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1640" tabRatio="741"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'(4)税務署別(個人事業者）'!$A$1:$N$117</definedName>
    <definedName name="_xlnm.Print_Area" localSheetId="5">'(4)税務署別（合計）'!$A$1:$R$116</definedName>
    <definedName name="_xlnm.Print_Area" localSheetId="4">'(4)税務署別（法人）'!$A$1:$N$116</definedName>
    <definedName name="_xlnm.Print_Titles" localSheetId="3">'(4)税務署別(個人事業者）'!$1:$6</definedName>
    <definedName name="_xlnm.Print_Titles" localSheetId="5">'(4)税務署別（合計）'!$1:$6</definedName>
    <definedName name="_xlnm.Print_Titles" localSheetId="4">'(4)税務署別（法人）'!$1:$6</definedName>
  </definedNames>
  <calcPr fullCalcOnLoad="1"/>
</workbook>
</file>

<file path=xl/sharedStrings.xml><?xml version="1.0" encoding="utf-8"?>
<sst xmlns="http://schemas.openxmlformats.org/spreadsheetml/2006/main" count="469" uniqueCount="171">
  <si>
    <t>区　　　分</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</si>
  <si>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</si>
  <si>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</si>
  <si>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</si>
  <si>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</si>
  <si>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</si>
  <si>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</si>
  <si>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</si>
  <si>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</si>
  <si>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</si>
  <si>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</si>
  <si>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</si>
  <si>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</si>
  <si>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</si>
  <si>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</si>
  <si>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</si>
  <si>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</si>
  <si>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</si>
  <si>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</si>
  <si>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</si>
  <si>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</si>
  <si>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合　　　　　　　　　計</t>
  </si>
  <si>
    <t>法　　　　　　　人</t>
  </si>
  <si>
    <t>合　　　　　　　計</t>
  </si>
  <si>
    <t>件　　数</t>
  </si>
  <si>
    <t>税　　額</t>
  </si>
  <si>
    <t>　イ　個人事業者</t>
  </si>
  <si>
    <t>合　　　　　　計</t>
  </si>
  <si>
    <t>簡易申告及び処理</t>
  </si>
  <si>
    <t>小　　　　　　計</t>
  </si>
  <si>
    <t>合　　　計</t>
  </si>
  <si>
    <t>納　　　税　　　申　　　告　　　及　　　び　　　処　　　理</t>
  </si>
  <si>
    <t>税　額　①</t>
  </si>
  <si>
    <t>税　額　②</t>
  </si>
  <si>
    <t>税　額　③</t>
  </si>
  <si>
    <t>　ハ　個人事業者と法人の合計</t>
  </si>
  <si>
    <t>課　税　事　業　者　等　届　出　件　数</t>
  </si>
  <si>
    <t>　ロ　法　　　人</t>
  </si>
  <si>
    <t>税務署名</t>
  </si>
  <si>
    <t>(3)　課税事業者等届出件数</t>
  </si>
  <si>
    <t>(1)　課税状況</t>
  </si>
  <si>
    <t>千円</t>
  </si>
  <si>
    <t>総　計</t>
  </si>
  <si>
    <t>既往年分の
申告及び処理</t>
  </si>
  <si>
    <t>新設法人に
該当する旨
の届出</t>
  </si>
  <si>
    <t>課税事業者
届出</t>
  </si>
  <si>
    <t>課税事業者
選択届出</t>
  </si>
  <si>
    <t>件</t>
  </si>
  <si>
    <t>税務署名</t>
  </si>
  <si>
    <t>税務署名</t>
  </si>
  <si>
    <t>現年分</t>
  </si>
  <si>
    <t>既往年分</t>
  </si>
  <si>
    <t>総　計</t>
  </si>
  <si>
    <t>(2)　課税状況の累年比較</t>
  </si>
  <si>
    <t>(4)　税務署別課税状況</t>
  </si>
  <si>
    <t>(4)　税務署別課税状況（続）</t>
  </si>
  <si>
    <t>平成18年度</t>
  </si>
  <si>
    <t>平成19年度</t>
  </si>
  <si>
    <t>調査対象等：</t>
  </si>
  <si>
    <t>平成20年度</t>
  </si>
  <si>
    <t>「現年分」は、平成21年４月１日から平成22年３月31日までに終了した課税期間について、平成22年６月30日現在の申告（国・地方公共団体等については平成22年９月30日までの申告を含む。）及び処理（更正、決定等）による課税事績を「申告書及び決議書」に基づいて作成した。</t>
  </si>
  <si>
    <t>「既往年分」は、平成21年３月31日以前に終了した課税期間について、平成21年７月１日から平成22年６月30日までの間の申告（平成21年７月１日から同年９月30日までの間の国・地方公共団体等に係る申告を除く。）及び処理（更正、決定等）による課税事績を「申告書及び決議書」に基づいて作成した。</t>
  </si>
  <si>
    <t>平成17年度</t>
  </si>
  <si>
    <t>平成21年度</t>
  </si>
  <si>
    <t>調査対象等：平成21年度末（平成22年３月31日現在）の届出件数を示している。</t>
  </si>
  <si>
    <t>件　　数</t>
  </si>
  <si>
    <t>件 　数</t>
  </si>
  <si>
    <t>税   額
(①－②＋③)</t>
  </si>
  <si>
    <t>税　　額</t>
  </si>
  <si>
    <t>件　 数</t>
  </si>
  <si>
    <t>（注）この表は「(1)　課税状況」の現年分及び「(3)　課税事業者等届出件数」を税務署別に示したものである。</t>
  </si>
  <si>
    <t>件  数</t>
  </si>
  <si>
    <t>税   額</t>
  </si>
  <si>
    <t>千葉東</t>
  </si>
  <si>
    <t>千葉西</t>
  </si>
  <si>
    <t>千葉南</t>
  </si>
  <si>
    <t>銚子</t>
  </si>
  <si>
    <t>市川</t>
  </si>
  <si>
    <t>船橋</t>
  </si>
  <si>
    <t>館山</t>
  </si>
  <si>
    <t>木更津</t>
  </si>
  <si>
    <t>松戸</t>
  </si>
  <si>
    <t>佐原</t>
  </si>
  <si>
    <t>茂原</t>
  </si>
  <si>
    <t>成田</t>
  </si>
  <si>
    <t>東金</t>
  </si>
  <si>
    <t>柏</t>
  </si>
  <si>
    <t>千葉県計</t>
  </si>
  <si>
    <t>麹町</t>
  </si>
  <si>
    <t>神田</t>
  </si>
  <si>
    <t>日本橋</t>
  </si>
  <si>
    <t>京橋</t>
  </si>
  <si>
    <t>芝</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</si>
  <si>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</si>
  <si>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</si>
  <si>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</si>
  <si>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</si>
  <si>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</si>
  <si>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</si>
  <si>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</si>
  <si>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</si>
  <si>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</si>
  <si>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</si>
  <si>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</si>
  <si>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</si>
  <si>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</si>
  <si>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</si>
  <si>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</si>
  <si>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</si>
  <si>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</si>
  <si>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</si>
  <si>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</si>
  <si>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</si>
  <si>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</si>
  <si>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</si>
  <si>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</si>
  <si>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</si>
  <si>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</si>
  <si>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</si>
  <si>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</si>
  <si>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</si>
  <si>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</si>
  <si>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</si>
  <si>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</si>
  <si>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</si>
  <si>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江戸川北</t>
  </si>
  <si>
    <t>江戸川南</t>
  </si>
  <si>
    <t>都区内計</t>
  </si>
  <si>
    <t>八王子</t>
  </si>
  <si>
    <t>立川</t>
  </si>
  <si>
    <t>武蔵野</t>
  </si>
  <si>
    <t>青梅</t>
  </si>
  <si>
    <t>武蔵府中</t>
  </si>
  <si>
    <t>町田</t>
  </si>
  <si>
    <t>日野</t>
  </si>
  <si>
    <t>東村山</t>
  </si>
  <si>
    <t>多摩地区計</t>
  </si>
  <si>
    <t>東京都計</t>
  </si>
  <si>
    <t>鶴見</t>
  </si>
  <si>
    <t>横浜中</t>
  </si>
  <si>
    <t>保土ケ谷</t>
  </si>
  <si>
    <t>横浜南</t>
  </si>
  <si>
    <t>神奈川</t>
  </si>
  <si>
    <t>戸塚</t>
  </si>
  <si>
    <t>緑</t>
  </si>
  <si>
    <t>川崎南</t>
  </si>
  <si>
    <t>川崎北</t>
  </si>
  <si>
    <t>川崎西</t>
  </si>
  <si>
    <t>横須賀</t>
  </si>
  <si>
    <t>平塚</t>
  </si>
  <si>
    <t>鎌倉</t>
  </si>
  <si>
    <t>藤沢</t>
  </si>
  <si>
    <t>小田原</t>
  </si>
  <si>
    <t>相模原</t>
  </si>
  <si>
    <t>厚木</t>
  </si>
  <si>
    <t>大和</t>
  </si>
  <si>
    <t>神奈川県計</t>
  </si>
  <si>
    <t>甲府</t>
  </si>
  <si>
    <t>山梨</t>
  </si>
  <si>
    <t>大月</t>
  </si>
  <si>
    <t>鰍沢</t>
  </si>
  <si>
    <t>山梨県計</t>
  </si>
  <si>
    <t>葛飾</t>
  </si>
  <si>
    <t>総 計</t>
  </si>
  <si>
    <t>総 計</t>
  </si>
  <si>
    <t>千葉南</t>
  </si>
  <si>
    <t>千葉西</t>
  </si>
  <si>
    <t>千葉南</t>
  </si>
  <si>
    <t xml:space="preserve">     （注）  １　税関分は含まない。</t>
  </si>
  <si>
    <t>　　         ２　「件数欄」の「実」は、実件数を示す。</t>
  </si>
  <si>
    <t>７　消　費　税</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</si>
</sst>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quot;△ &quot;0"/>
  </numFmts>
  <fonts count="47">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style="hair"/>
      <top style="thin">
        <color indexed="55"/>
      </top>
      <bottom>
        <color indexed="63"/>
      </bottom>
    </border>
    <border>
      <left style="thin"/>
      <right style="medium"/>
      <top style="double"/>
      <bottom style="mediu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thin"/>
      <right style="hair"/>
      <top>
        <color indexed="63"/>
      </top>
      <bottom style="hair">
        <color indexed="55"/>
      </bottom>
    </border>
    <border>
      <left style="hair"/>
      <right style="thin"/>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color indexed="63"/>
      </right>
      <top style="thin"/>
      <bottom>
        <color indexed="63"/>
      </bottom>
    </border>
    <border>
      <left style="medium"/>
      <right>
        <color indexed="63"/>
      </right>
      <top style="thin"/>
      <bottom>
        <color indexed="63"/>
      </bottom>
    </border>
    <border>
      <left style="hair"/>
      <right style="hair"/>
      <top style="thin"/>
      <bottom>
        <color indexed="63"/>
      </bottom>
    </border>
    <border>
      <left style="medium"/>
      <right>
        <color indexed="63"/>
      </right>
      <top style="hair">
        <color indexed="55"/>
      </top>
      <bottom style="thin">
        <color indexed="55"/>
      </bottom>
    </border>
    <border>
      <left style="hair"/>
      <right style="thin"/>
      <top style="hair"/>
      <bottom style="thin"/>
    </border>
    <border>
      <left style="hair"/>
      <right>
        <color indexed="63"/>
      </right>
      <top style="hair"/>
      <bottom style="thin"/>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color indexed="55"/>
      </top>
      <bottom style="hair">
        <color indexed="55"/>
      </bottom>
    </border>
    <border>
      <left style="hair"/>
      <right style="medium"/>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double"/>
      <bottom style="medium"/>
    </border>
    <border>
      <left>
        <color indexed="63"/>
      </left>
      <right>
        <color indexed="63"/>
      </right>
      <top style="medium"/>
      <bottom>
        <color indexed="63"/>
      </bottom>
    </border>
    <border>
      <left style="medium"/>
      <right>
        <color indexed="63"/>
      </right>
      <top>
        <color indexed="63"/>
      </top>
      <bottom style="thin">
        <color indexed="55"/>
      </bottom>
    </border>
    <border>
      <left style="thin"/>
      <right style="medium"/>
      <top>
        <color indexed="63"/>
      </top>
      <bottom style="hair">
        <color indexed="55"/>
      </bottom>
    </border>
    <border>
      <left style="hair"/>
      <right style="thin"/>
      <top style="thin">
        <color indexed="55"/>
      </top>
      <bottom>
        <color indexed="63"/>
      </bottom>
    </border>
    <border>
      <left style="thin"/>
      <right style="hair"/>
      <top style="hair"/>
      <bottom style="thin"/>
    </border>
    <border>
      <left style="thin"/>
      <right style="hair"/>
      <top style="double"/>
      <bottom style="medium"/>
    </border>
    <border>
      <left style="hair"/>
      <right style="thin"/>
      <top style="double"/>
      <bottom style="medium"/>
    </border>
    <border>
      <left style="hair"/>
      <right>
        <color indexed="63"/>
      </right>
      <top style="double"/>
      <bottom style="medium"/>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medium"/>
      <right>
        <color indexed="63"/>
      </right>
      <top style="hair">
        <color indexed="55"/>
      </top>
      <bottom>
        <color indexed="63"/>
      </bottom>
    </border>
    <border>
      <left style="thin"/>
      <right style="hair"/>
      <top style="hair">
        <color indexed="55"/>
      </top>
      <bottom>
        <color indexed="63"/>
      </botto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style="hair"/>
      <top style="hair">
        <color indexed="55"/>
      </top>
      <bottom style="thin">
        <color indexed="55"/>
      </bottom>
    </border>
    <border>
      <left style="hair"/>
      <right>
        <color indexed="63"/>
      </right>
      <top style="hair">
        <color indexed="55"/>
      </top>
      <bottom style="thin">
        <color indexed="55"/>
      </bottom>
    </border>
    <border>
      <left style="thin"/>
      <right style="medium"/>
      <top style="hair">
        <color indexed="55"/>
      </top>
      <bottom style="thin">
        <color indexed="55"/>
      </bottom>
    </border>
    <border>
      <left style="hair"/>
      <right style="hair"/>
      <top style="thin">
        <color indexed="55"/>
      </top>
      <bottom style="thin">
        <color indexed="55"/>
      </bottom>
    </border>
    <border>
      <left style="hair"/>
      <right>
        <color indexed="63"/>
      </right>
      <top style="thin">
        <color indexed="55"/>
      </top>
      <bottom style="thin">
        <color indexed="55"/>
      </bottom>
    </border>
    <border>
      <left style="thin"/>
      <right style="medium"/>
      <top style="thin">
        <color indexed="23"/>
      </top>
      <bottom style="thin">
        <color indexed="23"/>
      </bottom>
    </border>
    <border>
      <left style="hair"/>
      <right style="hair"/>
      <top style="thin">
        <color indexed="55"/>
      </top>
      <bottom style="hair">
        <color indexed="55"/>
      </bottom>
    </border>
    <border>
      <left style="hair"/>
      <right>
        <color indexed="63"/>
      </right>
      <top style="thin">
        <color indexed="55"/>
      </top>
      <bottom style="hair">
        <color indexed="55"/>
      </bottom>
    </border>
    <border>
      <left style="hair"/>
      <right style="hair"/>
      <top style="thin">
        <color indexed="55"/>
      </top>
      <bottom>
        <color indexed="63"/>
      </bottom>
    </border>
    <border>
      <left style="hair"/>
      <right>
        <color indexed="63"/>
      </right>
      <top style="thin">
        <color indexed="55"/>
      </top>
      <bottom>
        <color indexed="63"/>
      </bottom>
    </border>
    <border>
      <left style="thin"/>
      <right style="medium"/>
      <top style="hair">
        <color indexed="55"/>
      </top>
      <bottom style="hair">
        <color indexed="55"/>
      </bottom>
    </border>
    <border>
      <left style="thin"/>
      <right style="medium"/>
      <top style="thin">
        <color indexed="23"/>
      </top>
      <bottom>
        <color indexed="63"/>
      </bottom>
    </border>
    <border>
      <left style="thin"/>
      <right style="medium"/>
      <top>
        <color indexed="63"/>
      </top>
      <bottom>
        <color indexed="63"/>
      </bottom>
    </border>
    <border>
      <left style="thin"/>
      <right style="medium"/>
      <top>
        <color indexed="63"/>
      </top>
      <bottom style="thin">
        <color theme="0" tint="-0.3499799966812134"/>
      </bottom>
    </border>
    <border>
      <left style="thin"/>
      <right style="medium"/>
      <top style="hair">
        <color indexed="55"/>
      </top>
      <bottom style="thin">
        <color theme="0" tint="-0.3499799966812134"/>
      </bottom>
    </border>
    <border>
      <left style="medium"/>
      <right style="thin"/>
      <top style="hair">
        <color indexed="55"/>
      </top>
      <bottom>
        <color indexed="63"/>
      </bottom>
    </border>
    <border>
      <left style="medium"/>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medium"/>
      <right style="thin"/>
      <top style="thin">
        <color indexed="55"/>
      </top>
      <bottom style="thin">
        <color theme="0" tint="-0.3499799966812134"/>
      </bottom>
    </border>
    <border>
      <left style="thin"/>
      <right style="hair"/>
      <top style="thin">
        <color indexed="55"/>
      </top>
      <bottom style="thin">
        <color theme="0" tint="-0.3499799966812134"/>
      </bottom>
    </border>
    <border>
      <left style="hair"/>
      <right style="thin"/>
      <top style="thin">
        <color indexed="55"/>
      </top>
      <bottom style="thin">
        <color theme="0" tint="-0.3499799966812134"/>
      </bottom>
    </border>
    <border>
      <left style="hair"/>
      <right style="hair"/>
      <top style="thin">
        <color indexed="55"/>
      </top>
      <bottom style="thin">
        <color theme="0" tint="-0.3499799966812134"/>
      </bottom>
    </border>
    <border>
      <left style="hair"/>
      <right>
        <color indexed="63"/>
      </right>
      <top style="thin">
        <color indexed="55"/>
      </top>
      <bottom style="thin">
        <color theme="0" tint="-0.3499799966812134"/>
      </bottom>
    </border>
    <border>
      <left style="medium"/>
      <right>
        <color indexed="63"/>
      </right>
      <top style="hair">
        <color indexed="55"/>
      </top>
      <bottom style="hair">
        <color theme="0" tint="-0.24993999302387238"/>
      </bottom>
    </border>
    <border>
      <left style="thin"/>
      <right style="hair"/>
      <top style="hair">
        <color indexed="55"/>
      </top>
      <bottom style="hair">
        <color theme="0" tint="-0.24993999302387238"/>
      </bottom>
    </border>
    <border>
      <left style="hair"/>
      <right style="thin"/>
      <top style="hair">
        <color indexed="55"/>
      </top>
      <bottom style="hair">
        <color theme="0" tint="-0.24993999302387238"/>
      </bottom>
    </border>
    <border>
      <left style="thin"/>
      <right style="medium"/>
      <top style="hair">
        <color indexed="55"/>
      </top>
      <bottom style="hair">
        <color theme="0" tint="-0.24993999302387238"/>
      </bottom>
    </border>
    <border>
      <left style="hair"/>
      <right style="hair"/>
      <top style="hair">
        <color indexed="55"/>
      </top>
      <bottom style="hair">
        <color theme="0" tint="-0.24993999302387238"/>
      </bottom>
    </border>
    <border>
      <left style="hair"/>
      <right>
        <color indexed="63"/>
      </right>
      <top style="hair">
        <color indexed="55"/>
      </top>
      <bottom style="hair">
        <color theme="0" tint="-0.24993999302387238"/>
      </bottom>
    </border>
    <border>
      <left>
        <color indexed="63"/>
      </left>
      <right>
        <color indexed="63"/>
      </right>
      <top style="hair">
        <color indexed="55"/>
      </top>
      <bottom style="thin">
        <color indexed="55"/>
      </bottom>
    </border>
    <border>
      <left style="thin"/>
      <right style="medium"/>
      <top style="thin">
        <color indexed="23"/>
      </top>
      <bottom style="hair">
        <color indexed="55"/>
      </bottom>
    </border>
    <border>
      <left style="thin"/>
      <right style="medium"/>
      <top style="thin">
        <color indexed="55"/>
      </top>
      <bottom style="thin">
        <color theme="0" tint="-0.3499799966812134"/>
      </bottom>
    </border>
    <border>
      <left style="thin"/>
      <right style="medium"/>
      <top>
        <color indexed="63"/>
      </top>
      <bottom style="thin">
        <color indexed="55"/>
      </bottom>
    </border>
    <border>
      <left style="thin"/>
      <right style="medium"/>
      <top style="hair">
        <color indexed="55"/>
      </top>
      <bottom style="thin">
        <color indexed="2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style="thin"/>
      <top>
        <color indexed="63"/>
      </top>
      <bottom style="medium"/>
    </border>
    <border>
      <left style="medium"/>
      <right style="hair"/>
      <top style="thin"/>
      <bottom style="hair"/>
    </border>
    <border>
      <left style="medium"/>
      <right style="hair"/>
      <top style="hair"/>
      <bottom style="hair"/>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medium"/>
      <right style="hair"/>
      <top style="thin"/>
      <bottom>
        <color indexed="63"/>
      </bottom>
    </border>
    <border>
      <left style="thin"/>
      <right style="hair"/>
      <top style="medium"/>
      <bottom style="hair"/>
    </border>
    <border>
      <left style="hair"/>
      <right>
        <color indexed="63"/>
      </right>
      <top style="medium"/>
      <bottom style="hair"/>
    </border>
    <border>
      <left style="thin"/>
      <right style="hair"/>
      <top style="hair"/>
      <bottom style="hair"/>
    </border>
    <border>
      <left style="hair"/>
      <right>
        <color indexed="63"/>
      </right>
      <top style="hair"/>
      <bottom style="hair"/>
    </border>
    <border>
      <left style="thin"/>
      <right style="medium"/>
      <top>
        <color indexed="63"/>
      </top>
      <bottom style="thin"/>
    </border>
    <border>
      <left style="medium"/>
      <right>
        <color indexed="63"/>
      </right>
      <top>
        <color indexed="63"/>
      </top>
      <bottom style="thin"/>
    </border>
    <border>
      <left style="thin"/>
      <right style="thin"/>
      <top style="medium"/>
      <bottom style="hair"/>
    </border>
    <border>
      <left style="thin"/>
      <right style="thin"/>
      <top style="hair"/>
      <bottom style="hair"/>
    </border>
    <border>
      <left style="hair"/>
      <right style="thin"/>
      <top style="hair"/>
      <bottom style="hair"/>
    </border>
    <border>
      <left>
        <color indexed="63"/>
      </left>
      <right>
        <color indexed="63"/>
      </right>
      <top>
        <color indexed="63"/>
      </top>
      <bottom style="medium"/>
    </border>
    <border>
      <left style="thin"/>
      <right>
        <color indexed="63"/>
      </right>
      <top style="medium"/>
      <bottom style="hair"/>
    </border>
    <border>
      <left>
        <color indexed="63"/>
      </left>
      <right>
        <color indexed="63"/>
      </right>
      <top style="medium"/>
      <bottom style="hair"/>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316">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7" fillId="0" borderId="0" xfId="0" applyFont="1" applyAlignment="1">
      <alignment/>
    </xf>
    <xf numFmtId="0" fontId="9" fillId="0" borderId="0" xfId="0" applyFont="1" applyFill="1" applyAlignment="1">
      <alignment/>
    </xf>
    <xf numFmtId="0" fontId="8" fillId="0" borderId="10" xfId="0" applyFont="1" applyFill="1" applyBorder="1" applyAlignment="1">
      <alignment horizontal="distributed" vertical="center"/>
    </xf>
    <xf numFmtId="176" fontId="2" fillId="0" borderId="11"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left"/>
    </xf>
    <xf numFmtId="3" fontId="2" fillId="33" borderId="17" xfId="0" applyNumberFormat="1" applyFont="1" applyFill="1" applyBorder="1" applyAlignment="1">
      <alignment horizontal="right" vertical="center" indent="1"/>
    </xf>
    <xf numFmtId="3" fontId="2" fillId="33" borderId="18" xfId="0" applyNumberFormat="1" applyFont="1" applyFill="1" applyBorder="1" applyAlignment="1">
      <alignment horizontal="right" vertical="center" indent="1"/>
    </xf>
    <xf numFmtId="3" fontId="2" fillId="33" borderId="19" xfId="0" applyNumberFormat="1" applyFont="1" applyFill="1" applyBorder="1" applyAlignment="1">
      <alignment horizontal="right" vertical="center" indent="1"/>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3" fontId="2" fillId="33" borderId="24" xfId="0" applyNumberFormat="1" applyFont="1" applyFill="1" applyBorder="1" applyAlignment="1">
      <alignment horizontal="right" vertical="center" indent="1"/>
    </xf>
    <xf numFmtId="176" fontId="2" fillId="0" borderId="25" xfId="0" applyNumberFormat="1" applyFont="1" applyFill="1" applyBorder="1" applyAlignment="1">
      <alignment horizontal="right" vertical="center"/>
    </xf>
    <xf numFmtId="0" fontId="6"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right" vertical="center"/>
    </xf>
    <xf numFmtId="0" fontId="6" fillId="0" borderId="28" xfId="0" applyFont="1" applyBorder="1" applyAlignment="1">
      <alignment horizontal="right" vertical="center"/>
    </xf>
    <xf numFmtId="0" fontId="2" fillId="0" borderId="29" xfId="0" applyFont="1" applyBorder="1" applyAlignment="1">
      <alignment horizontal="right" vertical="center"/>
    </xf>
    <xf numFmtId="176" fontId="2" fillId="33" borderId="30" xfId="0" applyNumberFormat="1" applyFont="1" applyFill="1" applyBorder="1" applyAlignment="1">
      <alignment horizontal="right" vertical="center"/>
    </xf>
    <xf numFmtId="176" fontId="2" fillId="34" borderId="31" xfId="0" applyNumberFormat="1" applyFont="1" applyFill="1" applyBorder="1" applyAlignment="1">
      <alignment horizontal="right" vertical="center"/>
    </xf>
    <xf numFmtId="176" fontId="2" fillId="33" borderId="32" xfId="0" applyNumberFormat="1" applyFont="1" applyFill="1" applyBorder="1" applyAlignment="1">
      <alignment horizontal="right" vertical="center"/>
    </xf>
    <xf numFmtId="176" fontId="2" fillId="34" borderId="33" xfId="0" applyNumberFormat="1" applyFont="1" applyFill="1" applyBorder="1" applyAlignment="1">
      <alignment horizontal="right" vertical="center"/>
    </xf>
    <xf numFmtId="176" fontId="6" fillId="33" borderId="34" xfId="0" applyNumberFormat="1" applyFont="1" applyFill="1" applyBorder="1" applyAlignment="1">
      <alignment horizontal="right" vertical="center"/>
    </xf>
    <xf numFmtId="176" fontId="6" fillId="34" borderId="35" xfId="0" applyNumberFormat="1" applyFont="1" applyFill="1" applyBorder="1" applyAlignment="1">
      <alignment horizontal="right" vertical="center"/>
    </xf>
    <xf numFmtId="176" fontId="2" fillId="33" borderId="36" xfId="0" applyNumberFormat="1" applyFont="1" applyFill="1" applyBorder="1" applyAlignment="1">
      <alignment horizontal="right" vertical="center"/>
    </xf>
    <xf numFmtId="176" fontId="2" fillId="34" borderId="37" xfId="0" applyNumberFormat="1" applyFont="1" applyFill="1" applyBorder="1" applyAlignment="1">
      <alignment horizontal="right" vertical="center"/>
    </xf>
    <xf numFmtId="3" fontId="2" fillId="34" borderId="38" xfId="0" applyNumberFormat="1" applyFont="1" applyFill="1" applyBorder="1" applyAlignment="1">
      <alignment horizontal="right" vertical="center"/>
    </xf>
    <xf numFmtId="3" fontId="2" fillId="34" borderId="39" xfId="0" applyNumberFormat="1" applyFont="1" applyFill="1" applyBorder="1" applyAlignment="1">
      <alignment horizontal="right" vertical="center"/>
    </xf>
    <xf numFmtId="0" fontId="2" fillId="0" borderId="38" xfId="0" applyFont="1" applyBorder="1" applyAlignment="1">
      <alignment horizontal="distributed" vertical="center"/>
    </xf>
    <xf numFmtId="0" fontId="2" fillId="0" borderId="33" xfId="0" applyFont="1" applyBorder="1" applyAlignment="1">
      <alignment horizontal="distributed" vertical="center"/>
    </xf>
    <xf numFmtId="0" fontId="6" fillId="0" borderId="33" xfId="0" applyFont="1" applyBorder="1" applyAlignment="1">
      <alignment horizontal="distributed" vertical="center"/>
    </xf>
    <xf numFmtId="0" fontId="2" fillId="0" borderId="40" xfId="0" applyFont="1" applyBorder="1" applyAlignment="1">
      <alignment horizontal="distributed" vertical="center"/>
    </xf>
    <xf numFmtId="0" fontId="6" fillId="0" borderId="41" xfId="0" applyFont="1" applyBorder="1" applyAlignment="1">
      <alignment horizontal="right" vertical="center"/>
    </xf>
    <xf numFmtId="3" fontId="2" fillId="33" borderId="42" xfId="0" applyNumberFormat="1" applyFont="1" applyFill="1" applyBorder="1" applyAlignment="1">
      <alignment horizontal="right" vertical="center"/>
    </xf>
    <xf numFmtId="3" fontId="2" fillId="33" borderId="43" xfId="0" applyNumberFormat="1" applyFont="1" applyFill="1" applyBorder="1" applyAlignment="1">
      <alignment horizontal="right" vertical="center"/>
    </xf>
    <xf numFmtId="3" fontId="2" fillId="34" borderId="40" xfId="0" applyNumberFormat="1" applyFont="1" applyFill="1" applyBorder="1" applyAlignment="1">
      <alignment horizontal="right" vertical="center"/>
    </xf>
    <xf numFmtId="3" fontId="2" fillId="34" borderId="44" xfId="0" applyNumberFormat="1" applyFont="1" applyFill="1" applyBorder="1" applyAlignment="1">
      <alignment horizontal="right" vertical="center"/>
    </xf>
    <xf numFmtId="0" fontId="2" fillId="0" borderId="45" xfId="0" applyFont="1" applyBorder="1" applyAlignment="1">
      <alignment horizontal="distributed" vertical="center"/>
    </xf>
    <xf numFmtId="3" fontId="2" fillId="33" borderId="46" xfId="0" applyNumberFormat="1" applyFont="1" applyFill="1" applyBorder="1" applyAlignment="1">
      <alignment horizontal="right" vertical="center"/>
    </xf>
    <xf numFmtId="3" fontId="2" fillId="34" borderId="45" xfId="0" applyNumberFormat="1" applyFont="1" applyFill="1" applyBorder="1" applyAlignment="1">
      <alignment horizontal="right" vertical="center"/>
    </xf>
    <xf numFmtId="3" fontId="2" fillId="34" borderId="47" xfId="0" applyNumberFormat="1" applyFont="1" applyFill="1" applyBorder="1" applyAlignment="1">
      <alignment horizontal="right" vertical="center"/>
    </xf>
    <xf numFmtId="0" fontId="2" fillId="0" borderId="0" xfId="0" applyFont="1" applyBorder="1" applyAlignment="1">
      <alignment horizontal="left" vertical="center"/>
    </xf>
    <xf numFmtId="0" fontId="10" fillId="33" borderId="16" xfId="0" applyFont="1" applyFill="1" applyBorder="1" applyAlignment="1">
      <alignment horizontal="right" vertical="top"/>
    </xf>
    <xf numFmtId="0" fontId="10" fillId="34" borderId="13" xfId="0" applyFont="1" applyFill="1" applyBorder="1" applyAlignment="1">
      <alignment horizontal="right" vertical="top"/>
    </xf>
    <xf numFmtId="0" fontId="10" fillId="34" borderId="48" xfId="0" applyFont="1" applyFill="1" applyBorder="1" applyAlignment="1">
      <alignment horizontal="right" vertical="top"/>
    </xf>
    <xf numFmtId="0" fontId="10" fillId="35" borderId="49" xfId="0" applyFont="1" applyFill="1" applyBorder="1" applyAlignment="1">
      <alignment horizontal="distributed" vertical="top"/>
    </xf>
    <xf numFmtId="0" fontId="11" fillId="0" borderId="0" xfId="0" applyFont="1" applyAlignment="1">
      <alignment horizontal="right" vertical="top"/>
    </xf>
    <xf numFmtId="0" fontId="10" fillId="33" borderId="50" xfId="0" applyFont="1" applyFill="1" applyBorder="1" applyAlignment="1">
      <alignment horizontal="right" vertical="top"/>
    </xf>
    <xf numFmtId="0" fontId="11" fillId="0" borderId="0" xfId="0" applyFont="1" applyAlignment="1">
      <alignment vertical="top"/>
    </xf>
    <xf numFmtId="0" fontId="6" fillId="36" borderId="51" xfId="0" applyFont="1" applyFill="1" applyBorder="1" applyAlignment="1">
      <alignment horizontal="distributed"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28" xfId="0" applyFont="1" applyBorder="1" applyAlignment="1">
      <alignment horizontal="center" vertical="center"/>
    </xf>
    <xf numFmtId="0" fontId="2" fillId="36" borderId="54" xfId="0" applyFont="1" applyFill="1" applyBorder="1" applyAlignment="1">
      <alignment horizontal="distributed" vertical="center"/>
    </xf>
    <xf numFmtId="0" fontId="2" fillId="36" borderId="55" xfId="0" applyFont="1" applyFill="1" applyBorder="1" applyAlignment="1">
      <alignment horizontal="distributed" vertical="center"/>
    </xf>
    <xf numFmtId="0" fontId="2" fillId="36" borderId="56" xfId="0" applyFont="1" applyFill="1" applyBorder="1" applyAlignment="1">
      <alignment horizontal="distributed" vertical="center"/>
    </xf>
    <xf numFmtId="0" fontId="2" fillId="0" borderId="31" xfId="0" applyFont="1" applyBorder="1" applyAlignment="1">
      <alignment horizontal="distributed" vertical="center"/>
    </xf>
    <xf numFmtId="3" fontId="2" fillId="34" borderId="31" xfId="0" applyNumberFormat="1" applyFont="1" applyFill="1" applyBorder="1" applyAlignment="1">
      <alignment horizontal="right" vertical="center"/>
    </xf>
    <xf numFmtId="3" fontId="2" fillId="34" borderId="57" xfId="0" applyNumberFormat="1" applyFont="1" applyFill="1" applyBorder="1" applyAlignment="1">
      <alignment horizontal="right" vertical="center"/>
    </xf>
    <xf numFmtId="0" fontId="10" fillId="0" borderId="49" xfId="0" applyFont="1" applyFill="1" applyBorder="1" applyAlignment="1">
      <alignment horizontal="center" vertical="center"/>
    </xf>
    <xf numFmtId="0" fontId="10" fillId="0" borderId="16" xfId="0" applyFont="1" applyFill="1" applyBorder="1" applyAlignment="1">
      <alignment horizontal="right" vertical="top"/>
    </xf>
    <xf numFmtId="0" fontId="10" fillId="34" borderId="27" xfId="0" applyFont="1" applyFill="1" applyBorder="1" applyAlignment="1">
      <alignment horizontal="right" vertical="top"/>
    </xf>
    <xf numFmtId="0" fontId="10" fillId="0" borderId="13" xfId="0" applyFont="1" applyFill="1" applyBorder="1" applyAlignment="1">
      <alignment horizontal="center" vertical="center"/>
    </xf>
    <xf numFmtId="3" fontId="2" fillId="33" borderId="30" xfId="0" applyNumberFormat="1" applyFont="1" applyFill="1" applyBorder="1" applyAlignment="1">
      <alignment horizontal="right" vertical="center"/>
    </xf>
    <xf numFmtId="0" fontId="2" fillId="0" borderId="49" xfId="0" applyFont="1" applyBorder="1" applyAlignment="1">
      <alignment horizontal="center" vertical="center"/>
    </xf>
    <xf numFmtId="0" fontId="10" fillId="33" borderId="16" xfId="0" applyFont="1" applyFill="1" applyBorder="1" applyAlignment="1">
      <alignment horizontal="right"/>
    </xf>
    <xf numFmtId="0" fontId="10" fillId="34" borderId="13" xfId="0" applyFont="1" applyFill="1" applyBorder="1" applyAlignment="1">
      <alignment horizontal="right"/>
    </xf>
    <xf numFmtId="0" fontId="10" fillId="34" borderId="27" xfId="0" applyFont="1" applyFill="1" applyBorder="1" applyAlignment="1">
      <alignment horizontal="right"/>
    </xf>
    <xf numFmtId="0" fontId="10" fillId="33" borderId="58" xfId="0" applyFont="1" applyFill="1" applyBorder="1" applyAlignment="1">
      <alignment horizontal="right"/>
    </xf>
    <xf numFmtId="0" fontId="10" fillId="33" borderId="59" xfId="0" applyFont="1" applyFill="1" applyBorder="1" applyAlignment="1">
      <alignment horizontal="right"/>
    </xf>
    <xf numFmtId="0" fontId="10" fillId="33" borderId="60" xfId="0" applyFont="1" applyFill="1" applyBorder="1" applyAlignment="1">
      <alignment horizontal="right"/>
    </xf>
    <xf numFmtId="0" fontId="10" fillId="33" borderId="61" xfId="0" applyFont="1" applyFill="1" applyBorder="1" applyAlignment="1">
      <alignment horizontal="right"/>
    </xf>
    <xf numFmtId="0" fontId="6" fillId="0" borderId="62" xfId="0" applyFont="1" applyBorder="1" applyAlignment="1">
      <alignment horizontal="center" vertical="center"/>
    </xf>
    <xf numFmtId="0" fontId="2" fillId="0" borderId="63" xfId="0" applyFont="1" applyBorder="1" applyAlignment="1">
      <alignment horizontal="left" vertical="top" wrapText="1"/>
    </xf>
    <xf numFmtId="0" fontId="8" fillId="0" borderId="64" xfId="0" applyFont="1" applyFill="1" applyBorder="1" applyAlignment="1">
      <alignment horizontal="distributed" vertical="center"/>
    </xf>
    <xf numFmtId="0" fontId="5" fillId="0" borderId="0" xfId="0" applyFont="1" applyAlignment="1">
      <alignment horizontal="center" vertical="top"/>
    </xf>
    <xf numFmtId="0" fontId="2" fillId="0" borderId="38" xfId="0" applyFont="1" applyBorder="1" applyAlignment="1">
      <alignment horizontal="distributed" vertical="center" wrapText="1"/>
    </xf>
    <xf numFmtId="0" fontId="2" fillId="0" borderId="33" xfId="0" applyFont="1" applyBorder="1" applyAlignment="1">
      <alignment horizontal="distributed" vertical="center" wrapText="1"/>
    </xf>
    <xf numFmtId="0" fontId="2" fillId="0" borderId="53" xfId="0" applyFont="1" applyBorder="1" applyAlignment="1">
      <alignment horizontal="center" vertical="center" wrapText="1"/>
    </xf>
    <xf numFmtId="0" fontId="10" fillId="35" borderId="61" xfId="0" applyFont="1" applyFill="1" applyBorder="1" applyAlignment="1">
      <alignment horizontal="distributed" vertical="top"/>
    </xf>
    <xf numFmtId="0" fontId="2" fillId="36" borderId="65" xfId="0" applyFont="1" applyFill="1" applyBorder="1" applyAlignment="1">
      <alignment horizontal="distributed" vertical="center"/>
    </xf>
    <xf numFmtId="0" fontId="2" fillId="0" borderId="0" xfId="0" applyFont="1" applyBorder="1" applyAlignment="1">
      <alignment horizontal="left" vertical="top"/>
    </xf>
    <xf numFmtId="0" fontId="0" fillId="0" borderId="0" xfId="0" applyFont="1" applyAlignment="1">
      <alignment/>
    </xf>
    <xf numFmtId="0" fontId="0" fillId="0" borderId="0" xfId="0" applyFont="1" applyFill="1" applyAlignment="1">
      <alignment/>
    </xf>
    <xf numFmtId="176" fontId="0" fillId="0" borderId="66" xfId="0" applyNumberFormat="1" applyFont="1" applyFill="1" applyBorder="1" applyAlignment="1">
      <alignment horizontal="right" vertical="center"/>
    </xf>
    <xf numFmtId="176" fontId="0" fillId="0" borderId="12" xfId="0" applyNumberFormat="1" applyFont="1" applyFill="1" applyBorder="1" applyAlignment="1">
      <alignment horizontal="right" vertical="center"/>
    </xf>
    <xf numFmtId="0" fontId="0" fillId="0" borderId="0" xfId="0" applyFont="1" applyAlignment="1">
      <alignment horizontal="center"/>
    </xf>
    <xf numFmtId="0" fontId="0" fillId="0" borderId="0" xfId="0" applyFont="1" applyBorder="1" applyAlignment="1">
      <alignment/>
    </xf>
    <xf numFmtId="0" fontId="2" fillId="0" borderId="67" xfId="0" applyFont="1" applyBorder="1" applyAlignment="1">
      <alignment horizontal="center" vertical="center"/>
    </xf>
    <xf numFmtId="177" fontId="6" fillId="33" borderId="68" xfId="0" applyNumberFormat="1" applyFont="1" applyFill="1" applyBorder="1" applyAlignment="1">
      <alignment horizontal="right" vertical="center"/>
    </xf>
    <xf numFmtId="177" fontId="6" fillId="34" borderId="69" xfId="0" applyNumberFormat="1" applyFont="1" applyFill="1" applyBorder="1" applyAlignment="1">
      <alignment horizontal="right" vertical="center"/>
    </xf>
    <xf numFmtId="177" fontId="6" fillId="34" borderId="70" xfId="0" applyNumberFormat="1" applyFont="1" applyFill="1" applyBorder="1" applyAlignment="1">
      <alignment horizontal="right" vertical="center"/>
    </xf>
    <xf numFmtId="3" fontId="2" fillId="33" borderId="71" xfId="0" applyNumberFormat="1" applyFont="1" applyFill="1" applyBorder="1" applyAlignment="1">
      <alignment horizontal="right" vertical="center" shrinkToFit="1"/>
    </xf>
    <xf numFmtId="3" fontId="2" fillId="34" borderId="31" xfId="0" applyNumberFormat="1" applyFont="1" applyFill="1" applyBorder="1" applyAlignment="1">
      <alignment horizontal="right" vertical="center" shrinkToFit="1"/>
    </xf>
    <xf numFmtId="3" fontId="2" fillId="0" borderId="28" xfId="0" applyNumberFormat="1" applyFont="1" applyBorder="1" applyAlignment="1">
      <alignment horizontal="right" vertical="center" shrinkToFit="1"/>
    </xf>
    <xf numFmtId="3" fontId="2" fillId="34" borderId="57" xfId="0" applyNumberFormat="1" applyFont="1" applyFill="1" applyBorder="1" applyAlignment="1">
      <alignment horizontal="right" vertical="center" shrinkToFit="1"/>
    </xf>
    <xf numFmtId="3" fontId="2" fillId="33" borderId="72" xfId="0" applyNumberFormat="1" applyFont="1" applyFill="1" applyBorder="1" applyAlignment="1">
      <alignment horizontal="right" vertical="center" shrinkToFit="1"/>
    </xf>
    <xf numFmtId="3" fontId="2" fillId="34" borderId="33" xfId="0" applyNumberFormat="1" applyFont="1" applyFill="1" applyBorder="1" applyAlignment="1">
      <alignment horizontal="right" vertical="center" shrinkToFit="1"/>
    </xf>
    <xf numFmtId="3" fontId="2" fillId="34" borderId="73" xfId="0" applyNumberFormat="1" applyFont="1" applyFill="1" applyBorder="1" applyAlignment="1">
      <alignment horizontal="right" vertical="center" shrinkToFit="1"/>
    </xf>
    <xf numFmtId="3" fontId="6" fillId="33" borderId="72" xfId="0" applyNumberFormat="1" applyFont="1" applyFill="1" applyBorder="1" applyAlignment="1">
      <alignment horizontal="right" vertical="center" shrinkToFit="1"/>
    </xf>
    <xf numFmtId="3" fontId="6" fillId="34" borderId="33" xfId="0" applyNumberFormat="1" applyFont="1" applyFill="1" applyBorder="1" applyAlignment="1">
      <alignment horizontal="right" vertical="center" shrinkToFit="1"/>
    </xf>
    <xf numFmtId="0" fontId="6" fillId="0" borderId="28" xfId="0" applyFont="1" applyBorder="1" applyAlignment="1">
      <alignment horizontal="right" vertical="center" shrinkToFit="1"/>
    </xf>
    <xf numFmtId="3" fontId="6" fillId="34" borderId="73" xfId="0" applyNumberFormat="1" applyFont="1" applyFill="1" applyBorder="1" applyAlignment="1">
      <alignment horizontal="right" vertical="center" shrinkToFit="1"/>
    </xf>
    <xf numFmtId="3" fontId="2" fillId="33" borderId="74" xfId="0" applyNumberFormat="1" applyFont="1" applyFill="1" applyBorder="1" applyAlignment="1">
      <alignment horizontal="right" vertical="center" shrinkToFit="1"/>
    </xf>
    <xf numFmtId="3" fontId="2" fillId="34" borderId="75" xfId="0" applyNumberFormat="1" applyFont="1" applyFill="1" applyBorder="1" applyAlignment="1">
      <alignment horizontal="right" vertical="center" shrinkToFit="1"/>
    </xf>
    <xf numFmtId="0" fontId="2" fillId="0" borderId="28" xfId="0" applyFont="1" applyBorder="1" applyAlignment="1">
      <alignment horizontal="right" vertical="center" shrinkToFit="1"/>
    </xf>
    <xf numFmtId="3" fontId="2" fillId="34" borderId="76" xfId="0" applyNumberFormat="1" applyFont="1" applyFill="1" applyBorder="1" applyAlignment="1">
      <alignment horizontal="right" vertical="center" shrinkToFit="1"/>
    </xf>
    <xf numFmtId="3" fontId="2" fillId="33" borderId="77" xfId="0" applyNumberFormat="1" applyFont="1" applyFill="1" applyBorder="1" applyAlignment="1">
      <alignment horizontal="right" vertical="center" shrinkToFit="1"/>
    </xf>
    <xf numFmtId="3" fontId="2" fillId="34" borderId="38" xfId="0" applyNumberFormat="1" applyFont="1" applyFill="1" applyBorder="1" applyAlignment="1">
      <alignment horizontal="right" vertical="center" shrinkToFit="1"/>
    </xf>
    <xf numFmtId="3" fontId="2" fillId="0" borderId="16" xfId="0" applyNumberFormat="1" applyFont="1" applyBorder="1" applyAlignment="1">
      <alignment horizontal="center" vertical="center" shrinkToFit="1"/>
    </xf>
    <xf numFmtId="3" fontId="2" fillId="33" borderId="77" xfId="0" applyNumberFormat="1" applyFont="1" applyFill="1" applyBorder="1" applyAlignment="1">
      <alignment vertical="center" shrinkToFit="1"/>
    </xf>
    <xf numFmtId="3" fontId="2" fillId="34" borderId="39" xfId="0" applyNumberFormat="1" applyFont="1" applyFill="1" applyBorder="1" applyAlignment="1">
      <alignment horizontal="right" vertical="center" shrinkToFit="1"/>
    </xf>
    <xf numFmtId="3" fontId="2" fillId="0" borderId="28" xfId="0" applyNumberFormat="1" applyFont="1" applyBorder="1" applyAlignment="1">
      <alignment horizontal="center" vertical="center" shrinkToFit="1"/>
    </xf>
    <xf numFmtId="3" fontId="2" fillId="33" borderId="72" xfId="0" applyNumberFormat="1" applyFont="1" applyFill="1" applyBorder="1" applyAlignment="1">
      <alignment vertical="center" shrinkToFit="1"/>
    </xf>
    <xf numFmtId="3" fontId="6" fillId="33" borderId="78" xfId="0" applyNumberFormat="1" applyFont="1" applyFill="1" applyBorder="1" applyAlignment="1">
      <alignment horizontal="right" vertical="center" shrinkToFit="1"/>
    </xf>
    <xf numFmtId="3" fontId="6" fillId="34" borderId="79" xfId="0" applyNumberFormat="1" applyFont="1" applyFill="1" applyBorder="1" applyAlignment="1">
      <alignment horizontal="right" vertical="center" shrinkToFit="1"/>
    </xf>
    <xf numFmtId="0" fontId="6" fillId="0" borderId="41" xfId="0" applyFont="1" applyBorder="1" applyAlignment="1">
      <alignment horizontal="right" vertical="center" shrinkToFit="1"/>
    </xf>
    <xf numFmtId="3" fontId="6" fillId="34" borderId="80" xfId="0" applyNumberFormat="1" applyFont="1" applyFill="1" applyBorder="1" applyAlignment="1">
      <alignment horizontal="right" vertical="center" shrinkToFit="1"/>
    </xf>
    <xf numFmtId="3" fontId="2" fillId="33" borderId="81" xfId="0" applyNumberFormat="1" applyFont="1" applyFill="1" applyBorder="1" applyAlignment="1">
      <alignment horizontal="right" vertical="center" shrinkToFit="1"/>
    </xf>
    <xf numFmtId="3" fontId="2" fillId="34" borderId="82" xfId="0" applyNumberFormat="1" applyFont="1" applyFill="1" applyBorder="1" applyAlignment="1">
      <alignment horizontal="right" vertical="center" shrinkToFit="1"/>
    </xf>
    <xf numFmtId="3" fontId="2" fillId="0" borderId="29" xfId="0" applyNumberFormat="1" applyFont="1" applyBorder="1" applyAlignment="1">
      <alignment horizontal="right" vertical="center" shrinkToFit="1"/>
    </xf>
    <xf numFmtId="3" fontId="2" fillId="34" borderId="83" xfId="0" applyNumberFormat="1" applyFont="1" applyFill="1" applyBorder="1" applyAlignment="1">
      <alignment horizontal="right" vertical="center" shrinkToFit="1"/>
    </xf>
    <xf numFmtId="177" fontId="2" fillId="33" borderId="30" xfId="0" applyNumberFormat="1" applyFont="1" applyFill="1" applyBorder="1" applyAlignment="1">
      <alignment horizontal="right" vertical="center"/>
    </xf>
    <xf numFmtId="177" fontId="2" fillId="34" borderId="31" xfId="0" applyNumberFormat="1" applyFont="1" applyFill="1" applyBorder="1" applyAlignment="1">
      <alignment horizontal="right" vertical="center"/>
    </xf>
    <xf numFmtId="177" fontId="2" fillId="33" borderId="32" xfId="0" applyNumberFormat="1" applyFont="1" applyFill="1" applyBorder="1" applyAlignment="1">
      <alignment horizontal="right" vertical="center"/>
    </xf>
    <xf numFmtId="177" fontId="2" fillId="34" borderId="33" xfId="0" applyNumberFormat="1" applyFont="1" applyFill="1" applyBorder="1" applyAlignment="1">
      <alignment horizontal="right" vertical="center"/>
    </xf>
    <xf numFmtId="177" fontId="6" fillId="33" borderId="34" xfId="0" applyNumberFormat="1" applyFont="1" applyFill="1" applyBorder="1" applyAlignment="1">
      <alignment horizontal="right" vertical="center"/>
    </xf>
    <xf numFmtId="177" fontId="6" fillId="34" borderId="35" xfId="0" applyNumberFormat="1" applyFont="1" applyFill="1" applyBorder="1" applyAlignment="1">
      <alignment horizontal="right" vertical="center"/>
    </xf>
    <xf numFmtId="177" fontId="2" fillId="0" borderId="11"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177" fontId="2" fillId="33" borderId="36" xfId="0" applyNumberFormat="1" applyFont="1" applyFill="1" applyBorder="1" applyAlignment="1">
      <alignment horizontal="right" vertical="center"/>
    </xf>
    <xf numFmtId="177" fontId="2" fillId="34" borderId="37" xfId="0" applyNumberFormat="1" applyFont="1" applyFill="1" applyBorder="1" applyAlignment="1">
      <alignment horizontal="right" vertical="center"/>
    </xf>
    <xf numFmtId="177" fontId="2" fillId="0" borderId="25" xfId="0" applyNumberFormat="1" applyFont="1" applyFill="1" applyBorder="1" applyAlignment="1">
      <alignment horizontal="right" vertical="center"/>
    </xf>
    <xf numFmtId="177" fontId="0" fillId="0" borderId="66" xfId="0" applyNumberFormat="1" applyFont="1" applyFill="1" applyBorder="1" applyAlignment="1">
      <alignment horizontal="right" vertical="center"/>
    </xf>
    <xf numFmtId="177" fontId="0" fillId="0" borderId="12" xfId="0" applyNumberFormat="1" applyFont="1" applyFill="1" applyBorder="1" applyAlignment="1">
      <alignment horizontal="right" vertical="center"/>
    </xf>
    <xf numFmtId="0" fontId="12" fillId="36" borderId="55" xfId="0" applyFont="1" applyFill="1" applyBorder="1" applyAlignment="1">
      <alignment horizontal="distributed" vertical="center"/>
    </xf>
    <xf numFmtId="0" fontId="12" fillId="36" borderId="65" xfId="0" applyFont="1" applyFill="1" applyBorder="1" applyAlignment="1">
      <alignment horizontal="distributed" vertical="center"/>
    </xf>
    <xf numFmtId="0" fontId="12" fillId="36" borderId="54" xfId="0" applyFont="1" applyFill="1" applyBorder="1" applyAlignment="1">
      <alignment horizontal="distributed" vertical="center"/>
    </xf>
    <xf numFmtId="0" fontId="6" fillId="36" borderId="84" xfId="0" applyFont="1" applyFill="1" applyBorder="1" applyAlignment="1">
      <alignment horizontal="distributed" vertical="center"/>
    </xf>
    <xf numFmtId="177" fontId="6" fillId="33" borderId="85" xfId="0" applyNumberFormat="1" applyFont="1" applyFill="1" applyBorder="1" applyAlignment="1">
      <alignment horizontal="right" vertical="center"/>
    </xf>
    <xf numFmtId="177" fontId="6" fillId="34" borderId="75" xfId="0" applyNumberFormat="1" applyFont="1" applyFill="1" applyBorder="1" applyAlignment="1">
      <alignment horizontal="right" vertical="center"/>
    </xf>
    <xf numFmtId="177" fontId="2" fillId="0" borderId="0" xfId="0" applyNumberFormat="1" applyFont="1" applyAlignment="1">
      <alignment horizontal="left" vertical="center"/>
    </xf>
    <xf numFmtId="177" fontId="2" fillId="0" borderId="0" xfId="0" applyNumberFormat="1" applyFont="1" applyAlignment="1">
      <alignment horizontal="left" vertical="top"/>
    </xf>
    <xf numFmtId="177" fontId="0" fillId="0" borderId="0" xfId="0" applyNumberFormat="1" applyFont="1" applyAlignment="1">
      <alignment/>
    </xf>
    <xf numFmtId="177" fontId="2" fillId="0" borderId="0" xfId="0" applyNumberFormat="1" applyFont="1" applyBorder="1" applyAlignment="1">
      <alignment horizontal="left" vertical="center"/>
    </xf>
    <xf numFmtId="177" fontId="2" fillId="0" borderId="67" xfId="0" applyNumberFormat="1" applyFont="1" applyBorder="1" applyAlignment="1">
      <alignment horizontal="center" vertical="center"/>
    </xf>
    <xf numFmtId="177" fontId="2" fillId="0" borderId="52" xfId="0" applyNumberFormat="1" applyFont="1" applyBorder="1" applyAlignment="1">
      <alignment horizontal="center" vertical="center"/>
    </xf>
    <xf numFmtId="177" fontId="2" fillId="0" borderId="53" xfId="0" applyNumberFormat="1" applyFont="1" applyBorder="1" applyAlignment="1">
      <alignment horizontal="center" vertical="center"/>
    </xf>
    <xf numFmtId="177" fontId="2" fillId="0" borderId="53" xfId="0" applyNumberFormat="1" applyFont="1" applyBorder="1" applyAlignment="1">
      <alignment horizontal="center" vertical="center" wrapText="1"/>
    </xf>
    <xf numFmtId="177" fontId="10" fillId="35" borderId="49" xfId="0" applyNumberFormat="1" applyFont="1" applyFill="1" applyBorder="1" applyAlignment="1">
      <alignment horizontal="distributed" vertical="top"/>
    </xf>
    <xf numFmtId="177" fontId="10" fillId="33" borderId="16" xfId="0" applyNumberFormat="1" applyFont="1" applyFill="1" applyBorder="1" applyAlignment="1">
      <alignment horizontal="right" vertical="top"/>
    </xf>
    <xf numFmtId="177" fontId="10" fillId="34" borderId="13" xfId="0" applyNumberFormat="1" applyFont="1" applyFill="1" applyBorder="1" applyAlignment="1">
      <alignment horizontal="right" vertical="top"/>
    </xf>
    <xf numFmtId="177" fontId="10" fillId="33" borderId="50" xfId="0" applyNumberFormat="1" applyFont="1" applyFill="1" applyBorder="1" applyAlignment="1">
      <alignment horizontal="right" vertical="top"/>
    </xf>
    <xf numFmtId="177" fontId="10" fillId="33" borderId="48" xfId="0" applyNumberFormat="1" applyFont="1" applyFill="1" applyBorder="1" applyAlignment="1">
      <alignment horizontal="right" vertical="top"/>
    </xf>
    <xf numFmtId="177" fontId="10" fillId="35" borderId="61" xfId="0" applyNumberFormat="1" applyFont="1" applyFill="1" applyBorder="1" applyAlignment="1">
      <alignment horizontal="distributed" vertical="top"/>
    </xf>
    <xf numFmtId="177" fontId="11" fillId="0" borderId="0" xfId="0" applyNumberFormat="1" applyFont="1" applyAlignment="1">
      <alignment vertical="top"/>
    </xf>
    <xf numFmtId="177" fontId="2" fillId="36" borderId="55" xfId="0" applyNumberFormat="1" applyFont="1" applyFill="1" applyBorder="1" applyAlignment="1">
      <alignment horizontal="distributed" vertical="center"/>
    </xf>
    <xf numFmtId="177" fontId="2" fillId="33" borderId="71" xfId="0" applyNumberFormat="1" applyFont="1" applyFill="1" applyBorder="1" applyAlignment="1">
      <alignment horizontal="right" vertical="center"/>
    </xf>
    <xf numFmtId="177" fontId="2" fillId="33" borderId="86" xfId="0" applyNumberFormat="1" applyFont="1" applyFill="1" applyBorder="1" applyAlignment="1">
      <alignment horizontal="right" vertical="center"/>
    </xf>
    <xf numFmtId="177" fontId="2" fillId="36" borderId="65" xfId="0" applyNumberFormat="1" applyFont="1" applyFill="1" applyBorder="1" applyAlignment="1">
      <alignment horizontal="distributed" vertical="center"/>
    </xf>
    <xf numFmtId="177" fontId="2" fillId="36" borderId="54" xfId="0" applyNumberFormat="1" applyFont="1" applyFill="1" applyBorder="1" applyAlignment="1">
      <alignment horizontal="distributed" vertical="center"/>
    </xf>
    <xf numFmtId="177" fontId="2" fillId="33" borderId="72" xfId="0" applyNumberFormat="1" applyFont="1" applyFill="1" applyBorder="1" applyAlignment="1">
      <alignment horizontal="right" vertical="center"/>
    </xf>
    <xf numFmtId="177" fontId="2" fillId="33" borderId="87" xfId="0" applyNumberFormat="1" applyFont="1" applyFill="1" applyBorder="1" applyAlignment="1">
      <alignment horizontal="right" vertical="center"/>
    </xf>
    <xf numFmtId="177" fontId="6" fillId="36" borderId="51" xfId="0" applyNumberFormat="1" applyFont="1" applyFill="1" applyBorder="1" applyAlignment="1">
      <alignment horizontal="distributed" vertical="center"/>
    </xf>
    <xf numFmtId="177" fontId="6" fillId="33" borderId="88" xfId="0" applyNumberFormat="1" applyFont="1" applyFill="1" applyBorder="1" applyAlignment="1">
      <alignment horizontal="right" vertical="center"/>
    </xf>
    <xf numFmtId="177" fontId="6" fillId="33" borderId="89" xfId="0" applyNumberFormat="1" applyFont="1" applyFill="1" applyBorder="1" applyAlignment="1">
      <alignment horizontal="right" vertical="center"/>
    </xf>
    <xf numFmtId="177" fontId="6" fillId="36" borderId="90" xfId="0" applyNumberFormat="1" applyFont="1" applyFill="1" applyBorder="1" applyAlignment="1">
      <alignment horizontal="distributed" vertical="center"/>
    </xf>
    <xf numFmtId="177" fontId="7" fillId="0" borderId="0" xfId="0" applyNumberFormat="1" applyFont="1" applyAlignment="1">
      <alignment/>
    </xf>
    <xf numFmtId="177" fontId="8" fillId="0" borderId="10" xfId="0" applyNumberFormat="1" applyFont="1" applyFill="1" applyBorder="1" applyAlignment="1">
      <alignment horizontal="distributed" vertical="center"/>
    </xf>
    <xf numFmtId="177" fontId="2" fillId="0" borderId="91" xfId="0" applyNumberFormat="1" applyFont="1" applyFill="1" applyBorder="1" applyAlignment="1">
      <alignment horizontal="right" vertical="center"/>
    </xf>
    <xf numFmtId="177" fontId="2" fillId="0" borderId="92" xfId="0" applyNumberFormat="1" applyFont="1" applyFill="1" applyBorder="1" applyAlignment="1">
      <alignment horizontal="right" vertical="center"/>
    </xf>
    <xf numFmtId="177" fontId="8" fillId="0" borderId="93" xfId="0" applyNumberFormat="1" applyFont="1" applyFill="1" applyBorder="1" applyAlignment="1">
      <alignment horizontal="center" vertical="center"/>
    </xf>
    <xf numFmtId="177" fontId="0" fillId="0" borderId="0" xfId="0" applyNumberFormat="1" applyFont="1" applyFill="1" applyAlignment="1">
      <alignment/>
    </xf>
    <xf numFmtId="177" fontId="2" fillId="36" borderId="56" xfId="0" applyNumberFormat="1" applyFont="1" applyFill="1" applyBorder="1" applyAlignment="1">
      <alignment horizontal="distributed" vertical="center"/>
    </xf>
    <xf numFmtId="177" fontId="2" fillId="33" borderId="94" xfId="0" applyNumberFormat="1" applyFont="1" applyFill="1" applyBorder="1" applyAlignment="1">
      <alignment horizontal="right" vertical="center"/>
    </xf>
    <xf numFmtId="177" fontId="2" fillId="33" borderId="95" xfId="0" applyNumberFormat="1" applyFont="1" applyFill="1" applyBorder="1" applyAlignment="1">
      <alignment horizontal="right" vertical="center"/>
    </xf>
    <xf numFmtId="177" fontId="2" fillId="0" borderId="96" xfId="0" applyNumberFormat="1" applyFont="1" applyFill="1" applyBorder="1" applyAlignment="1">
      <alignment horizontal="right" vertical="center"/>
    </xf>
    <xf numFmtId="177" fontId="2" fillId="0" borderId="97" xfId="0" applyNumberFormat="1" applyFont="1" applyFill="1" applyBorder="1" applyAlignment="1">
      <alignment horizontal="right" vertical="center"/>
    </xf>
    <xf numFmtId="177" fontId="2" fillId="36" borderId="98" xfId="0" applyNumberFormat="1" applyFont="1" applyFill="1" applyBorder="1" applyAlignment="1">
      <alignment horizontal="distributed" vertical="center"/>
    </xf>
    <xf numFmtId="177" fontId="8" fillId="0" borderId="64" xfId="0" applyNumberFormat="1" applyFont="1" applyFill="1" applyBorder="1" applyAlignment="1">
      <alignment horizontal="distributed" vertical="center"/>
    </xf>
    <xf numFmtId="177" fontId="8" fillId="0" borderId="99" xfId="0" applyNumberFormat="1" applyFont="1" applyFill="1" applyBorder="1" applyAlignment="1">
      <alignment horizontal="center" vertical="center"/>
    </xf>
    <xf numFmtId="177" fontId="6" fillId="0" borderId="62" xfId="0" applyNumberFormat="1" applyFont="1" applyBorder="1" applyAlignment="1">
      <alignment horizontal="center" vertical="center"/>
    </xf>
    <xf numFmtId="177" fontId="6" fillId="0" borderId="26" xfId="0" applyNumberFormat="1" applyFont="1" applyBorder="1" applyAlignment="1">
      <alignment horizontal="center" vertical="center"/>
    </xf>
    <xf numFmtId="177" fontId="6" fillId="36" borderId="55" xfId="0" applyNumberFormat="1" applyFont="1" applyFill="1" applyBorder="1" applyAlignment="1">
      <alignment horizontal="distributed" vertical="center"/>
    </xf>
    <xf numFmtId="177" fontId="6" fillId="33" borderId="30" xfId="0" applyNumberFormat="1" applyFont="1" applyFill="1" applyBorder="1" applyAlignment="1">
      <alignment horizontal="right" vertical="center"/>
    </xf>
    <xf numFmtId="177" fontId="6" fillId="34" borderId="31" xfId="0" applyNumberFormat="1" applyFont="1" applyFill="1" applyBorder="1" applyAlignment="1">
      <alignment horizontal="right" vertical="center"/>
    </xf>
    <xf numFmtId="177" fontId="6" fillId="33" borderId="71" xfId="0" applyNumberFormat="1" applyFont="1" applyFill="1" applyBorder="1" applyAlignment="1">
      <alignment horizontal="right" vertical="center"/>
    </xf>
    <xf numFmtId="177" fontId="6" fillId="33" borderId="86" xfId="0" applyNumberFormat="1" applyFont="1" applyFill="1" applyBorder="1" applyAlignment="1">
      <alignment horizontal="right" vertical="center"/>
    </xf>
    <xf numFmtId="177" fontId="6" fillId="36" borderId="54" xfId="0" applyNumberFormat="1" applyFont="1" applyFill="1" applyBorder="1" applyAlignment="1">
      <alignment horizontal="distributed" vertical="center"/>
    </xf>
    <xf numFmtId="177" fontId="6" fillId="33" borderId="32" xfId="0" applyNumberFormat="1" applyFont="1" applyFill="1" applyBorder="1" applyAlignment="1">
      <alignment horizontal="right" vertical="center"/>
    </xf>
    <xf numFmtId="177" fontId="6" fillId="34" borderId="33" xfId="0" applyNumberFormat="1" applyFont="1" applyFill="1" applyBorder="1" applyAlignment="1">
      <alignment horizontal="right" vertical="center"/>
    </xf>
    <xf numFmtId="177" fontId="6" fillId="33" borderId="72" xfId="0" applyNumberFormat="1" applyFont="1" applyFill="1" applyBorder="1" applyAlignment="1">
      <alignment horizontal="right" vertical="center"/>
    </xf>
    <xf numFmtId="177" fontId="6" fillId="33" borderId="87" xfId="0" applyNumberFormat="1" applyFont="1" applyFill="1" applyBorder="1" applyAlignment="1">
      <alignment horizontal="right" vertical="center"/>
    </xf>
    <xf numFmtId="177" fontId="6" fillId="36" borderId="98" xfId="0" applyNumberFormat="1" applyFont="1" applyFill="1" applyBorder="1" applyAlignment="1">
      <alignment horizontal="distributed" vertical="center"/>
    </xf>
    <xf numFmtId="0" fontId="6" fillId="36" borderId="54" xfId="0" applyFont="1" applyFill="1" applyBorder="1" applyAlignment="1">
      <alignment horizontal="distributed" vertical="center"/>
    </xf>
    <xf numFmtId="176" fontId="6" fillId="33" borderId="32" xfId="0" applyNumberFormat="1" applyFont="1" applyFill="1" applyBorder="1" applyAlignment="1">
      <alignment horizontal="right" vertical="center"/>
    </xf>
    <xf numFmtId="176" fontId="6" fillId="34" borderId="33" xfId="0" applyNumberFormat="1" applyFont="1" applyFill="1" applyBorder="1" applyAlignment="1">
      <alignment horizontal="right" vertical="center"/>
    </xf>
    <xf numFmtId="0" fontId="6" fillId="36" borderId="65" xfId="0" applyFont="1" applyFill="1" applyBorder="1" applyAlignment="1">
      <alignment horizontal="distributed" vertical="center"/>
    </xf>
    <xf numFmtId="0" fontId="6" fillId="36" borderId="55" xfId="0" applyFont="1" applyFill="1" applyBorder="1" applyAlignment="1">
      <alignment horizontal="distributed" vertical="center"/>
    </xf>
    <xf numFmtId="176" fontId="6" fillId="33" borderId="30" xfId="0" applyNumberFormat="1" applyFont="1" applyFill="1" applyBorder="1" applyAlignment="1">
      <alignment horizontal="right" vertical="center"/>
    </xf>
    <xf numFmtId="176" fontId="6" fillId="34" borderId="31" xfId="0" applyNumberFormat="1" applyFont="1" applyFill="1" applyBorder="1" applyAlignment="1">
      <alignment horizontal="right" vertical="center"/>
    </xf>
    <xf numFmtId="0" fontId="6" fillId="36" borderId="100" xfId="0" applyFont="1" applyFill="1" applyBorder="1" applyAlignment="1">
      <alignment horizontal="distributed" vertical="center"/>
    </xf>
    <xf numFmtId="0" fontId="9" fillId="0" borderId="0" xfId="0" applyFont="1" applyFill="1" applyBorder="1" applyAlignment="1">
      <alignment/>
    </xf>
    <xf numFmtId="0" fontId="6" fillId="36" borderId="26" xfId="0" applyFont="1" applyFill="1" applyBorder="1" applyAlignment="1">
      <alignment horizontal="center" vertical="center"/>
    </xf>
    <xf numFmtId="0" fontId="2" fillId="37" borderId="65" xfId="0" applyFont="1" applyFill="1" applyBorder="1" applyAlignment="1">
      <alignment horizontal="distributed" vertical="center"/>
    </xf>
    <xf numFmtId="0" fontId="8" fillId="0" borderId="101" xfId="0" applyFont="1" applyFill="1" applyBorder="1" applyAlignment="1">
      <alignment horizontal="distributed" vertical="center"/>
    </xf>
    <xf numFmtId="0" fontId="6" fillId="36" borderId="102" xfId="0" applyFont="1" applyFill="1" applyBorder="1" applyAlignment="1">
      <alignment horizontal="distributed" vertical="center"/>
    </xf>
    <xf numFmtId="0" fontId="6" fillId="36" borderId="103" xfId="0" applyFont="1" applyFill="1" applyBorder="1" applyAlignment="1">
      <alignment horizontal="distributed" vertical="center"/>
    </xf>
    <xf numFmtId="0" fontId="8" fillId="0" borderId="104" xfId="0" applyFont="1" applyFill="1" applyBorder="1" applyAlignment="1">
      <alignment horizontal="distributed" vertical="center"/>
    </xf>
    <xf numFmtId="0" fontId="8" fillId="0" borderId="105" xfId="0" applyFont="1" applyFill="1" applyBorder="1" applyAlignment="1">
      <alignment horizontal="distributed" vertical="center"/>
    </xf>
    <xf numFmtId="0" fontId="2" fillId="37" borderId="105" xfId="0" applyFont="1" applyFill="1" applyBorder="1" applyAlignment="1">
      <alignment horizontal="distributed" vertical="center"/>
    </xf>
    <xf numFmtId="177" fontId="8" fillId="0" borderId="106" xfId="0" applyNumberFormat="1" applyFont="1" applyFill="1" applyBorder="1" applyAlignment="1">
      <alignment horizontal="distributed" vertical="center"/>
    </xf>
    <xf numFmtId="176" fontId="2" fillId="0" borderId="107" xfId="0" applyNumberFormat="1" applyFont="1" applyFill="1" applyBorder="1" applyAlignment="1">
      <alignment horizontal="right" vertical="center"/>
    </xf>
    <xf numFmtId="176" fontId="2" fillId="0" borderId="108" xfId="0" applyNumberFormat="1" applyFont="1" applyFill="1" applyBorder="1" applyAlignment="1">
      <alignment horizontal="right" vertical="center"/>
    </xf>
    <xf numFmtId="177" fontId="2" fillId="0" borderId="107" xfId="0" applyNumberFormat="1" applyFont="1" applyFill="1" applyBorder="1" applyAlignment="1">
      <alignment horizontal="right" vertical="center"/>
    </xf>
    <xf numFmtId="177" fontId="2" fillId="0" borderId="108" xfId="0" applyNumberFormat="1" applyFont="1" applyFill="1" applyBorder="1" applyAlignment="1">
      <alignment horizontal="right" vertical="center"/>
    </xf>
    <xf numFmtId="177" fontId="2" fillId="0" borderId="109" xfId="0" applyNumberFormat="1" applyFont="1" applyFill="1" applyBorder="1" applyAlignment="1">
      <alignment horizontal="right" vertical="center"/>
    </xf>
    <xf numFmtId="177" fontId="2" fillId="0" borderId="110" xfId="0" applyNumberFormat="1" applyFont="1" applyFill="1" applyBorder="1" applyAlignment="1">
      <alignment horizontal="right" vertical="center"/>
    </xf>
    <xf numFmtId="0" fontId="2" fillId="36" borderId="111" xfId="0" applyFont="1" applyFill="1" applyBorder="1" applyAlignment="1">
      <alignment horizontal="distributed" vertical="center"/>
    </xf>
    <xf numFmtId="176" fontId="2" fillId="33" borderId="112" xfId="0" applyNumberFormat="1" applyFont="1" applyFill="1" applyBorder="1" applyAlignment="1">
      <alignment horizontal="right" vertical="center"/>
    </xf>
    <xf numFmtId="176" fontId="2" fillId="34" borderId="113" xfId="0" applyNumberFormat="1" applyFont="1" applyFill="1" applyBorder="1" applyAlignment="1">
      <alignment horizontal="right" vertical="center"/>
    </xf>
    <xf numFmtId="0" fontId="2" fillId="36" borderId="114" xfId="0" applyFont="1" applyFill="1" applyBorder="1" applyAlignment="1">
      <alignment horizontal="distributed" vertical="center"/>
    </xf>
    <xf numFmtId="177" fontId="2" fillId="33" borderId="112" xfId="0" applyNumberFormat="1" applyFont="1" applyFill="1" applyBorder="1" applyAlignment="1">
      <alignment horizontal="right" vertical="center"/>
    </xf>
    <xf numFmtId="177" fontId="2" fillId="34" borderId="113" xfId="0" applyNumberFormat="1" applyFont="1" applyFill="1" applyBorder="1" applyAlignment="1">
      <alignment horizontal="right" vertical="center"/>
    </xf>
    <xf numFmtId="177" fontId="2" fillId="36" borderId="111" xfId="0" applyNumberFormat="1" applyFont="1" applyFill="1" applyBorder="1" applyAlignment="1">
      <alignment horizontal="distributed" vertical="center"/>
    </xf>
    <xf numFmtId="177" fontId="2" fillId="33" borderId="115" xfId="0" applyNumberFormat="1" applyFont="1" applyFill="1" applyBorder="1" applyAlignment="1">
      <alignment horizontal="right" vertical="center"/>
    </xf>
    <xf numFmtId="177" fontId="2" fillId="33" borderId="116" xfId="0" applyNumberFormat="1" applyFont="1" applyFill="1" applyBorder="1" applyAlignment="1">
      <alignment horizontal="right" vertical="center"/>
    </xf>
    <xf numFmtId="0" fontId="2" fillId="0" borderId="65" xfId="0" applyFont="1" applyFill="1" applyBorder="1" applyAlignment="1">
      <alignment horizontal="distributed" vertical="center"/>
    </xf>
    <xf numFmtId="177" fontId="6" fillId="33" borderId="117" xfId="0" applyNumberFormat="1" applyFont="1" applyFill="1" applyBorder="1" applyAlignment="1">
      <alignment horizontal="right" vertical="center"/>
    </xf>
    <xf numFmtId="177" fontId="2" fillId="36" borderId="118" xfId="0" applyNumberFormat="1" applyFont="1" applyFill="1" applyBorder="1" applyAlignment="1">
      <alignment horizontal="distributed" vertical="center"/>
    </xf>
    <xf numFmtId="177" fontId="6" fillId="36" borderId="65" xfId="0" applyNumberFormat="1" applyFont="1" applyFill="1" applyBorder="1" applyAlignment="1">
      <alignment horizontal="distributed" vertical="center"/>
    </xf>
    <xf numFmtId="177" fontId="2" fillId="36" borderId="114" xfId="0" applyNumberFormat="1" applyFont="1" applyFill="1" applyBorder="1" applyAlignment="1">
      <alignment horizontal="distributed" vertical="center"/>
    </xf>
    <xf numFmtId="177" fontId="8" fillId="0" borderId="119" xfId="0" applyNumberFormat="1" applyFont="1" applyFill="1" applyBorder="1" applyAlignment="1">
      <alignment horizontal="distributed" vertical="center"/>
    </xf>
    <xf numFmtId="177" fontId="8" fillId="0" borderId="120" xfId="0" applyNumberFormat="1" applyFont="1" applyFill="1" applyBorder="1" applyAlignment="1">
      <alignment horizontal="distributed" vertical="center"/>
    </xf>
    <xf numFmtId="177" fontId="6" fillId="36" borderId="121" xfId="0" applyNumberFormat="1" applyFont="1" applyFill="1" applyBorder="1" applyAlignment="1">
      <alignment horizontal="distributed" vertical="center"/>
    </xf>
    <xf numFmtId="0" fontId="2" fillId="0" borderId="0" xfId="0" applyFont="1" applyAlignment="1">
      <alignment horizontal="left" vertical="top"/>
    </xf>
    <xf numFmtId="0" fontId="2" fillId="0" borderId="16" xfId="0" applyFont="1" applyBorder="1" applyAlignment="1">
      <alignment horizontal="center" vertical="center"/>
    </xf>
    <xf numFmtId="0" fontId="2" fillId="0" borderId="50"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0" xfId="0" applyFont="1" applyBorder="1" applyAlignment="1">
      <alignment horizontal="center" vertical="center"/>
    </xf>
    <xf numFmtId="0" fontId="2" fillId="0" borderId="127" xfId="0" applyFont="1" applyBorder="1" applyAlignment="1">
      <alignment horizontal="center" vertical="center"/>
    </xf>
    <xf numFmtId="0" fontId="2" fillId="0" borderId="63"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6" fillId="0" borderId="128" xfId="0" applyFont="1" applyBorder="1" applyAlignment="1">
      <alignment horizontal="distributed" vertical="center"/>
    </xf>
    <xf numFmtId="0" fontId="6" fillId="0" borderId="129" xfId="0" applyFont="1" applyBorder="1" applyAlignment="1">
      <alignment horizontal="distributed" vertical="center"/>
    </xf>
    <xf numFmtId="0" fontId="2" fillId="0" borderId="130" xfId="0" applyFont="1" applyBorder="1" applyAlignment="1">
      <alignment horizontal="distributed" vertical="center"/>
    </xf>
    <xf numFmtId="0" fontId="2" fillId="0" borderId="131" xfId="0" applyFont="1" applyBorder="1" applyAlignment="1">
      <alignment horizontal="distributed" vertical="center"/>
    </xf>
    <xf numFmtId="0" fontId="2" fillId="0" borderId="132" xfId="0" applyFont="1" applyBorder="1" applyAlignment="1">
      <alignment horizontal="distributed" vertical="center" wrapText="1"/>
    </xf>
    <xf numFmtId="0" fontId="2" fillId="0" borderId="133" xfId="0" applyFont="1" applyBorder="1" applyAlignment="1">
      <alignment horizontal="distributed" vertical="center"/>
    </xf>
    <xf numFmtId="0" fontId="2" fillId="0" borderId="134" xfId="0" applyFont="1" applyBorder="1" applyAlignment="1">
      <alignment horizontal="center" vertical="center"/>
    </xf>
    <xf numFmtId="0" fontId="2" fillId="0" borderId="135" xfId="0" applyFont="1" applyBorder="1" applyAlignment="1">
      <alignment horizontal="distributed" vertical="center" wrapText="1"/>
    </xf>
    <xf numFmtId="0" fontId="2" fillId="0" borderId="135" xfId="0" applyFont="1" applyBorder="1" applyAlignment="1">
      <alignment horizontal="distributed" vertical="center"/>
    </xf>
    <xf numFmtId="0" fontId="2" fillId="0" borderId="136" xfId="0" applyFont="1" applyBorder="1" applyAlignment="1">
      <alignment horizontal="distributed" vertical="center"/>
    </xf>
    <xf numFmtId="0" fontId="2" fillId="0" borderId="137" xfId="0" applyFont="1" applyBorder="1" applyAlignment="1">
      <alignment horizontal="center" vertical="center"/>
    </xf>
    <xf numFmtId="0" fontId="2" fillId="0" borderId="63" xfId="0" applyFont="1" applyBorder="1" applyAlignment="1">
      <alignment horizontal="center" vertical="center"/>
    </xf>
    <xf numFmtId="0" fontId="2" fillId="0" borderId="138" xfId="0" applyFont="1" applyBorder="1" applyAlignment="1">
      <alignment horizontal="center" vertical="center"/>
    </xf>
    <xf numFmtId="0" fontId="2" fillId="0" borderId="132"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136" xfId="0" applyFont="1" applyBorder="1" applyAlignment="1">
      <alignment horizontal="center" vertical="center"/>
    </xf>
    <xf numFmtId="0" fontId="2" fillId="0" borderId="63" xfId="0" applyFont="1" applyBorder="1" applyAlignment="1">
      <alignment horizontal="left" vertical="center"/>
    </xf>
    <xf numFmtId="0" fontId="2" fillId="0" borderId="0" xfId="0" applyFont="1" applyAlignment="1">
      <alignment horizontal="left"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46" xfId="0" applyFont="1" applyBorder="1" applyAlignment="1">
      <alignment horizontal="center" vertical="center"/>
    </xf>
    <xf numFmtId="0" fontId="2" fillId="0" borderId="143" xfId="0" applyFont="1" applyBorder="1" applyAlignment="1">
      <alignment horizontal="center" vertical="center" wrapText="1"/>
    </xf>
    <xf numFmtId="0" fontId="2" fillId="0" borderId="22" xfId="0" applyFont="1" applyBorder="1" applyAlignment="1">
      <alignment horizontal="distributed" vertical="center" wrapText="1"/>
    </xf>
    <xf numFmtId="0" fontId="2" fillId="0" borderId="100" xfId="0" applyFont="1" applyBorder="1" applyAlignment="1">
      <alignment horizontal="distributed" vertical="center" wrapText="1"/>
    </xf>
    <xf numFmtId="0" fontId="2" fillId="0" borderId="147" xfId="0" applyFont="1" applyBorder="1" applyAlignment="1">
      <alignment horizontal="distributed" vertical="center" wrapText="1"/>
    </xf>
    <xf numFmtId="0" fontId="2" fillId="0" borderId="125" xfId="0" applyFont="1" applyBorder="1" applyAlignment="1">
      <alignment horizontal="distributed" vertical="center"/>
    </xf>
    <xf numFmtId="0" fontId="2" fillId="0" borderId="10" xfId="0" applyFont="1" applyBorder="1" applyAlignment="1">
      <alignment horizontal="distributed" vertical="center"/>
    </xf>
    <xf numFmtId="0" fontId="2" fillId="0" borderId="148" xfId="0" applyFont="1" applyBorder="1" applyAlignment="1">
      <alignment horizontal="distributed" vertical="center"/>
    </xf>
    <xf numFmtId="0" fontId="2" fillId="0" borderId="149" xfId="0" applyFont="1" applyBorder="1" applyAlignment="1">
      <alignment horizontal="center" vertical="center"/>
    </xf>
    <xf numFmtId="0" fontId="2" fillId="0" borderId="150" xfId="0" applyFont="1" applyBorder="1" applyAlignment="1">
      <alignment horizontal="center" vertical="center"/>
    </xf>
    <xf numFmtId="0" fontId="2" fillId="0" borderId="151" xfId="0" applyFont="1" applyBorder="1" applyAlignment="1">
      <alignment horizontal="center" vertical="center"/>
    </xf>
    <xf numFmtId="0" fontId="2" fillId="0" borderId="152" xfId="0" applyFont="1" applyBorder="1" applyAlignment="1">
      <alignment horizontal="left" vertical="center"/>
    </xf>
    <xf numFmtId="177" fontId="2" fillId="0" borderId="152" xfId="0" applyNumberFormat="1" applyFont="1" applyBorder="1" applyAlignment="1">
      <alignment horizontal="left" vertical="center"/>
    </xf>
    <xf numFmtId="177" fontId="2" fillId="0" borderId="149" xfId="0" applyNumberFormat="1" applyFont="1" applyBorder="1" applyAlignment="1">
      <alignment horizontal="center" vertical="center"/>
    </xf>
    <xf numFmtId="177" fontId="2" fillId="0" borderId="150" xfId="0" applyNumberFormat="1" applyFont="1" applyBorder="1" applyAlignment="1">
      <alignment horizontal="center" vertical="center"/>
    </xf>
    <xf numFmtId="177" fontId="2" fillId="0" borderId="22" xfId="0" applyNumberFormat="1" applyFont="1" applyBorder="1" applyAlignment="1">
      <alignment horizontal="distributed" vertical="center" wrapText="1"/>
    </xf>
    <xf numFmtId="177" fontId="2" fillId="0" borderId="100" xfId="0" applyNumberFormat="1" applyFont="1" applyBorder="1" applyAlignment="1">
      <alignment horizontal="distributed" vertical="center" wrapText="1"/>
    </xf>
    <xf numFmtId="177" fontId="2" fillId="0" borderId="147" xfId="0" applyNumberFormat="1" applyFont="1" applyBorder="1" applyAlignment="1">
      <alignment horizontal="distributed" vertical="center" wrapText="1"/>
    </xf>
    <xf numFmtId="177" fontId="2" fillId="0" borderId="153" xfId="0" applyNumberFormat="1" applyFont="1" applyBorder="1" applyAlignment="1">
      <alignment horizontal="center" vertical="center"/>
    </xf>
    <xf numFmtId="177" fontId="2" fillId="0" borderId="154" xfId="0" applyNumberFormat="1" applyFont="1" applyBorder="1" applyAlignment="1">
      <alignment horizontal="center" vertical="center"/>
    </xf>
    <xf numFmtId="177" fontId="2" fillId="0" borderId="146" xfId="0" applyNumberFormat="1" applyFont="1" applyBorder="1" applyAlignment="1">
      <alignment horizontal="center" vertical="center"/>
    </xf>
    <xf numFmtId="177" fontId="2" fillId="0" borderId="53" xfId="0" applyNumberFormat="1" applyFont="1" applyBorder="1" applyAlignment="1">
      <alignment horizontal="center" vertical="center"/>
    </xf>
    <xf numFmtId="177" fontId="2" fillId="0" borderId="155" xfId="0" applyNumberFormat="1" applyFont="1" applyBorder="1" applyAlignment="1">
      <alignment horizontal="distributed" vertical="center" wrapText="1"/>
    </xf>
    <xf numFmtId="177" fontId="2" fillId="0" borderId="156" xfId="0" applyNumberFormat="1" applyFont="1" applyBorder="1" applyAlignment="1">
      <alignment horizontal="distributed" vertical="center" wrapText="1"/>
    </xf>
    <xf numFmtId="177" fontId="2" fillId="0" borderId="125" xfId="0" applyNumberFormat="1" applyFont="1" applyBorder="1" applyAlignment="1">
      <alignment horizontal="distributed" vertical="center"/>
    </xf>
    <xf numFmtId="177" fontId="2" fillId="0" borderId="10" xfId="0" applyNumberFormat="1" applyFont="1" applyBorder="1" applyAlignment="1">
      <alignment horizontal="distributed" vertical="center"/>
    </xf>
    <xf numFmtId="177" fontId="2" fillId="0" borderId="148" xfId="0" applyNumberFormat="1" applyFont="1" applyBorder="1" applyAlignment="1">
      <alignment horizontal="distributed" vertical="center"/>
    </xf>
    <xf numFmtId="177" fontId="2" fillId="0" borderId="157" xfId="0" applyNumberFormat="1" applyFont="1" applyBorder="1" applyAlignment="1">
      <alignment horizontal="distributed" vertical="center" wrapText="1"/>
    </xf>
    <xf numFmtId="177" fontId="2" fillId="0" borderId="158" xfId="0" applyNumberFormat="1" applyFont="1" applyBorder="1" applyAlignment="1">
      <alignment horizontal="distributed" vertical="center"/>
    </xf>
    <xf numFmtId="177" fontId="2" fillId="0" borderId="159" xfId="0" applyNumberFormat="1" applyFont="1" applyBorder="1" applyAlignment="1">
      <alignment horizontal="distributed" vertical="center" wrapText="1"/>
    </xf>
    <xf numFmtId="177" fontId="2" fillId="0" borderId="160" xfId="0" applyNumberFormat="1" applyFont="1" applyBorder="1" applyAlignment="1">
      <alignment horizontal="distributed" vertical="center"/>
    </xf>
    <xf numFmtId="177" fontId="2" fillId="0" borderId="149" xfId="0" applyNumberFormat="1"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PageLayoutView="0" workbookViewId="0" topLeftCell="A1">
      <selection activeCell="A2" sqref="A2"/>
    </sheetView>
  </sheetViews>
  <sheetFormatPr defaultColWidth="5.87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0.50390625" style="1" bestFit="1" customWidth="1"/>
    <col min="9" max="9" width="2.125" style="1" customWidth="1"/>
    <col min="10" max="10" width="6.625" style="1" customWidth="1"/>
    <col min="11" max="11" width="11.375" style="1" bestFit="1" customWidth="1"/>
    <col min="12" max="16384" width="5.875" style="1" customWidth="1"/>
  </cols>
  <sheetData>
    <row r="1" spans="1:11" ht="15">
      <c r="A1" s="259" t="s">
        <v>170</v>
      </c>
      <c r="B1" s="259"/>
      <c r="C1" s="259"/>
      <c r="D1" s="259"/>
      <c r="E1" s="259"/>
      <c r="F1" s="259"/>
      <c r="G1" s="259"/>
      <c r="H1" s="259"/>
      <c r="I1" s="259"/>
      <c r="J1" s="259"/>
      <c r="K1" s="259"/>
    </row>
    <row r="2" spans="1:11" ht="15">
      <c r="A2" s="87"/>
      <c r="B2" s="87"/>
      <c r="C2" s="87"/>
      <c r="D2" s="87"/>
      <c r="E2" s="87"/>
      <c r="F2" s="87"/>
      <c r="G2" s="87"/>
      <c r="H2" s="87"/>
      <c r="I2" s="87"/>
      <c r="J2" s="87"/>
      <c r="K2" s="87"/>
    </row>
    <row r="3" spans="1:11" ht="12" thickBot="1">
      <c r="A3" s="247" t="s">
        <v>40</v>
      </c>
      <c r="B3" s="247"/>
      <c r="C3" s="247"/>
      <c r="D3" s="247"/>
      <c r="E3" s="247"/>
      <c r="F3" s="247"/>
      <c r="G3" s="247"/>
      <c r="H3" s="247"/>
      <c r="I3" s="247"/>
      <c r="J3" s="247"/>
      <c r="K3" s="247"/>
    </row>
    <row r="4" spans="1:11" ht="24" customHeight="1">
      <c r="A4" s="253" t="s">
        <v>0</v>
      </c>
      <c r="B4" s="254"/>
      <c r="C4" s="250" t="s">
        <v>12</v>
      </c>
      <c r="D4" s="251"/>
      <c r="E4" s="252"/>
      <c r="F4" s="250" t="s">
        <v>13</v>
      </c>
      <c r="G4" s="251"/>
      <c r="H4" s="252"/>
      <c r="I4" s="250" t="s">
        <v>14</v>
      </c>
      <c r="J4" s="251"/>
      <c r="K4" s="266"/>
    </row>
    <row r="5" spans="1:11" ht="24" customHeight="1">
      <c r="A5" s="255"/>
      <c r="B5" s="256"/>
      <c r="C5" s="248" t="s">
        <v>69</v>
      </c>
      <c r="D5" s="249"/>
      <c r="E5" s="11" t="s">
        <v>68</v>
      </c>
      <c r="F5" s="248" t="s">
        <v>65</v>
      </c>
      <c r="G5" s="249"/>
      <c r="H5" s="11" t="s">
        <v>68</v>
      </c>
      <c r="I5" s="248" t="s">
        <v>65</v>
      </c>
      <c r="J5" s="249"/>
      <c r="K5" s="26" t="s">
        <v>68</v>
      </c>
    </row>
    <row r="6" spans="1:11" ht="12" customHeight="1">
      <c r="A6" s="71"/>
      <c r="B6" s="74"/>
      <c r="C6" s="72"/>
      <c r="D6" s="59" t="s">
        <v>47</v>
      </c>
      <c r="E6" s="55" t="s">
        <v>41</v>
      </c>
      <c r="F6" s="72"/>
      <c r="G6" s="59" t="s">
        <v>47</v>
      </c>
      <c r="H6" s="55" t="s">
        <v>41</v>
      </c>
      <c r="I6" s="72"/>
      <c r="J6" s="59" t="s">
        <v>47</v>
      </c>
      <c r="K6" s="73" t="s">
        <v>41</v>
      </c>
    </row>
    <row r="7" spans="1:11" ht="30" customHeight="1">
      <c r="A7" s="267" t="s">
        <v>50</v>
      </c>
      <c r="B7" s="68" t="s">
        <v>15</v>
      </c>
      <c r="C7" s="27"/>
      <c r="D7" s="104">
        <v>93561</v>
      </c>
      <c r="E7" s="105">
        <v>53649729</v>
      </c>
      <c r="F7" s="106"/>
      <c r="G7" s="104">
        <v>399273</v>
      </c>
      <c r="H7" s="105">
        <v>4246394944</v>
      </c>
      <c r="I7" s="106"/>
      <c r="J7" s="104">
        <v>492834</v>
      </c>
      <c r="K7" s="107">
        <v>4300044673</v>
      </c>
    </row>
    <row r="8" spans="1:11" ht="30" customHeight="1">
      <c r="A8" s="268"/>
      <c r="B8" s="41" t="s">
        <v>16</v>
      </c>
      <c r="C8" s="27"/>
      <c r="D8" s="108">
        <v>191298</v>
      </c>
      <c r="E8" s="109">
        <v>50113859</v>
      </c>
      <c r="F8" s="106"/>
      <c r="G8" s="108">
        <v>170528</v>
      </c>
      <c r="H8" s="109">
        <v>62959873</v>
      </c>
      <c r="I8" s="106"/>
      <c r="J8" s="108">
        <v>361826</v>
      </c>
      <c r="K8" s="110">
        <v>113073732</v>
      </c>
    </row>
    <row r="9" spans="1:11" s="3" customFormat="1" ht="30" customHeight="1">
      <c r="A9" s="268"/>
      <c r="B9" s="42" t="s">
        <v>17</v>
      </c>
      <c r="C9" s="28"/>
      <c r="D9" s="111">
        <v>284859</v>
      </c>
      <c r="E9" s="112">
        <v>103763589</v>
      </c>
      <c r="F9" s="113"/>
      <c r="G9" s="111">
        <v>569801</v>
      </c>
      <c r="H9" s="112">
        <v>4309354816</v>
      </c>
      <c r="I9" s="113"/>
      <c r="J9" s="111">
        <v>854660</v>
      </c>
      <c r="K9" s="114">
        <v>4413118405</v>
      </c>
    </row>
    <row r="10" spans="1:11" ht="30" customHeight="1">
      <c r="A10" s="269"/>
      <c r="B10" s="43" t="s">
        <v>18</v>
      </c>
      <c r="C10" s="27"/>
      <c r="D10" s="115">
        <v>7972</v>
      </c>
      <c r="E10" s="116">
        <v>8666361</v>
      </c>
      <c r="F10" s="117"/>
      <c r="G10" s="115">
        <v>49860</v>
      </c>
      <c r="H10" s="116">
        <v>1073664990</v>
      </c>
      <c r="I10" s="117"/>
      <c r="J10" s="115">
        <v>57832</v>
      </c>
      <c r="K10" s="118">
        <v>1082331351</v>
      </c>
    </row>
    <row r="11" spans="1:11" ht="30" customHeight="1">
      <c r="A11" s="264" t="s">
        <v>51</v>
      </c>
      <c r="B11" s="88" t="s">
        <v>19</v>
      </c>
      <c r="C11" s="14"/>
      <c r="D11" s="119">
        <v>16249</v>
      </c>
      <c r="E11" s="120">
        <v>3980359</v>
      </c>
      <c r="F11" s="121"/>
      <c r="G11" s="122">
        <v>29626</v>
      </c>
      <c r="H11" s="120">
        <v>24452401</v>
      </c>
      <c r="I11" s="121"/>
      <c r="J11" s="122">
        <v>45875</v>
      </c>
      <c r="K11" s="123">
        <v>28432761</v>
      </c>
    </row>
    <row r="12" spans="1:11" ht="30" customHeight="1">
      <c r="A12" s="265"/>
      <c r="B12" s="89" t="s">
        <v>20</v>
      </c>
      <c r="C12" s="64"/>
      <c r="D12" s="108">
        <v>2599</v>
      </c>
      <c r="E12" s="109">
        <v>656678</v>
      </c>
      <c r="F12" s="124"/>
      <c r="G12" s="125">
        <v>5650</v>
      </c>
      <c r="H12" s="109">
        <v>14764601</v>
      </c>
      <c r="I12" s="124"/>
      <c r="J12" s="125">
        <v>8249</v>
      </c>
      <c r="K12" s="110">
        <v>15421279</v>
      </c>
    </row>
    <row r="13" spans="1:11" s="3" customFormat="1" ht="30" customHeight="1">
      <c r="A13" s="260" t="s">
        <v>3</v>
      </c>
      <c r="B13" s="261"/>
      <c r="C13" s="44" t="s">
        <v>11</v>
      </c>
      <c r="D13" s="126">
        <v>301342</v>
      </c>
      <c r="E13" s="127">
        <v>98420909</v>
      </c>
      <c r="F13" s="128" t="s">
        <v>11</v>
      </c>
      <c r="G13" s="126">
        <v>624111</v>
      </c>
      <c r="H13" s="127">
        <v>3245377627</v>
      </c>
      <c r="I13" s="128" t="s">
        <v>11</v>
      </c>
      <c r="J13" s="126">
        <v>925453</v>
      </c>
      <c r="K13" s="129">
        <v>3343798536</v>
      </c>
    </row>
    <row r="14" spans="1:11" ht="30" customHeight="1" thickBot="1">
      <c r="A14" s="262" t="s">
        <v>4</v>
      </c>
      <c r="B14" s="263"/>
      <c r="C14" s="29"/>
      <c r="D14" s="130">
        <v>16808</v>
      </c>
      <c r="E14" s="131">
        <v>1398706</v>
      </c>
      <c r="F14" s="132"/>
      <c r="G14" s="130">
        <v>26965</v>
      </c>
      <c r="H14" s="131">
        <v>3875796</v>
      </c>
      <c r="I14" s="132"/>
      <c r="J14" s="130">
        <v>43773</v>
      </c>
      <c r="K14" s="133">
        <v>5274501</v>
      </c>
    </row>
    <row r="15" spans="1:11" s="4" customFormat="1" ht="37.5" customHeight="1">
      <c r="A15" s="85" t="s">
        <v>58</v>
      </c>
      <c r="B15" s="257" t="s">
        <v>60</v>
      </c>
      <c r="C15" s="257"/>
      <c r="D15" s="257"/>
      <c r="E15" s="257"/>
      <c r="F15" s="257"/>
      <c r="G15" s="257"/>
      <c r="H15" s="257"/>
      <c r="I15" s="257"/>
      <c r="J15" s="257"/>
      <c r="K15" s="257"/>
    </row>
    <row r="16" spans="2:11" ht="45" customHeight="1">
      <c r="B16" s="258" t="s">
        <v>61</v>
      </c>
      <c r="C16" s="258"/>
      <c r="D16" s="258"/>
      <c r="E16" s="258"/>
      <c r="F16" s="258"/>
      <c r="G16" s="258"/>
      <c r="H16" s="258"/>
      <c r="I16" s="258"/>
      <c r="J16" s="258"/>
      <c r="K16" s="258"/>
    </row>
    <row r="17" spans="1:11" ht="14.25" customHeight="1">
      <c r="A17" s="247" t="s">
        <v>168</v>
      </c>
      <c r="B17" s="247"/>
      <c r="C17" s="247"/>
      <c r="D17" s="247"/>
      <c r="E17" s="247"/>
      <c r="F17" s="247"/>
      <c r="G17" s="247"/>
      <c r="H17" s="247"/>
      <c r="I17" s="247"/>
      <c r="J17" s="247"/>
      <c r="K17" s="247"/>
    </row>
    <row r="18" spans="1:11" ht="11.25">
      <c r="A18" s="247" t="s">
        <v>169</v>
      </c>
      <c r="B18" s="247"/>
      <c r="C18" s="247"/>
      <c r="D18" s="247"/>
      <c r="E18" s="247"/>
      <c r="F18" s="247"/>
      <c r="G18" s="247"/>
      <c r="H18" s="247"/>
      <c r="I18" s="247"/>
      <c r="J18" s="247"/>
      <c r="K18" s="247"/>
    </row>
  </sheetData>
  <sheetProtection/>
  <mergeCells count="17">
    <mergeCell ref="B15:K15"/>
    <mergeCell ref="B16:K16"/>
    <mergeCell ref="A18:K18"/>
    <mergeCell ref="A1:K1"/>
    <mergeCell ref="A13:B13"/>
    <mergeCell ref="A14:B14"/>
    <mergeCell ref="A11:A12"/>
    <mergeCell ref="I4:K4"/>
    <mergeCell ref="A17:K17"/>
    <mergeCell ref="A7:A10"/>
    <mergeCell ref="A3:K3"/>
    <mergeCell ref="I5:J5"/>
    <mergeCell ref="C4:E4"/>
    <mergeCell ref="F4:H4"/>
    <mergeCell ref="C5:D5"/>
    <mergeCell ref="F5:G5"/>
    <mergeCell ref="A4:B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&amp;R東京国税局
消費税
(H21)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A2" sqref="A2:B3"/>
    </sheetView>
  </sheetViews>
  <sheetFormatPr defaultColWidth="9.00390625" defaultRowHeight="13.5"/>
  <cols>
    <col min="1" max="1" width="10.625" style="94" customWidth="1"/>
    <col min="2" max="2" width="15.625" style="94" customWidth="1"/>
    <col min="3" max="3" width="8.625" style="94" customWidth="1"/>
    <col min="4" max="4" width="10.625" style="94" customWidth="1"/>
    <col min="5" max="5" width="8.625" style="94" customWidth="1"/>
    <col min="6" max="6" width="12.875" style="94" bestFit="1" customWidth="1"/>
    <col min="7" max="7" width="8.625" style="94" customWidth="1"/>
    <col min="8" max="8" width="12.875" style="94" bestFit="1" customWidth="1"/>
    <col min="9" max="16384" width="9.00390625" style="94" customWidth="1"/>
  </cols>
  <sheetData>
    <row r="1" s="1" customFormat="1" ht="12" thickBot="1">
      <c r="A1" s="1" t="s">
        <v>53</v>
      </c>
    </row>
    <row r="2" spans="1:8" s="1" customFormat="1" ht="15" customHeight="1">
      <c r="A2" s="253" t="s">
        <v>0</v>
      </c>
      <c r="B2" s="254"/>
      <c r="C2" s="270" t="s">
        <v>12</v>
      </c>
      <c r="D2" s="270"/>
      <c r="E2" s="270" t="s">
        <v>22</v>
      </c>
      <c r="F2" s="270"/>
      <c r="G2" s="271" t="s">
        <v>23</v>
      </c>
      <c r="H2" s="272"/>
    </row>
    <row r="3" spans="1:8" s="1" customFormat="1" ht="15" customHeight="1">
      <c r="A3" s="255"/>
      <c r="B3" s="256"/>
      <c r="C3" s="14" t="s">
        <v>66</v>
      </c>
      <c r="D3" s="11" t="s">
        <v>25</v>
      </c>
      <c r="E3" s="14" t="s">
        <v>24</v>
      </c>
      <c r="F3" s="12" t="s">
        <v>25</v>
      </c>
      <c r="G3" s="14" t="s">
        <v>24</v>
      </c>
      <c r="H3" s="13" t="s">
        <v>25</v>
      </c>
    </row>
    <row r="4" spans="1:8" s="15" customFormat="1" ht="15" customHeight="1">
      <c r="A4" s="76"/>
      <c r="B4" s="11"/>
      <c r="C4" s="77" t="s">
        <v>1</v>
      </c>
      <c r="D4" s="78" t="s">
        <v>2</v>
      </c>
      <c r="E4" s="77" t="s">
        <v>1</v>
      </c>
      <c r="F4" s="78" t="s">
        <v>2</v>
      </c>
      <c r="G4" s="77" t="s">
        <v>1</v>
      </c>
      <c r="H4" s="79" t="s">
        <v>2</v>
      </c>
    </row>
    <row r="5" spans="1:8" s="93" customFormat="1" ht="30" customHeight="1">
      <c r="A5" s="275" t="s">
        <v>62</v>
      </c>
      <c r="B5" s="68" t="s">
        <v>9</v>
      </c>
      <c r="C5" s="75">
        <v>309538</v>
      </c>
      <c r="D5" s="69">
        <v>118481806</v>
      </c>
      <c r="E5" s="75">
        <v>581446</v>
      </c>
      <c r="F5" s="69">
        <v>4359037013</v>
      </c>
      <c r="G5" s="75">
        <v>890984</v>
      </c>
      <c r="H5" s="70">
        <v>4477518819</v>
      </c>
    </row>
    <row r="6" spans="1:8" s="93" customFormat="1" ht="30" customHeight="1">
      <c r="A6" s="276"/>
      <c r="B6" s="43" t="s">
        <v>10</v>
      </c>
      <c r="C6" s="46">
        <v>9226</v>
      </c>
      <c r="D6" s="47">
        <v>7917766</v>
      </c>
      <c r="E6" s="46">
        <v>47669</v>
      </c>
      <c r="F6" s="47">
        <v>1303192654</v>
      </c>
      <c r="G6" s="46">
        <v>56895</v>
      </c>
      <c r="H6" s="48">
        <v>1311110420</v>
      </c>
    </row>
    <row r="7" spans="1:8" s="93" customFormat="1" ht="30" customHeight="1">
      <c r="A7" s="277" t="s">
        <v>56</v>
      </c>
      <c r="B7" s="40" t="s">
        <v>9</v>
      </c>
      <c r="C7" s="45">
        <v>305104</v>
      </c>
      <c r="D7" s="38">
        <v>117406839</v>
      </c>
      <c r="E7" s="45">
        <v>581323</v>
      </c>
      <c r="F7" s="38">
        <v>4358373888</v>
      </c>
      <c r="G7" s="45">
        <v>886427</v>
      </c>
      <c r="H7" s="39">
        <v>4475780727</v>
      </c>
    </row>
    <row r="8" spans="1:8" s="93" customFormat="1" ht="30" customHeight="1">
      <c r="A8" s="278"/>
      <c r="B8" s="43" t="s">
        <v>10</v>
      </c>
      <c r="C8" s="46">
        <v>7072</v>
      </c>
      <c r="D8" s="47">
        <v>7857478</v>
      </c>
      <c r="E8" s="46">
        <v>48069</v>
      </c>
      <c r="F8" s="47">
        <v>1478388885</v>
      </c>
      <c r="G8" s="46">
        <v>55141</v>
      </c>
      <c r="H8" s="48">
        <v>1486246363</v>
      </c>
    </row>
    <row r="9" spans="1:8" s="93" customFormat="1" ht="30" customHeight="1">
      <c r="A9" s="273" t="s">
        <v>57</v>
      </c>
      <c r="B9" s="40" t="s">
        <v>9</v>
      </c>
      <c r="C9" s="45">
        <v>293055</v>
      </c>
      <c r="D9" s="38">
        <v>114656007</v>
      </c>
      <c r="E9" s="45">
        <v>577609</v>
      </c>
      <c r="F9" s="38">
        <v>4347435326</v>
      </c>
      <c r="G9" s="45">
        <v>870664</v>
      </c>
      <c r="H9" s="39">
        <v>4462091334</v>
      </c>
    </row>
    <row r="10" spans="1:8" s="93" customFormat="1" ht="30" customHeight="1">
      <c r="A10" s="276"/>
      <c r="B10" s="43" t="s">
        <v>10</v>
      </c>
      <c r="C10" s="46">
        <v>7017</v>
      </c>
      <c r="D10" s="47">
        <v>10236064</v>
      </c>
      <c r="E10" s="46">
        <v>49253</v>
      </c>
      <c r="F10" s="47">
        <v>1627215456</v>
      </c>
      <c r="G10" s="46">
        <v>56270</v>
      </c>
      <c r="H10" s="48">
        <v>1637451520</v>
      </c>
    </row>
    <row r="11" spans="1:8" s="93" customFormat="1" ht="30" customHeight="1">
      <c r="A11" s="273" t="s">
        <v>59</v>
      </c>
      <c r="B11" s="40" t="s">
        <v>9</v>
      </c>
      <c r="C11" s="45">
        <v>286936</v>
      </c>
      <c r="D11" s="38">
        <v>110175325</v>
      </c>
      <c r="E11" s="45">
        <v>574683</v>
      </c>
      <c r="F11" s="38">
        <v>4313232641</v>
      </c>
      <c r="G11" s="45">
        <v>861619</v>
      </c>
      <c r="H11" s="39">
        <v>4423407966</v>
      </c>
    </row>
    <row r="12" spans="1:8" s="93" customFormat="1" ht="30" customHeight="1">
      <c r="A12" s="276"/>
      <c r="B12" s="43" t="s">
        <v>10</v>
      </c>
      <c r="C12" s="46">
        <v>7449</v>
      </c>
      <c r="D12" s="47">
        <v>8637937</v>
      </c>
      <c r="E12" s="46">
        <v>50027</v>
      </c>
      <c r="F12" s="47">
        <v>1452429483</v>
      </c>
      <c r="G12" s="46">
        <v>57476</v>
      </c>
      <c r="H12" s="48">
        <v>1461067419</v>
      </c>
    </row>
    <row r="13" spans="1:8" s="1" customFormat="1" ht="30" customHeight="1">
      <c r="A13" s="273" t="s">
        <v>63</v>
      </c>
      <c r="B13" s="40" t="s">
        <v>9</v>
      </c>
      <c r="C13" s="45">
        <v>284859</v>
      </c>
      <c r="D13" s="38">
        <v>103763589</v>
      </c>
      <c r="E13" s="45">
        <v>569801</v>
      </c>
      <c r="F13" s="38">
        <v>4309354816</v>
      </c>
      <c r="G13" s="45">
        <v>854660</v>
      </c>
      <c r="H13" s="39">
        <v>4413118405</v>
      </c>
    </row>
    <row r="14" spans="1:8" s="1" customFormat="1" ht="30" customHeight="1" thickBot="1">
      <c r="A14" s="274"/>
      <c r="B14" s="49" t="s">
        <v>10</v>
      </c>
      <c r="C14" s="50">
        <v>7972</v>
      </c>
      <c r="D14" s="51">
        <v>8666361</v>
      </c>
      <c r="E14" s="50">
        <v>49860</v>
      </c>
      <c r="F14" s="51">
        <v>1073664990</v>
      </c>
      <c r="G14" s="50">
        <v>57832</v>
      </c>
      <c r="H14" s="52">
        <v>1082331351</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&amp;R東京国税局
消費税
(H21)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N8" sqref="N8"/>
    </sheetView>
  </sheetViews>
  <sheetFormatPr defaultColWidth="9.00390625" defaultRowHeight="13.5"/>
  <cols>
    <col min="1" max="2" width="18.625" style="94" customWidth="1"/>
    <col min="3" max="3" width="23.625" style="94" customWidth="1"/>
    <col min="4" max="4" width="18.625" style="94" customWidth="1"/>
    <col min="5" max="16384" width="9.00390625" style="94" customWidth="1"/>
  </cols>
  <sheetData>
    <row r="1" s="1" customFormat="1" ht="20.25" customHeight="1" thickBot="1">
      <c r="A1" s="1" t="s">
        <v>39</v>
      </c>
    </row>
    <row r="2" spans="1:4" s="4" customFormat="1" ht="19.5" customHeight="1">
      <c r="A2" s="19" t="s">
        <v>5</v>
      </c>
      <c r="B2" s="20" t="s">
        <v>6</v>
      </c>
      <c r="C2" s="22" t="s">
        <v>7</v>
      </c>
      <c r="D2" s="21" t="s">
        <v>21</v>
      </c>
    </row>
    <row r="3" spans="1:4" s="15" customFormat="1" ht="15" customHeight="1">
      <c r="A3" s="80" t="s">
        <v>1</v>
      </c>
      <c r="B3" s="81" t="s">
        <v>1</v>
      </c>
      <c r="C3" s="82" t="s">
        <v>1</v>
      </c>
      <c r="D3" s="83" t="s">
        <v>1</v>
      </c>
    </row>
    <row r="4" spans="1:9" s="4" customFormat="1" ht="30" customHeight="1" thickBot="1">
      <c r="A4" s="16">
        <v>898381</v>
      </c>
      <c r="B4" s="17">
        <v>32490</v>
      </c>
      <c r="C4" s="23">
        <v>9327</v>
      </c>
      <c r="D4" s="18">
        <v>940198</v>
      </c>
      <c r="E4" s="5"/>
      <c r="G4" s="5"/>
      <c r="I4" s="5"/>
    </row>
    <row r="5" spans="1:4" s="4" customFormat="1" ht="15" customHeight="1">
      <c r="A5" s="279" t="s">
        <v>64</v>
      </c>
      <c r="B5" s="279"/>
      <c r="C5" s="279"/>
      <c r="D5" s="279"/>
    </row>
    <row r="6" spans="1:4" s="4" customFormat="1" ht="15" customHeight="1">
      <c r="A6" s="280" t="s">
        <v>8</v>
      </c>
      <c r="B6" s="280"/>
      <c r="C6" s="280"/>
      <c r="D6" s="280"/>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&amp;R東京国税局
消費税
(H21)</oddFooter>
  </headerFooter>
</worksheet>
</file>

<file path=xl/worksheets/sheet4.xml><?xml version="1.0" encoding="utf-8"?>
<worksheet xmlns="http://schemas.openxmlformats.org/spreadsheetml/2006/main" xmlns:r="http://schemas.openxmlformats.org/officeDocument/2006/relationships">
  <dimension ref="A1:N131"/>
  <sheetViews>
    <sheetView showGridLines="0" zoomScaleSheetLayoutView="80" zoomScalePageLayoutView="0" workbookViewId="0" topLeftCell="A1">
      <selection activeCell="A2" sqref="A2:G2"/>
    </sheetView>
  </sheetViews>
  <sheetFormatPr defaultColWidth="9.00390625" defaultRowHeight="13.5"/>
  <cols>
    <col min="1" max="1" width="11.375" style="94" customWidth="1"/>
    <col min="2" max="2" width="7.625" style="94" bestFit="1" customWidth="1"/>
    <col min="3" max="3" width="11.50390625" style="94" bestFit="1" customWidth="1"/>
    <col min="4" max="4" width="7.625" style="94" bestFit="1" customWidth="1"/>
    <col min="5" max="5" width="11.50390625" style="94" bestFit="1" customWidth="1"/>
    <col min="6" max="6" width="7.625" style="94" bestFit="1" customWidth="1"/>
    <col min="7" max="7" width="11.50390625" style="94" bestFit="1" customWidth="1"/>
    <col min="8" max="8" width="9.50390625" style="94" bestFit="1" customWidth="1"/>
    <col min="9" max="9" width="11.50390625" style="94" bestFit="1" customWidth="1"/>
    <col min="10" max="10" width="9.50390625" style="94" bestFit="1" customWidth="1"/>
    <col min="11" max="11" width="11.50390625" style="94" bestFit="1" customWidth="1"/>
    <col min="12" max="12" width="9.50390625" style="94" bestFit="1" customWidth="1"/>
    <col min="13" max="13" width="13.75390625" style="94" bestFit="1" customWidth="1"/>
    <col min="14" max="14" width="11.375" style="94" customWidth="1"/>
    <col min="15" max="16384" width="9.00390625" style="94" customWidth="1"/>
  </cols>
  <sheetData>
    <row r="1" spans="1:14" ht="13.5">
      <c r="A1" s="4" t="s">
        <v>54</v>
      </c>
      <c r="B1" s="4"/>
      <c r="C1" s="4"/>
      <c r="D1" s="4"/>
      <c r="E1" s="4"/>
      <c r="F1" s="4"/>
      <c r="G1" s="4"/>
      <c r="H1" s="1"/>
      <c r="I1" s="1"/>
      <c r="J1" s="1"/>
      <c r="K1" s="1"/>
      <c r="L1" s="1"/>
      <c r="M1" s="1"/>
      <c r="N1" s="1"/>
    </row>
    <row r="2" spans="1:14" ht="14.25" thickBot="1">
      <c r="A2" s="280" t="s">
        <v>26</v>
      </c>
      <c r="B2" s="280"/>
      <c r="C2" s="280"/>
      <c r="D2" s="280"/>
      <c r="E2" s="280"/>
      <c r="F2" s="280"/>
      <c r="G2" s="280"/>
      <c r="H2" s="1"/>
      <c r="I2" s="1"/>
      <c r="J2" s="1"/>
      <c r="K2" s="1"/>
      <c r="L2" s="1"/>
      <c r="M2" s="1"/>
      <c r="N2" s="1"/>
    </row>
    <row r="3" spans="1:14" ht="19.5" customHeight="1">
      <c r="A3" s="289" t="s">
        <v>38</v>
      </c>
      <c r="B3" s="292" t="s">
        <v>31</v>
      </c>
      <c r="C3" s="292"/>
      <c r="D3" s="292"/>
      <c r="E3" s="292"/>
      <c r="F3" s="292"/>
      <c r="G3" s="292"/>
      <c r="H3" s="281" t="s">
        <v>10</v>
      </c>
      <c r="I3" s="282"/>
      <c r="J3" s="285" t="s">
        <v>43</v>
      </c>
      <c r="K3" s="282"/>
      <c r="L3" s="281" t="s">
        <v>27</v>
      </c>
      <c r="M3" s="282"/>
      <c r="N3" s="286" t="s">
        <v>49</v>
      </c>
    </row>
    <row r="4" spans="1:14" ht="17.25" customHeight="1">
      <c r="A4" s="290"/>
      <c r="B4" s="293" t="s">
        <v>15</v>
      </c>
      <c r="C4" s="293"/>
      <c r="D4" s="283" t="s">
        <v>28</v>
      </c>
      <c r="E4" s="294"/>
      <c r="F4" s="283" t="s">
        <v>29</v>
      </c>
      <c r="G4" s="294"/>
      <c r="H4" s="283"/>
      <c r="I4" s="284"/>
      <c r="J4" s="283"/>
      <c r="K4" s="284"/>
      <c r="L4" s="283"/>
      <c r="M4" s="284"/>
      <c r="N4" s="287"/>
    </row>
    <row r="5" spans="1:14" s="98" customFormat="1" ht="28.5" customHeight="1">
      <c r="A5" s="291"/>
      <c r="B5" s="100" t="s">
        <v>71</v>
      </c>
      <c r="C5" s="62" t="s">
        <v>72</v>
      </c>
      <c r="D5" s="100" t="s">
        <v>71</v>
      </c>
      <c r="E5" s="62" t="s">
        <v>72</v>
      </c>
      <c r="F5" s="100" t="s">
        <v>71</v>
      </c>
      <c r="G5" s="62" t="s">
        <v>32</v>
      </c>
      <c r="H5" s="100" t="s">
        <v>71</v>
      </c>
      <c r="I5" s="63" t="s">
        <v>33</v>
      </c>
      <c r="J5" s="100" t="s">
        <v>71</v>
      </c>
      <c r="K5" s="63" t="s">
        <v>34</v>
      </c>
      <c r="L5" s="100" t="s">
        <v>71</v>
      </c>
      <c r="M5" s="90" t="s">
        <v>67</v>
      </c>
      <c r="N5" s="288"/>
    </row>
    <row r="6" spans="1:14" s="58" customFormat="1" ht="10.5">
      <c r="A6" s="57"/>
      <c r="B6" s="54" t="s">
        <v>1</v>
      </c>
      <c r="C6" s="55" t="s">
        <v>2</v>
      </c>
      <c r="D6" s="54" t="s">
        <v>1</v>
      </c>
      <c r="E6" s="55" t="s">
        <v>2</v>
      </c>
      <c r="F6" s="54" t="s">
        <v>1</v>
      </c>
      <c r="G6" s="55" t="s">
        <v>2</v>
      </c>
      <c r="H6" s="54" t="s">
        <v>1</v>
      </c>
      <c r="I6" s="56" t="s">
        <v>2</v>
      </c>
      <c r="J6" s="54" t="s">
        <v>1</v>
      </c>
      <c r="K6" s="56" t="s">
        <v>2</v>
      </c>
      <c r="L6" s="54" t="s">
        <v>1</v>
      </c>
      <c r="M6" s="56" t="s">
        <v>2</v>
      </c>
      <c r="N6" s="91"/>
    </row>
    <row r="7" spans="1:14" ht="15" customHeight="1">
      <c r="A7" s="66" t="s">
        <v>73</v>
      </c>
      <c r="B7" s="30">
        <v>1093</v>
      </c>
      <c r="C7" s="31">
        <v>505277</v>
      </c>
      <c r="D7" s="30">
        <v>2015</v>
      </c>
      <c r="E7" s="31">
        <v>517579</v>
      </c>
      <c r="F7" s="30">
        <v>3108</v>
      </c>
      <c r="G7" s="31">
        <v>1022855</v>
      </c>
      <c r="H7" s="30">
        <v>78</v>
      </c>
      <c r="I7" s="31">
        <v>82220</v>
      </c>
      <c r="J7" s="30">
        <v>264</v>
      </c>
      <c r="K7" s="31">
        <v>47592</v>
      </c>
      <c r="L7" s="30">
        <v>3330</v>
      </c>
      <c r="M7" s="31">
        <v>988227</v>
      </c>
      <c r="N7" s="92" t="str">
        <f>IF(A7="","",A7)</f>
        <v>千葉東</v>
      </c>
    </row>
    <row r="8" spans="1:14" ht="15" customHeight="1">
      <c r="A8" s="66" t="s">
        <v>167</v>
      </c>
      <c r="B8" s="30">
        <v>1011</v>
      </c>
      <c r="C8" s="31">
        <v>347130</v>
      </c>
      <c r="D8" s="30">
        <v>2088</v>
      </c>
      <c r="E8" s="31">
        <v>497329</v>
      </c>
      <c r="F8" s="30">
        <v>3099</v>
      </c>
      <c r="G8" s="31">
        <v>844458</v>
      </c>
      <c r="H8" s="30">
        <v>89</v>
      </c>
      <c r="I8" s="31">
        <v>76040</v>
      </c>
      <c r="J8" s="30">
        <v>231</v>
      </c>
      <c r="K8" s="31">
        <v>41031</v>
      </c>
      <c r="L8" s="30">
        <v>3288</v>
      </c>
      <c r="M8" s="31">
        <v>809450</v>
      </c>
      <c r="N8" s="92" t="str">
        <f>IF(A8="","",A8)</f>
        <v>千葉南</v>
      </c>
    </row>
    <row r="9" spans="1:14" ht="15" customHeight="1">
      <c r="A9" s="66" t="s">
        <v>166</v>
      </c>
      <c r="B9" s="30">
        <v>1266</v>
      </c>
      <c r="C9" s="31">
        <v>516667</v>
      </c>
      <c r="D9" s="30">
        <v>2321</v>
      </c>
      <c r="E9" s="31">
        <v>582550</v>
      </c>
      <c r="F9" s="30">
        <v>3587</v>
      </c>
      <c r="G9" s="31">
        <v>1099216</v>
      </c>
      <c r="H9" s="30">
        <v>131</v>
      </c>
      <c r="I9" s="31">
        <v>114999</v>
      </c>
      <c r="J9" s="30">
        <v>285</v>
      </c>
      <c r="K9" s="31">
        <v>58102</v>
      </c>
      <c r="L9" s="30">
        <v>3843</v>
      </c>
      <c r="M9" s="31">
        <v>1042319</v>
      </c>
      <c r="N9" s="92" t="str">
        <f>IF(A9="","",A9)</f>
        <v>千葉西</v>
      </c>
    </row>
    <row r="10" spans="1:14" ht="15" customHeight="1">
      <c r="A10" s="66" t="s">
        <v>76</v>
      </c>
      <c r="B10" s="30">
        <v>938</v>
      </c>
      <c r="C10" s="31">
        <v>434470</v>
      </c>
      <c r="D10" s="30">
        <v>3115</v>
      </c>
      <c r="E10" s="31">
        <v>668646</v>
      </c>
      <c r="F10" s="30">
        <v>4053</v>
      </c>
      <c r="G10" s="31">
        <v>1103116</v>
      </c>
      <c r="H10" s="30">
        <v>59</v>
      </c>
      <c r="I10" s="31">
        <v>39997</v>
      </c>
      <c r="J10" s="30">
        <v>233</v>
      </c>
      <c r="K10" s="31">
        <v>21751</v>
      </c>
      <c r="L10" s="30">
        <v>4199</v>
      </c>
      <c r="M10" s="31">
        <v>1084870</v>
      </c>
      <c r="N10" s="92" t="str">
        <f>IF(A10="","",A10)</f>
        <v>銚子</v>
      </c>
    </row>
    <row r="11" spans="1:14" ht="15" customHeight="1">
      <c r="A11" s="66" t="s">
        <v>77</v>
      </c>
      <c r="B11" s="30">
        <v>1578</v>
      </c>
      <c r="C11" s="31">
        <v>866957</v>
      </c>
      <c r="D11" s="30">
        <v>3199</v>
      </c>
      <c r="E11" s="31">
        <v>757453</v>
      </c>
      <c r="F11" s="30">
        <v>4777</v>
      </c>
      <c r="G11" s="31">
        <v>1624410</v>
      </c>
      <c r="H11" s="30">
        <v>167</v>
      </c>
      <c r="I11" s="31">
        <v>175144</v>
      </c>
      <c r="J11" s="30">
        <v>357</v>
      </c>
      <c r="K11" s="31">
        <v>99944</v>
      </c>
      <c r="L11" s="30">
        <v>5087</v>
      </c>
      <c r="M11" s="31">
        <v>1549210</v>
      </c>
      <c r="N11" s="92" t="str">
        <f>IF(A11="","",A11)</f>
        <v>市川</v>
      </c>
    </row>
    <row r="12" spans="1:14" ht="15" customHeight="1">
      <c r="A12" s="66"/>
      <c r="B12" s="30"/>
      <c r="C12" s="31"/>
      <c r="D12" s="30"/>
      <c r="E12" s="31"/>
      <c r="F12" s="30"/>
      <c r="G12" s="31"/>
      <c r="H12" s="30"/>
      <c r="I12" s="31"/>
      <c r="J12" s="30"/>
      <c r="K12" s="31"/>
      <c r="L12" s="30"/>
      <c r="M12" s="31"/>
      <c r="N12" s="92"/>
    </row>
    <row r="13" spans="1:14" ht="15" customHeight="1">
      <c r="A13" s="66" t="s">
        <v>78</v>
      </c>
      <c r="B13" s="30">
        <v>1165</v>
      </c>
      <c r="C13" s="31">
        <v>504626</v>
      </c>
      <c r="D13" s="30">
        <v>2796</v>
      </c>
      <c r="E13" s="31">
        <v>683018</v>
      </c>
      <c r="F13" s="30">
        <v>3961</v>
      </c>
      <c r="G13" s="31">
        <v>1187644</v>
      </c>
      <c r="H13" s="30">
        <v>119</v>
      </c>
      <c r="I13" s="31">
        <v>180208</v>
      </c>
      <c r="J13" s="30">
        <v>193</v>
      </c>
      <c r="K13" s="31">
        <v>17304</v>
      </c>
      <c r="L13" s="30">
        <v>4180</v>
      </c>
      <c r="M13" s="31">
        <v>1024740</v>
      </c>
      <c r="N13" s="92" t="str">
        <f>IF(A13="","",A13)</f>
        <v>船橋</v>
      </c>
    </row>
    <row r="14" spans="1:14" ht="15" customHeight="1">
      <c r="A14" s="66" t="s">
        <v>79</v>
      </c>
      <c r="B14" s="30">
        <v>703</v>
      </c>
      <c r="C14" s="31">
        <v>279203</v>
      </c>
      <c r="D14" s="30">
        <v>1319</v>
      </c>
      <c r="E14" s="31">
        <v>292732</v>
      </c>
      <c r="F14" s="30">
        <v>2022</v>
      </c>
      <c r="G14" s="31">
        <v>571935</v>
      </c>
      <c r="H14" s="30">
        <v>42</v>
      </c>
      <c r="I14" s="31">
        <v>22524</v>
      </c>
      <c r="J14" s="30">
        <v>113</v>
      </c>
      <c r="K14" s="31">
        <v>15960</v>
      </c>
      <c r="L14" s="30">
        <v>2104</v>
      </c>
      <c r="M14" s="31">
        <v>565371</v>
      </c>
      <c r="N14" s="92" t="str">
        <f>IF(A14="","",A14)</f>
        <v>館山</v>
      </c>
    </row>
    <row r="15" spans="1:14" ht="15" customHeight="1">
      <c r="A15" s="66" t="s">
        <v>80</v>
      </c>
      <c r="B15" s="30">
        <v>1035</v>
      </c>
      <c r="C15" s="31">
        <v>342668</v>
      </c>
      <c r="D15" s="30">
        <v>2062</v>
      </c>
      <c r="E15" s="31">
        <v>454704</v>
      </c>
      <c r="F15" s="30">
        <v>3097</v>
      </c>
      <c r="G15" s="31">
        <v>797372</v>
      </c>
      <c r="H15" s="30">
        <v>61</v>
      </c>
      <c r="I15" s="31">
        <v>49732</v>
      </c>
      <c r="J15" s="30">
        <v>244</v>
      </c>
      <c r="K15" s="31">
        <v>39656</v>
      </c>
      <c r="L15" s="30">
        <v>3275</v>
      </c>
      <c r="M15" s="31">
        <v>787297</v>
      </c>
      <c r="N15" s="92" t="str">
        <f>IF(A15="","",A15)</f>
        <v>木更津</v>
      </c>
    </row>
    <row r="16" spans="1:14" ht="15" customHeight="1">
      <c r="A16" s="66" t="s">
        <v>81</v>
      </c>
      <c r="B16" s="30">
        <v>1694</v>
      </c>
      <c r="C16" s="31">
        <v>717222</v>
      </c>
      <c r="D16" s="30">
        <v>3767</v>
      </c>
      <c r="E16" s="31">
        <v>888360</v>
      </c>
      <c r="F16" s="30">
        <v>5461</v>
      </c>
      <c r="G16" s="31">
        <v>1605582</v>
      </c>
      <c r="H16" s="30">
        <v>174</v>
      </c>
      <c r="I16" s="31">
        <v>212488</v>
      </c>
      <c r="J16" s="30">
        <v>337</v>
      </c>
      <c r="K16" s="31">
        <v>36595</v>
      </c>
      <c r="L16" s="30">
        <v>5804</v>
      </c>
      <c r="M16" s="31">
        <v>1429689</v>
      </c>
      <c r="N16" s="92" t="str">
        <f>IF(A16="","",A16)</f>
        <v>松戸</v>
      </c>
    </row>
    <row r="17" spans="1:14" ht="15" customHeight="1">
      <c r="A17" s="65" t="s">
        <v>82</v>
      </c>
      <c r="B17" s="30">
        <v>578</v>
      </c>
      <c r="C17" s="31">
        <v>255439</v>
      </c>
      <c r="D17" s="30">
        <v>1393</v>
      </c>
      <c r="E17" s="31">
        <v>291118</v>
      </c>
      <c r="F17" s="30">
        <v>1971</v>
      </c>
      <c r="G17" s="31">
        <v>546557</v>
      </c>
      <c r="H17" s="30">
        <v>39</v>
      </c>
      <c r="I17" s="31">
        <v>7949</v>
      </c>
      <c r="J17" s="30">
        <v>138</v>
      </c>
      <c r="K17" s="31">
        <v>10200</v>
      </c>
      <c r="L17" s="30">
        <v>2035</v>
      </c>
      <c r="M17" s="31">
        <v>548808</v>
      </c>
      <c r="N17" s="92" t="str">
        <f>IF(A17="","",A17)</f>
        <v>佐原</v>
      </c>
    </row>
    <row r="18" spans="1:14" ht="15" customHeight="1">
      <c r="A18" s="65"/>
      <c r="B18" s="32"/>
      <c r="C18" s="33"/>
      <c r="D18" s="32"/>
      <c r="E18" s="33"/>
      <c r="F18" s="32"/>
      <c r="G18" s="33"/>
      <c r="H18" s="32"/>
      <c r="I18" s="33"/>
      <c r="J18" s="32"/>
      <c r="K18" s="33"/>
      <c r="L18" s="32"/>
      <c r="M18" s="33"/>
      <c r="N18" s="92"/>
    </row>
    <row r="19" spans="1:14" ht="15" customHeight="1">
      <c r="A19" s="65" t="s">
        <v>83</v>
      </c>
      <c r="B19" s="32">
        <v>822</v>
      </c>
      <c r="C19" s="33">
        <v>276276</v>
      </c>
      <c r="D19" s="32">
        <v>1716</v>
      </c>
      <c r="E19" s="33">
        <v>394833</v>
      </c>
      <c r="F19" s="32">
        <v>2538</v>
      </c>
      <c r="G19" s="33">
        <v>671108</v>
      </c>
      <c r="H19" s="32">
        <v>53</v>
      </c>
      <c r="I19" s="33">
        <v>40692</v>
      </c>
      <c r="J19" s="32">
        <v>163</v>
      </c>
      <c r="K19" s="33">
        <v>17320</v>
      </c>
      <c r="L19" s="32">
        <v>2655</v>
      </c>
      <c r="M19" s="33">
        <v>647737</v>
      </c>
      <c r="N19" s="92" t="str">
        <f>IF(A19="","",A19)</f>
        <v>茂原</v>
      </c>
    </row>
    <row r="20" spans="1:14" ht="15" customHeight="1">
      <c r="A20" s="65" t="s">
        <v>84</v>
      </c>
      <c r="B20" s="32">
        <v>1792</v>
      </c>
      <c r="C20" s="33">
        <v>596860</v>
      </c>
      <c r="D20" s="32">
        <v>3944</v>
      </c>
      <c r="E20" s="33">
        <v>844968</v>
      </c>
      <c r="F20" s="32">
        <v>5736</v>
      </c>
      <c r="G20" s="33">
        <v>1441828</v>
      </c>
      <c r="H20" s="32">
        <v>167</v>
      </c>
      <c r="I20" s="33">
        <v>224473</v>
      </c>
      <c r="J20" s="32">
        <v>411</v>
      </c>
      <c r="K20" s="33">
        <v>67924</v>
      </c>
      <c r="L20" s="32">
        <v>6123</v>
      </c>
      <c r="M20" s="33">
        <v>1285280</v>
      </c>
      <c r="N20" s="92" t="str">
        <f>IF(A20="","",A20)</f>
        <v>成田</v>
      </c>
    </row>
    <row r="21" spans="1:14" ht="15" customHeight="1">
      <c r="A21" s="65" t="s">
        <v>85</v>
      </c>
      <c r="B21" s="32">
        <v>743</v>
      </c>
      <c r="C21" s="33">
        <v>263320</v>
      </c>
      <c r="D21" s="32">
        <v>1955</v>
      </c>
      <c r="E21" s="33">
        <v>409942</v>
      </c>
      <c r="F21" s="32">
        <v>2698</v>
      </c>
      <c r="G21" s="33">
        <v>673261</v>
      </c>
      <c r="H21" s="32">
        <v>57</v>
      </c>
      <c r="I21" s="33">
        <v>25685</v>
      </c>
      <c r="J21" s="32">
        <v>132</v>
      </c>
      <c r="K21" s="33">
        <v>34132</v>
      </c>
      <c r="L21" s="32">
        <v>2819</v>
      </c>
      <c r="M21" s="33">
        <v>681708</v>
      </c>
      <c r="N21" s="92" t="str">
        <f>IF(A21="","",A21)</f>
        <v>東金</v>
      </c>
    </row>
    <row r="22" spans="1:14" ht="15" customHeight="1">
      <c r="A22" s="65" t="s">
        <v>86</v>
      </c>
      <c r="B22" s="32">
        <v>1642</v>
      </c>
      <c r="C22" s="33">
        <v>795281</v>
      </c>
      <c r="D22" s="32">
        <v>3580</v>
      </c>
      <c r="E22" s="33">
        <v>905877</v>
      </c>
      <c r="F22" s="32">
        <v>5222</v>
      </c>
      <c r="G22" s="33">
        <v>1701159</v>
      </c>
      <c r="H22" s="32">
        <v>157</v>
      </c>
      <c r="I22" s="33">
        <v>212267</v>
      </c>
      <c r="J22" s="32">
        <v>376</v>
      </c>
      <c r="K22" s="33">
        <v>51011</v>
      </c>
      <c r="L22" s="32">
        <v>5551</v>
      </c>
      <c r="M22" s="33">
        <v>1539902</v>
      </c>
      <c r="N22" s="92" t="str">
        <f>IF(A22="","",A22)</f>
        <v>柏</v>
      </c>
    </row>
    <row r="23" spans="1:14" ht="15" customHeight="1">
      <c r="A23" s="61" t="s">
        <v>87</v>
      </c>
      <c r="B23" s="34">
        <v>16060</v>
      </c>
      <c r="C23" s="35">
        <v>6701394</v>
      </c>
      <c r="D23" s="34">
        <v>35270</v>
      </c>
      <c r="E23" s="35">
        <v>8189108</v>
      </c>
      <c r="F23" s="34">
        <v>51330</v>
      </c>
      <c r="G23" s="35">
        <v>14890501</v>
      </c>
      <c r="H23" s="34">
        <v>1393</v>
      </c>
      <c r="I23" s="35">
        <v>1464419</v>
      </c>
      <c r="J23" s="34">
        <v>3477</v>
      </c>
      <c r="K23" s="35">
        <v>558523</v>
      </c>
      <c r="L23" s="34">
        <v>54293</v>
      </c>
      <c r="M23" s="35">
        <v>13984605</v>
      </c>
      <c r="N23" s="218" t="str">
        <f>IF(A23="","",A23)</f>
        <v>千葉県計</v>
      </c>
    </row>
    <row r="24" spans="1:14" s="6" customFormat="1" ht="15" customHeight="1">
      <c r="A24" s="8"/>
      <c r="B24" s="9"/>
      <c r="C24" s="10"/>
      <c r="D24" s="9"/>
      <c r="E24" s="10"/>
      <c r="F24" s="9"/>
      <c r="G24" s="10"/>
      <c r="H24" s="9"/>
      <c r="I24" s="10"/>
      <c r="J24" s="9"/>
      <c r="K24" s="10"/>
      <c r="L24" s="9"/>
      <c r="M24" s="10"/>
      <c r="N24" s="217"/>
    </row>
    <row r="25" spans="1:14" s="7" customFormat="1" ht="15" customHeight="1">
      <c r="A25" s="67" t="s">
        <v>88</v>
      </c>
      <c r="B25" s="36">
        <v>1009</v>
      </c>
      <c r="C25" s="37">
        <v>2063294</v>
      </c>
      <c r="D25" s="36">
        <v>1623</v>
      </c>
      <c r="E25" s="37">
        <v>640308</v>
      </c>
      <c r="F25" s="36">
        <v>2632</v>
      </c>
      <c r="G25" s="37">
        <v>2703602</v>
      </c>
      <c r="H25" s="36">
        <v>54</v>
      </c>
      <c r="I25" s="37">
        <v>147452</v>
      </c>
      <c r="J25" s="36">
        <v>196</v>
      </c>
      <c r="K25" s="37">
        <v>170553</v>
      </c>
      <c r="L25" s="36">
        <v>2725</v>
      </c>
      <c r="M25" s="37">
        <v>2726703</v>
      </c>
      <c r="N25" s="92" t="str">
        <f>IF(A25="","",A25)</f>
        <v>麹町</v>
      </c>
    </row>
    <row r="26" spans="1:14" ht="15" customHeight="1">
      <c r="A26" s="66" t="s">
        <v>89</v>
      </c>
      <c r="B26" s="30">
        <v>812</v>
      </c>
      <c r="C26" s="31">
        <v>645204</v>
      </c>
      <c r="D26" s="30">
        <v>1288</v>
      </c>
      <c r="E26" s="31">
        <v>475030</v>
      </c>
      <c r="F26" s="30">
        <v>2100</v>
      </c>
      <c r="G26" s="31">
        <v>1120234</v>
      </c>
      <c r="H26" s="30">
        <v>25</v>
      </c>
      <c r="I26" s="31">
        <v>15540</v>
      </c>
      <c r="J26" s="30">
        <v>84</v>
      </c>
      <c r="K26" s="31">
        <v>6602</v>
      </c>
      <c r="L26" s="30">
        <v>2147</v>
      </c>
      <c r="M26" s="31">
        <v>1111296</v>
      </c>
      <c r="N26" s="92" t="str">
        <f>IF(A26="","",A26)</f>
        <v>神田</v>
      </c>
    </row>
    <row r="27" spans="1:14" ht="15" customHeight="1">
      <c r="A27" s="66" t="s">
        <v>90</v>
      </c>
      <c r="B27" s="30">
        <v>500</v>
      </c>
      <c r="C27" s="31">
        <v>510321</v>
      </c>
      <c r="D27" s="30">
        <v>1088</v>
      </c>
      <c r="E27" s="31">
        <v>382055</v>
      </c>
      <c r="F27" s="30">
        <v>1588</v>
      </c>
      <c r="G27" s="31">
        <v>892376</v>
      </c>
      <c r="H27" s="30">
        <v>49</v>
      </c>
      <c r="I27" s="31">
        <v>37304</v>
      </c>
      <c r="J27" s="30">
        <v>116</v>
      </c>
      <c r="K27" s="31">
        <v>10319</v>
      </c>
      <c r="L27" s="30">
        <v>1655</v>
      </c>
      <c r="M27" s="31">
        <v>865391</v>
      </c>
      <c r="N27" s="92" t="str">
        <f>IF(A27="","",A27)</f>
        <v>日本橋</v>
      </c>
    </row>
    <row r="28" spans="1:14" ht="15" customHeight="1">
      <c r="A28" s="66" t="s">
        <v>91</v>
      </c>
      <c r="B28" s="30">
        <v>1154</v>
      </c>
      <c r="C28" s="31">
        <v>1281223</v>
      </c>
      <c r="D28" s="30">
        <v>1642</v>
      </c>
      <c r="E28" s="31">
        <v>589189</v>
      </c>
      <c r="F28" s="30">
        <v>2796</v>
      </c>
      <c r="G28" s="31">
        <v>1870411</v>
      </c>
      <c r="H28" s="30">
        <v>96</v>
      </c>
      <c r="I28" s="31">
        <v>104572</v>
      </c>
      <c r="J28" s="30">
        <v>180</v>
      </c>
      <c r="K28" s="31">
        <v>41330</v>
      </c>
      <c r="L28" s="30">
        <v>2955</v>
      </c>
      <c r="M28" s="31">
        <v>1807169</v>
      </c>
      <c r="N28" s="92" t="str">
        <f>IF(A28="","",A28)</f>
        <v>京橋</v>
      </c>
    </row>
    <row r="29" spans="1:14" ht="15" customHeight="1">
      <c r="A29" s="66" t="s">
        <v>92</v>
      </c>
      <c r="B29" s="30">
        <v>1644</v>
      </c>
      <c r="C29" s="31">
        <v>2213105</v>
      </c>
      <c r="D29" s="30">
        <v>2446</v>
      </c>
      <c r="E29" s="31">
        <v>845834</v>
      </c>
      <c r="F29" s="30">
        <v>4090</v>
      </c>
      <c r="G29" s="31">
        <v>3058939</v>
      </c>
      <c r="H29" s="30">
        <v>120</v>
      </c>
      <c r="I29" s="31">
        <v>210428</v>
      </c>
      <c r="J29" s="30">
        <v>234</v>
      </c>
      <c r="K29" s="31">
        <v>30413</v>
      </c>
      <c r="L29" s="30">
        <v>4300</v>
      </c>
      <c r="M29" s="31">
        <v>2878924</v>
      </c>
      <c r="N29" s="92" t="str">
        <f>IF(A29="","",A29)</f>
        <v>芝</v>
      </c>
    </row>
    <row r="30" spans="1:14" ht="15" customHeight="1">
      <c r="A30" s="66"/>
      <c r="B30" s="30"/>
      <c r="C30" s="31"/>
      <c r="D30" s="30"/>
      <c r="E30" s="31"/>
      <c r="F30" s="30"/>
      <c r="G30" s="31"/>
      <c r="H30" s="30"/>
      <c r="I30" s="31"/>
      <c r="J30" s="30"/>
      <c r="K30" s="31"/>
      <c r="L30" s="30"/>
      <c r="M30" s="31"/>
      <c r="N30" s="92"/>
    </row>
    <row r="31" spans="1:14" ht="15" customHeight="1">
      <c r="A31" s="66" t="s">
        <v>93</v>
      </c>
      <c r="B31" s="30">
        <v>1313</v>
      </c>
      <c r="C31" s="31">
        <v>2571048</v>
      </c>
      <c r="D31" s="30">
        <v>2369</v>
      </c>
      <c r="E31" s="31">
        <v>849105</v>
      </c>
      <c r="F31" s="30">
        <v>3682</v>
      </c>
      <c r="G31" s="31">
        <v>3420153</v>
      </c>
      <c r="H31" s="30">
        <v>147</v>
      </c>
      <c r="I31" s="31">
        <v>236192</v>
      </c>
      <c r="J31" s="30">
        <v>238</v>
      </c>
      <c r="K31" s="31">
        <v>107862</v>
      </c>
      <c r="L31" s="30">
        <v>3912</v>
      </c>
      <c r="M31" s="31">
        <v>3291823</v>
      </c>
      <c r="N31" s="92" t="str">
        <f>IF(A31="","",A31)</f>
        <v>麻布</v>
      </c>
    </row>
    <row r="32" spans="1:14" ht="15" customHeight="1">
      <c r="A32" s="66" t="s">
        <v>94</v>
      </c>
      <c r="B32" s="30">
        <v>938</v>
      </c>
      <c r="C32" s="31">
        <v>596788</v>
      </c>
      <c r="D32" s="30">
        <v>1694</v>
      </c>
      <c r="E32" s="31">
        <v>503233</v>
      </c>
      <c r="F32" s="30">
        <v>2632</v>
      </c>
      <c r="G32" s="31">
        <v>1100020</v>
      </c>
      <c r="H32" s="30">
        <v>84</v>
      </c>
      <c r="I32" s="31">
        <v>68322</v>
      </c>
      <c r="J32" s="30">
        <v>176</v>
      </c>
      <c r="K32" s="31">
        <v>19429</v>
      </c>
      <c r="L32" s="30">
        <v>2782</v>
      </c>
      <c r="M32" s="31">
        <v>1051128</v>
      </c>
      <c r="N32" s="92" t="str">
        <f>IF(A32="","",A32)</f>
        <v>品川</v>
      </c>
    </row>
    <row r="33" spans="1:14" ht="15" customHeight="1">
      <c r="A33" s="66" t="s">
        <v>95</v>
      </c>
      <c r="B33" s="30">
        <v>924</v>
      </c>
      <c r="C33" s="31">
        <v>853768</v>
      </c>
      <c r="D33" s="30">
        <v>1955</v>
      </c>
      <c r="E33" s="31">
        <v>661623</v>
      </c>
      <c r="F33" s="30">
        <v>2879</v>
      </c>
      <c r="G33" s="31">
        <v>1515391</v>
      </c>
      <c r="H33" s="30">
        <v>56</v>
      </c>
      <c r="I33" s="31">
        <v>111046</v>
      </c>
      <c r="J33" s="30">
        <v>179</v>
      </c>
      <c r="K33" s="31">
        <v>21494</v>
      </c>
      <c r="L33" s="30">
        <v>3006</v>
      </c>
      <c r="M33" s="31">
        <v>1425839</v>
      </c>
      <c r="N33" s="92" t="str">
        <f>IF(A33="","",A33)</f>
        <v>四谷</v>
      </c>
    </row>
    <row r="34" spans="1:14" ht="15" customHeight="1">
      <c r="A34" s="66" t="s">
        <v>96</v>
      </c>
      <c r="B34" s="30">
        <v>1073</v>
      </c>
      <c r="C34" s="31">
        <v>1025067</v>
      </c>
      <c r="D34" s="30">
        <v>1887</v>
      </c>
      <c r="E34" s="31">
        <v>589189</v>
      </c>
      <c r="F34" s="30">
        <v>2960</v>
      </c>
      <c r="G34" s="31">
        <v>1614255</v>
      </c>
      <c r="H34" s="30">
        <v>67</v>
      </c>
      <c r="I34" s="31">
        <v>36676</v>
      </c>
      <c r="J34" s="30">
        <v>246</v>
      </c>
      <c r="K34" s="31">
        <v>42830</v>
      </c>
      <c r="L34" s="30">
        <v>3145</v>
      </c>
      <c r="M34" s="31">
        <v>1620409</v>
      </c>
      <c r="N34" s="92" t="str">
        <f>IF(A34="","",A34)</f>
        <v>新宿</v>
      </c>
    </row>
    <row r="35" spans="1:14" ht="15" customHeight="1">
      <c r="A35" s="66" t="s">
        <v>97</v>
      </c>
      <c r="B35" s="30">
        <v>435</v>
      </c>
      <c r="C35" s="31">
        <v>331476</v>
      </c>
      <c r="D35" s="30">
        <v>1033</v>
      </c>
      <c r="E35" s="31">
        <v>319314</v>
      </c>
      <c r="F35" s="30">
        <v>1468</v>
      </c>
      <c r="G35" s="31">
        <v>650790</v>
      </c>
      <c r="H35" s="30">
        <v>42</v>
      </c>
      <c r="I35" s="31">
        <v>68466</v>
      </c>
      <c r="J35" s="30">
        <v>80</v>
      </c>
      <c r="K35" s="31">
        <v>10131</v>
      </c>
      <c r="L35" s="30">
        <v>1541</v>
      </c>
      <c r="M35" s="31">
        <v>592455</v>
      </c>
      <c r="N35" s="92" t="str">
        <f>IF(A35="","",A35)</f>
        <v>小石川</v>
      </c>
    </row>
    <row r="36" spans="1:14" ht="15" customHeight="1">
      <c r="A36" s="66"/>
      <c r="B36" s="30"/>
      <c r="C36" s="31"/>
      <c r="D36" s="30"/>
      <c r="E36" s="31"/>
      <c r="F36" s="30"/>
      <c r="G36" s="31"/>
      <c r="H36" s="30"/>
      <c r="I36" s="31"/>
      <c r="J36" s="30"/>
      <c r="K36" s="31"/>
      <c r="L36" s="30"/>
      <c r="M36" s="31"/>
      <c r="N36" s="92"/>
    </row>
    <row r="37" spans="1:14" ht="15" customHeight="1">
      <c r="A37" s="66" t="s">
        <v>98</v>
      </c>
      <c r="B37" s="30">
        <v>473</v>
      </c>
      <c r="C37" s="31">
        <v>322569</v>
      </c>
      <c r="D37" s="30">
        <v>1163</v>
      </c>
      <c r="E37" s="31">
        <v>354137</v>
      </c>
      <c r="F37" s="30">
        <v>1636</v>
      </c>
      <c r="G37" s="31">
        <v>676706</v>
      </c>
      <c r="H37" s="30">
        <v>38</v>
      </c>
      <c r="I37" s="31">
        <v>23034</v>
      </c>
      <c r="J37" s="30">
        <v>89</v>
      </c>
      <c r="K37" s="31">
        <v>9145</v>
      </c>
      <c r="L37" s="30">
        <v>1728</v>
      </c>
      <c r="M37" s="31">
        <v>662817</v>
      </c>
      <c r="N37" s="92" t="str">
        <f>IF(A37="","",A37)</f>
        <v>本郷</v>
      </c>
    </row>
    <row r="38" spans="1:14" ht="15" customHeight="1">
      <c r="A38" s="66" t="s">
        <v>99</v>
      </c>
      <c r="B38" s="30">
        <v>589</v>
      </c>
      <c r="C38" s="31">
        <v>379695</v>
      </c>
      <c r="D38" s="30">
        <v>1223</v>
      </c>
      <c r="E38" s="31">
        <v>331426</v>
      </c>
      <c r="F38" s="30">
        <v>1812</v>
      </c>
      <c r="G38" s="31">
        <v>711121</v>
      </c>
      <c r="H38" s="30">
        <v>59</v>
      </c>
      <c r="I38" s="31">
        <v>153462</v>
      </c>
      <c r="J38" s="30">
        <v>106</v>
      </c>
      <c r="K38" s="31">
        <v>40536</v>
      </c>
      <c r="L38" s="30">
        <v>1912</v>
      </c>
      <c r="M38" s="31">
        <v>598195</v>
      </c>
      <c r="N38" s="92" t="str">
        <f>IF(A38="","",A38)</f>
        <v>東京上野</v>
      </c>
    </row>
    <row r="39" spans="1:14" ht="15" customHeight="1">
      <c r="A39" s="66" t="s">
        <v>100</v>
      </c>
      <c r="B39" s="30">
        <v>628</v>
      </c>
      <c r="C39" s="31">
        <v>305767</v>
      </c>
      <c r="D39" s="30">
        <v>1406</v>
      </c>
      <c r="E39" s="31">
        <v>344434</v>
      </c>
      <c r="F39" s="30">
        <v>2034</v>
      </c>
      <c r="G39" s="31">
        <v>650201</v>
      </c>
      <c r="H39" s="30">
        <v>52</v>
      </c>
      <c r="I39" s="31">
        <v>80598</v>
      </c>
      <c r="J39" s="30">
        <v>84</v>
      </c>
      <c r="K39" s="31">
        <v>11304</v>
      </c>
      <c r="L39" s="30">
        <v>2124</v>
      </c>
      <c r="M39" s="31">
        <v>580908</v>
      </c>
      <c r="N39" s="92" t="str">
        <f>IF(A39="","",A39)</f>
        <v>浅草</v>
      </c>
    </row>
    <row r="40" spans="1:14" ht="15" customHeight="1">
      <c r="A40" s="66" t="s">
        <v>101</v>
      </c>
      <c r="B40" s="30">
        <v>658</v>
      </c>
      <c r="C40" s="31">
        <v>283979</v>
      </c>
      <c r="D40" s="30">
        <v>1261</v>
      </c>
      <c r="E40" s="31">
        <v>317250</v>
      </c>
      <c r="F40" s="30">
        <v>1919</v>
      </c>
      <c r="G40" s="31">
        <v>601229</v>
      </c>
      <c r="H40" s="30">
        <v>84</v>
      </c>
      <c r="I40" s="31">
        <v>262852</v>
      </c>
      <c r="J40" s="30">
        <v>149</v>
      </c>
      <c r="K40" s="31">
        <v>91984</v>
      </c>
      <c r="L40" s="30">
        <v>2040</v>
      </c>
      <c r="M40" s="31">
        <v>430360</v>
      </c>
      <c r="N40" s="92" t="str">
        <f>IF(A40="","",A40)</f>
        <v>本所</v>
      </c>
    </row>
    <row r="41" spans="1:14" ht="15" customHeight="1">
      <c r="A41" s="66" t="s">
        <v>102</v>
      </c>
      <c r="B41" s="30">
        <v>462</v>
      </c>
      <c r="C41" s="31">
        <v>141833</v>
      </c>
      <c r="D41" s="30">
        <v>914</v>
      </c>
      <c r="E41" s="31">
        <v>183370</v>
      </c>
      <c r="F41" s="30">
        <v>1376</v>
      </c>
      <c r="G41" s="31">
        <v>325203</v>
      </c>
      <c r="H41" s="30">
        <v>25</v>
      </c>
      <c r="I41" s="31">
        <v>28115</v>
      </c>
      <c r="J41" s="30">
        <v>105</v>
      </c>
      <c r="K41" s="31">
        <v>14630</v>
      </c>
      <c r="L41" s="30">
        <v>1469</v>
      </c>
      <c r="M41" s="31">
        <v>311718</v>
      </c>
      <c r="N41" s="92" t="str">
        <f>IF(A41="","",A41)</f>
        <v>向島</v>
      </c>
    </row>
    <row r="42" spans="1:14" ht="15" customHeight="1">
      <c r="A42" s="66"/>
      <c r="B42" s="30"/>
      <c r="C42" s="31"/>
      <c r="D42" s="30"/>
      <c r="E42" s="31"/>
      <c r="F42" s="30"/>
      <c r="G42" s="31"/>
      <c r="H42" s="30"/>
      <c r="I42" s="31"/>
      <c r="J42" s="30"/>
      <c r="K42" s="31"/>
      <c r="L42" s="30"/>
      <c r="M42" s="31"/>
      <c r="N42" s="92"/>
    </row>
    <row r="43" spans="1:14" ht="15" customHeight="1">
      <c r="A43" s="66" t="s">
        <v>103</v>
      </c>
      <c r="B43" s="30">
        <v>828</v>
      </c>
      <c r="C43" s="31">
        <v>379325</v>
      </c>
      <c r="D43" s="30">
        <v>1460</v>
      </c>
      <c r="E43" s="31">
        <v>376478</v>
      </c>
      <c r="F43" s="30">
        <v>2288</v>
      </c>
      <c r="G43" s="31">
        <v>755803</v>
      </c>
      <c r="H43" s="30">
        <v>86</v>
      </c>
      <c r="I43" s="31">
        <v>99532</v>
      </c>
      <c r="J43" s="30">
        <v>184</v>
      </c>
      <c r="K43" s="31">
        <v>31513</v>
      </c>
      <c r="L43" s="30">
        <v>2483</v>
      </c>
      <c r="M43" s="31">
        <v>687784</v>
      </c>
      <c r="N43" s="92" t="str">
        <f>IF(A43="","",A43)</f>
        <v>江東西</v>
      </c>
    </row>
    <row r="44" spans="1:14" ht="15" customHeight="1">
      <c r="A44" s="66" t="s">
        <v>104</v>
      </c>
      <c r="B44" s="30">
        <v>745</v>
      </c>
      <c r="C44" s="31">
        <v>274610</v>
      </c>
      <c r="D44" s="30">
        <v>1282</v>
      </c>
      <c r="E44" s="31">
        <v>290835</v>
      </c>
      <c r="F44" s="30">
        <v>2027</v>
      </c>
      <c r="G44" s="31">
        <v>565445</v>
      </c>
      <c r="H44" s="30">
        <v>53</v>
      </c>
      <c r="I44" s="31">
        <v>67887</v>
      </c>
      <c r="J44" s="30">
        <v>116</v>
      </c>
      <c r="K44" s="31">
        <v>20726</v>
      </c>
      <c r="L44" s="30">
        <v>2139</v>
      </c>
      <c r="M44" s="31">
        <v>518283</v>
      </c>
      <c r="N44" s="92" t="str">
        <f>IF(A44="","",A44)</f>
        <v>江東東</v>
      </c>
    </row>
    <row r="45" spans="1:14" ht="15" customHeight="1">
      <c r="A45" s="66" t="s">
        <v>105</v>
      </c>
      <c r="B45" s="30">
        <v>500</v>
      </c>
      <c r="C45" s="31">
        <v>171098</v>
      </c>
      <c r="D45" s="30">
        <v>1052</v>
      </c>
      <c r="E45" s="31">
        <v>256816</v>
      </c>
      <c r="F45" s="30">
        <v>1552</v>
      </c>
      <c r="G45" s="31">
        <v>427914</v>
      </c>
      <c r="H45" s="30">
        <v>53</v>
      </c>
      <c r="I45" s="31">
        <v>19331</v>
      </c>
      <c r="J45" s="30">
        <v>108</v>
      </c>
      <c r="K45" s="31">
        <v>34332</v>
      </c>
      <c r="L45" s="30">
        <v>1677</v>
      </c>
      <c r="M45" s="31">
        <v>442915</v>
      </c>
      <c r="N45" s="92" t="str">
        <f>IF(A45="","",A45)</f>
        <v>荏原</v>
      </c>
    </row>
    <row r="46" spans="1:14" ht="15" customHeight="1">
      <c r="A46" s="66" t="s">
        <v>106</v>
      </c>
      <c r="B46" s="30">
        <v>1405</v>
      </c>
      <c r="C46" s="31">
        <v>1063595</v>
      </c>
      <c r="D46" s="30">
        <v>2563</v>
      </c>
      <c r="E46" s="31">
        <v>775292</v>
      </c>
      <c r="F46" s="30">
        <v>3968</v>
      </c>
      <c r="G46" s="31">
        <v>1838886</v>
      </c>
      <c r="H46" s="30">
        <v>145</v>
      </c>
      <c r="I46" s="31">
        <v>97288</v>
      </c>
      <c r="J46" s="30">
        <v>263</v>
      </c>
      <c r="K46" s="31">
        <v>36288</v>
      </c>
      <c r="L46" s="30">
        <v>4259</v>
      </c>
      <c r="M46" s="31">
        <v>1777886</v>
      </c>
      <c r="N46" s="92" t="str">
        <f>IF(A46="","",A46)</f>
        <v>目黒</v>
      </c>
    </row>
    <row r="47" spans="1:14" ht="15" customHeight="1">
      <c r="A47" s="66" t="s">
        <v>107</v>
      </c>
      <c r="B47" s="30">
        <v>766</v>
      </c>
      <c r="C47" s="31">
        <v>328664</v>
      </c>
      <c r="D47" s="30">
        <v>1662</v>
      </c>
      <c r="E47" s="31">
        <v>405524</v>
      </c>
      <c r="F47" s="30">
        <v>2428</v>
      </c>
      <c r="G47" s="31">
        <v>734188</v>
      </c>
      <c r="H47" s="30">
        <v>82</v>
      </c>
      <c r="I47" s="31">
        <v>69474</v>
      </c>
      <c r="J47" s="30">
        <v>150</v>
      </c>
      <c r="K47" s="31">
        <v>21296</v>
      </c>
      <c r="L47" s="30">
        <v>2591</v>
      </c>
      <c r="M47" s="31">
        <v>686010</v>
      </c>
      <c r="N47" s="92" t="str">
        <f>IF(A47="","",A47)</f>
        <v>大森</v>
      </c>
    </row>
    <row r="48" spans="1:14" ht="15" customHeight="1">
      <c r="A48" s="66"/>
      <c r="B48" s="30"/>
      <c r="C48" s="31"/>
      <c r="D48" s="30"/>
      <c r="E48" s="31"/>
      <c r="F48" s="30"/>
      <c r="G48" s="31"/>
      <c r="H48" s="30"/>
      <c r="I48" s="31"/>
      <c r="J48" s="30"/>
      <c r="K48" s="31"/>
      <c r="L48" s="30"/>
      <c r="M48" s="31"/>
      <c r="N48" s="92"/>
    </row>
    <row r="49" spans="1:14" ht="15" customHeight="1">
      <c r="A49" s="66" t="s">
        <v>108</v>
      </c>
      <c r="B49" s="30">
        <v>635</v>
      </c>
      <c r="C49" s="31">
        <v>516490</v>
      </c>
      <c r="D49" s="30">
        <v>1292</v>
      </c>
      <c r="E49" s="31">
        <v>382091</v>
      </c>
      <c r="F49" s="30">
        <v>1927</v>
      </c>
      <c r="G49" s="31">
        <v>898581</v>
      </c>
      <c r="H49" s="30">
        <v>60</v>
      </c>
      <c r="I49" s="31">
        <v>47290</v>
      </c>
      <c r="J49" s="30">
        <v>105</v>
      </c>
      <c r="K49" s="31">
        <v>23894</v>
      </c>
      <c r="L49" s="30">
        <v>2039</v>
      </c>
      <c r="M49" s="31">
        <v>875185</v>
      </c>
      <c r="N49" s="92" t="str">
        <f>IF(A49="","",A49)</f>
        <v>雪谷</v>
      </c>
    </row>
    <row r="50" spans="1:14" ht="15" customHeight="1">
      <c r="A50" s="66" t="s">
        <v>109</v>
      </c>
      <c r="B50" s="30">
        <v>977</v>
      </c>
      <c r="C50" s="31">
        <v>396563</v>
      </c>
      <c r="D50" s="30">
        <v>1902</v>
      </c>
      <c r="E50" s="31">
        <v>431878</v>
      </c>
      <c r="F50" s="30">
        <v>2879</v>
      </c>
      <c r="G50" s="31">
        <v>828441</v>
      </c>
      <c r="H50" s="30">
        <v>89</v>
      </c>
      <c r="I50" s="31">
        <v>99277</v>
      </c>
      <c r="J50" s="30">
        <v>99</v>
      </c>
      <c r="K50" s="31">
        <v>48021</v>
      </c>
      <c r="L50" s="30">
        <v>3014</v>
      </c>
      <c r="M50" s="31">
        <v>777186</v>
      </c>
      <c r="N50" s="92" t="str">
        <f>IF(A50="","",A50)</f>
        <v>蒲田</v>
      </c>
    </row>
    <row r="51" spans="1:14" ht="15" customHeight="1">
      <c r="A51" s="66" t="s">
        <v>110</v>
      </c>
      <c r="B51" s="30">
        <v>1372</v>
      </c>
      <c r="C51" s="31">
        <v>1012825</v>
      </c>
      <c r="D51" s="30">
        <v>2559</v>
      </c>
      <c r="E51" s="31">
        <v>761089</v>
      </c>
      <c r="F51" s="30">
        <v>3931</v>
      </c>
      <c r="G51" s="31">
        <v>1773913</v>
      </c>
      <c r="H51" s="30">
        <v>111</v>
      </c>
      <c r="I51" s="31">
        <v>83809</v>
      </c>
      <c r="J51" s="30">
        <v>302</v>
      </c>
      <c r="K51" s="31">
        <v>79903</v>
      </c>
      <c r="L51" s="30">
        <v>4201</v>
      </c>
      <c r="M51" s="31">
        <v>1770007</v>
      </c>
      <c r="N51" s="92" t="str">
        <f>IF(A51="","",A51)</f>
        <v>世田谷</v>
      </c>
    </row>
    <row r="52" spans="1:14" ht="15" customHeight="1">
      <c r="A52" s="66" t="s">
        <v>111</v>
      </c>
      <c r="B52" s="30">
        <v>1110</v>
      </c>
      <c r="C52" s="31">
        <v>778297</v>
      </c>
      <c r="D52" s="30">
        <v>2387</v>
      </c>
      <c r="E52" s="31">
        <v>726862</v>
      </c>
      <c r="F52" s="30">
        <v>3497</v>
      </c>
      <c r="G52" s="31">
        <v>1505159</v>
      </c>
      <c r="H52" s="30">
        <v>111</v>
      </c>
      <c r="I52" s="31">
        <v>83185</v>
      </c>
      <c r="J52" s="30">
        <v>243</v>
      </c>
      <c r="K52" s="31">
        <v>38180</v>
      </c>
      <c r="L52" s="30">
        <v>3730</v>
      </c>
      <c r="M52" s="31">
        <v>1460154</v>
      </c>
      <c r="N52" s="92" t="str">
        <f>IF(A52="","",A52)</f>
        <v>北沢</v>
      </c>
    </row>
    <row r="53" spans="1:14" ht="15" customHeight="1">
      <c r="A53" s="66" t="s">
        <v>112</v>
      </c>
      <c r="B53" s="30">
        <v>1229</v>
      </c>
      <c r="C53" s="31">
        <v>898742</v>
      </c>
      <c r="D53" s="30">
        <v>2048</v>
      </c>
      <c r="E53" s="31">
        <v>622630</v>
      </c>
      <c r="F53" s="30">
        <v>3277</v>
      </c>
      <c r="G53" s="31">
        <v>1521372</v>
      </c>
      <c r="H53" s="30">
        <v>104</v>
      </c>
      <c r="I53" s="31">
        <v>122254</v>
      </c>
      <c r="J53" s="30">
        <v>249</v>
      </c>
      <c r="K53" s="31">
        <v>46780</v>
      </c>
      <c r="L53" s="30">
        <v>3501</v>
      </c>
      <c r="M53" s="31">
        <v>1445898</v>
      </c>
      <c r="N53" s="92" t="str">
        <f>IF(A53="","",A53)</f>
        <v>玉川</v>
      </c>
    </row>
    <row r="54" spans="1:14" ht="15" customHeight="1">
      <c r="A54" s="66"/>
      <c r="B54" s="30"/>
      <c r="C54" s="31"/>
      <c r="D54" s="30"/>
      <c r="E54" s="31"/>
      <c r="F54" s="30"/>
      <c r="G54" s="31"/>
      <c r="H54" s="30"/>
      <c r="I54" s="31"/>
      <c r="J54" s="30"/>
      <c r="K54" s="31"/>
      <c r="L54" s="30"/>
      <c r="M54" s="31"/>
      <c r="N54" s="92"/>
    </row>
    <row r="55" spans="1:14" ht="15" customHeight="1">
      <c r="A55" s="66" t="s">
        <v>113</v>
      </c>
      <c r="B55" s="30">
        <v>1966</v>
      </c>
      <c r="C55" s="31">
        <v>2068512</v>
      </c>
      <c r="D55" s="30">
        <v>3526</v>
      </c>
      <c r="E55" s="31">
        <v>1232822</v>
      </c>
      <c r="F55" s="30">
        <v>5492</v>
      </c>
      <c r="G55" s="31">
        <v>3301334</v>
      </c>
      <c r="H55" s="30">
        <v>179</v>
      </c>
      <c r="I55" s="31">
        <v>228987</v>
      </c>
      <c r="J55" s="30">
        <v>382</v>
      </c>
      <c r="K55" s="31">
        <v>66146</v>
      </c>
      <c r="L55" s="30">
        <v>5856</v>
      </c>
      <c r="M55" s="31">
        <v>3138494</v>
      </c>
      <c r="N55" s="92" t="str">
        <f>IF(A55="","",A55)</f>
        <v>渋谷</v>
      </c>
    </row>
    <row r="56" spans="1:14" ht="15" customHeight="1">
      <c r="A56" s="66" t="s">
        <v>114</v>
      </c>
      <c r="B56" s="30">
        <v>1135</v>
      </c>
      <c r="C56" s="31">
        <v>671162</v>
      </c>
      <c r="D56" s="30">
        <v>2181</v>
      </c>
      <c r="E56" s="31">
        <v>607030</v>
      </c>
      <c r="F56" s="30">
        <v>3316</v>
      </c>
      <c r="G56" s="31">
        <v>1278192</v>
      </c>
      <c r="H56" s="30">
        <v>98</v>
      </c>
      <c r="I56" s="31">
        <v>66772</v>
      </c>
      <c r="J56" s="30">
        <v>269</v>
      </c>
      <c r="K56" s="31">
        <v>37479</v>
      </c>
      <c r="L56" s="30">
        <v>3515</v>
      </c>
      <c r="M56" s="31">
        <v>1248899</v>
      </c>
      <c r="N56" s="92" t="str">
        <f>IF(A56="","",A56)</f>
        <v>中野</v>
      </c>
    </row>
    <row r="57" spans="1:14" ht="15" customHeight="1">
      <c r="A57" s="66" t="s">
        <v>115</v>
      </c>
      <c r="B57" s="30">
        <v>1164</v>
      </c>
      <c r="C57" s="31">
        <v>716644</v>
      </c>
      <c r="D57" s="30">
        <v>2201</v>
      </c>
      <c r="E57" s="31">
        <v>624198</v>
      </c>
      <c r="F57" s="30">
        <v>3365</v>
      </c>
      <c r="G57" s="31">
        <v>1340841</v>
      </c>
      <c r="H57" s="30">
        <v>93</v>
      </c>
      <c r="I57" s="31">
        <v>62381</v>
      </c>
      <c r="J57" s="30">
        <v>197</v>
      </c>
      <c r="K57" s="31">
        <v>35138</v>
      </c>
      <c r="L57" s="30">
        <v>3562</v>
      </c>
      <c r="M57" s="31">
        <v>1313598</v>
      </c>
      <c r="N57" s="92" t="str">
        <f>IF(A57="","",A57)</f>
        <v>杉並</v>
      </c>
    </row>
    <row r="58" spans="1:14" ht="15" customHeight="1">
      <c r="A58" s="66" t="s">
        <v>116</v>
      </c>
      <c r="B58" s="30">
        <v>830</v>
      </c>
      <c r="C58" s="31">
        <v>641340</v>
      </c>
      <c r="D58" s="30">
        <v>1660</v>
      </c>
      <c r="E58" s="31">
        <v>512013</v>
      </c>
      <c r="F58" s="30">
        <v>2490</v>
      </c>
      <c r="G58" s="31">
        <v>1153353</v>
      </c>
      <c r="H58" s="30">
        <v>91</v>
      </c>
      <c r="I58" s="31">
        <v>123518</v>
      </c>
      <c r="J58" s="30">
        <v>191</v>
      </c>
      <c r="K58" s="31">
        <v>22466</v>
      </c>
      <c r="L58" s="30">
        <v>2667</v>
      </c>
      <c r="M58" s="31">
        <v>1052301</v>
      </c>
      <c r="N58" s="92" t="str">
        <f>IF(A58="","",A58)</f>
        <v>荻窪</v>
      </c>
    </row>
    <row r="59" spans="1:14" ht="15" customHeight="1">
      <c r="A59" s="66" t="s">
        <v>117</v>
      </c>
      <c r="B59" s="30">
        <v>1376</v>
      </c>
      <c r="C59" s="31">
        <v>1066302</v>
      </c>
      <c r="D59" s="30">
        <v>2480</v>
      </c>
      <c r="E59" s="31">
        <v>754032</v>
      </c>
      <c r="F59" s="30">
        <v>3856</v>
      </c>
      <c r="G59" s="31">
        <v>1820334</v>
      </c>
      <c r="H59" s="30">
        <v>113</v>
      </c>
      <c r="I59" s="31">
        <v>93957</v>
      </c>
      <c r="J59" s="30">
        <v>200</v>
      </c>
      <c r="K59" s="31">
        <v>57104</v>
      </c>
      <c r="L59" s="30">
        <v>4080</v>
      </c>
      <c r="M59" s="31">
        <v>1783481</v>
      </c>
      <c r="N59" s="92" t="str">
        <f>IF(A59="","",A59)</f>
        <v>豊島</v>
      </c>
    </row>
    <row r="60" spans="1:14" ht="15" customHeight="1">
      <c r="A60" s="66"/>
      <c r="B60" s="30"/>
      <c r="C60" s="31"/>
      <c r="D60" s="30"/>
      <c r="E60" s="31"/>
      <c r="F60" s="30"/>
      <c r="G60" s="31"/>
      <c r="H60" s="30"/>
      <c r="I60" s="31"/>
      <c r="J60" s="30"/>
      <c r="K60" s="31"/>
      <c r="L60" s="30"/>
      <c r="M60" s="31"/>
      <c r="N60" s="92"/>
    </row>
    <row r="61" spans="1:14" ht="15" customHeight="1">
      <c r="A61" s="66" t="s">
        <v>118</v>
      </c>
      <c r="B61" s="30">
        <v>1049</v>
      </c>
      <c r="C61" s="31">
        <v>450854</v>
      </c>
      <c r="D61" s="30">
        <v>1942</v>
      </c>
      <c r="E61" s="31">
        <v>468212</v>
      </c>
      <c r="F61" s="30">
        <v>2991</v>
      </c>
      <c r="G61" s="31">
        <v>919066</v>
      </c>
      <c r="H61" s="30">
        <v>108</v>
      </c>
      <c r="I61" s="31">
        <v>79400</v>
      </c>
      <c r="J61" s="30">
        <v>158</v>
      </c>
      <c r="K61" s="31">
        <v>15759</v>
      </c>
      <c r="L61" s="30">
        <v>3152</v>
      </c>
      <c r="M61" s="31">
        <v>855425</v>
      </c>
      <c r="N61" s="92" t="str">
        <f>IF(A61="","",A61)</f>
        <v>王子</v>
      </c>
    </row>
    <row r="62" spans="1:14" ht="15" customHeight="1">
      <c r="A62" s="66" t="s">
        <v>119</v>
      </c>
      <c r="B62" s="30">
        <v>829</v>
      </c>
      <c r="C62" s="31">
        <v>291574</v>
      </c>
      <c r="D62" s="30">
        <v>1600</v>
      </c>
      <c r="E62" s="31">
        <v>341308</v>
      </c>
      <c r="F62" s="30">
        <v>2429</v>
      </c>
      <c r="G62" s="31">
        <v>632882</v>
      </c>
      <c r="H62" s="30">
        <v>77</v>
      </c>
      <c r="I62" s="31">
        <v>64590</v>
      </c>
      <c r="J62" s="30">
        <v>154</v>
      </c>
      <c r="K62" s="31">
        <v>29353</v>
      </c>
      <c r="L62" s="30">
        <v>2594</v>
      </c>
      <c r="M62" s="31">
        <v>597644</v>
      </c>
      <c r="N62" s="92" t="str">
        <f>IF(A62="","",A62)</f>
        <v>荒川</v>
      </c>
    </row>
    <row r="63" spans="1:14" ht="15" customHeight="1">
      <c r="A63" s="66" t="s">
        <v>120</v>
      </c>
      <c r="B63" s="30">
        <v>1816</v>
      </c>
      <c r="C63" s="31">
        <v>801322</v>
      </c>
      <c r="D63" s="30">
        <v>3223</v>
      </c>
      <c r="E63" s="31">
        <v>830009</v>
      </c>
      <c r="F63" s="30">
        <v>5039</v>
      </c>
      <c r="G63" s="31">
        <v>1631331</v>
      </c>
      <c r="H63" s="30">
        <v>128</v>
      </c>
      <c r="I63" s="31">
        <v>160396</v>
      </c>
      <c r="J63" s="30">
        <v>287</v>
      </c>
      <c r="K63" s="31">
        <v>7225</v>
      </c>
      <c r="L63" s="30">
        <v>5260</v>
      </c>
      <c r="M63" s="31">
        <v>1478160</v>
      </c>
      <c r="N63" s="92" t="str">
        <f>IF(A63="","",A63)</f>
        <v>板橋</v>
      </c>
    </row>
    <row r="64" spans="1:14" ht="15" customHeight="1">
      <c r="A64" s="66" t="s">
        <v>121</v>
      </c>
      <c r="B64" s="30">
        <v>1352</v>
      </c>
      <c r="C64" s="31">
        <v>680824</v>
      </c>
      <c r="D64" s="30">
        <v>2798</v>
      </c>
      <c r="E64" s="31">
        <v>757992</v>
      </c>
      <c r="F64" s="30">
        <v>4150</v>
      </c>
      <c r="G64" s="31">
        <v>1438816</v>
      </c>
      <c r="H64" s="30">
        <v>131</v>
      </c>
      <c r="I64" s="31">
        <v>127072</v>
      </c>
      <c r="J64" s="30">
        <v>283</v>
      </c>
      <c r="K64" s="31">
        <v>46764</v>
      </c>
      <c r="L64" s="30">
        <v>4447</v>
      </c>
      <c r="M64" s="31">
        <v>1358508</v>
      </c>
      <c r="N64" s="92" t="str">
        <f>IF(A64="","",A64)</f>
        <v>練馬東</v>
      </c>
    </row>
    <row r="65" spans="1:14" ht="15" customHeight="1">
      <c r="A65" s="66" t="s">
        <v>122</v>
      </c>
      <c r="B65" s="30">
        <v>837</v>
      </c>
      <c r="C65" s="31">
        <v>525623</v>
      </c>
      <c r="D65" s="30">
        <v>1985</v>
      </c>
      <c r="E65" s="31">
        <v>531407</v>
      </c>
      <c r="F65" s="30">
        <v>2822</v>
      </c>
      <c r="G65" s="31">
        <v>1057031</v>
      </c>
      <c r="H65" s="30">
        <v>60</v>
      </c>
      <c r="I65" s="31">
        <v>80308</v>
      </c>
      <c r="J65" s="30">
        <v>201</v>
      </c>
      <c r="K65" s="31">
        <v>18221</v>
      </c>
      <c r="L65" s="30">
        <v>2942</v>
      </c>
      <c r="M65" s="31">
        <v>994944</v>
      </c>
      <c r="N65" s="92" t="str">
        <f>IF(A65="","",A65)</f>
        <v>練馬西</v>
      </c>
    </row>
    <row r="66" spans="1:14" ht="15" customHeight="1">
      <c r="A66" s="66"/>
      <c r="B66" s="30"/>
      <c r="C66" s="31"/>
      <c r="D66" s="30"/>
      <c r="E66" s="31"/>
      <c r="F66" s="30"/>
      <c r="G66" s="31"/>
      <c r="H66" s="30"/>
      <c r="I66" s="31"/>
      <c r="J66" s="30"/>
      <c r="K66" s="31"/>
      <c r="L66" s="30"/>
      <c r="M66" s="31"/>
      <c r="N66" s="92"/>
    </row>
    <row r="67" spans="1:14" ht="15" customHeight="1">
      <c r="A67" s="66" t="s">
        <v>123</v>
      </c>
      <c r="B67" s="30">
        <v>1496</v>
      </c>
      <c r="C67" s="31">
        <v>591717</v>
      </c>
      <c r="D67" s="30">
        <v>2637</v>
      </c>
      <c r="E67" s="31">
        <v>638468</v>
      </c>
      <c r="F67" s="30">
        <v>4133</v>
      </c>
      <c r="G67" s="31">
        <v>1230186</v>
      </c>
      <c r="H67" s="30">
        <v>119</v>
      </c>
      <c r="I67" s="31">
        <v>172313</v>
      </c>
      <c r="J67" s="30">
        <v>263</v>
      </c>
      <c r="K67" s="31">
        <v>75297</v>
      </c>
      <c r="L67" s="30">
        <v>4403</v>
      </c>
      <c r="M67" s="31">
        <v>1133169</v>
      </c>
      <c r="N67" s="92" t="str">
        <f aca="true" t="shared" si="0" ref="N67:N72">IF(A67="","",A67)</f>
        <v>足立</v>
      </c>
    </row>
    <row r="68" spans="1:14" ht="15" customHeight="1">
      <c r="A68" s="66" t="s">
        <v>124</v>
      </c>
      <c r="B68" s="30">
        <v>1212</v>
      </c>
      <c r="C68" s="31">
        <v>378956</v>
      </c>
      <c r="D68" s="30">
        <v>2230</v>
      </c>
      <c r="E68" s="31">
        <v>525957</v>
      </c>
      <c r="F68" s="30">
        <v>3442</v>
      </c>
      <c r="G68" s="31">
        <v>904913</v>
      </c>
      <c r="H68" s="30">
        <v>112</v>
      </c>
      <c r="I68" s="31">
        <v>111775</v>
      </c>
      <c r="J68" s="30">
        <v>183</v>
      </c>
      <c r="K68" s="31">
        <v>33022</v>
      </c>
      <c r="L68" s="30">
        <v>3624</v>
      </c>
      <c r="M68" s="31">
        <v>826160</v>
      </c>
      <c r="N68" s="92" t="str">
        <f t="shared" si="0"/>
        <v>西新井</v>
      </c>
    </row>
    <row r="69" spans="1:14" ht="15" customHeight="1">
      <c r="A69" s="66" t="s">
        <v>162</v>
      </c>
      <c r="B69" s="30">
        <v>1475</v>
      </c>
      <c r="C69" s="31">
        <v>574272</v>
      </c>
      <c r="D69" s="30">
        <v>3118</v>
      </c>
      <c r="E69" s="31">
        <v>720707</v>
      </c>
      <c r="F69" s="30">
        <v>4593</v>
      </c>
      <c r="G69" s="31">
        <v>1294979</v>
      </c>
      <c r="H69" s="30">
        <v>110</v>
      </c>
      <c r="I69" s="31">
        <v>80863</v>
      </c>
      <c r="J69" s="30">
        <v>341</v>
      </c>
      <c r="K69" s="31">
        <v>58408</v>
      </c>
      <c r="L69" s="30">
        <v>4877</v>
      </c>
      <c r="M69" s="31">
        <v>1272523</v>
      </c>
      <c r="N69" s="92" t="str">
        <f t="shared" si="0"/>
        <v>葛飾</v>
      </c>
    </row>
    <row r="70" spans="1:14" ht="15" customHeight="1">
      <c r="A70" s="66" t="s">
        <v>125</v>
      </c>
      <c r="B70" s="30">
        <v>1547</v>
      </c>
      <c r="C70" s="31">
        <v>702146</v>
      </c>
      <c r="D70" s="30">
        <v>3090</v>
      </c>
      <c r="E70" s="31">
        <v>735264</v>
      </c>
      <c r="F70" s="30">
        <v>4637</v>
      </c>
      <c r="G70" s="31">
        <v>1437411</v>
      </c>
      <c r="H70" s="30">
        <v>108</v>
      </c>
      <c r="I70" s="31">
        <v>165390</v>
      </c>
      <c r="J70" s="30">
        <v>240</v>
      </c>
      <c r="K70" s="31">
        <v>56314</v>
      </c>
      <c r="L70" s="30">
        <v>4852</v>
      </c>
      <c r="M70" s="31">
        <v>1328334</v>
      </c>
      <c r="N70" s="92" t="str">
        <f t="shared" si="0"/>
        <v>江戸川北</v>
      </c>
    </row>
    <row r="71" spans="1:14" ht="15" customHeight="1">
      <c r="A71" s="66" t="s">
        <v>126</v>
      </c>
      <c r="B71" s="30">
        <v>733</v>
      </c>
      <c r="C71" s="31">
        <v>400872</v>
      </c>
      <c r="D71" s="30">
        <v>1333</v>
      </c>
      <c r="E71" s="31">
        <v>330765</v>
      </c>
      <c r="F71" s="30">
        <v>2066</v>
      </c>
      <c r="G71" s="31">
        <v>731637</v>
      </c>
      <c r="H71" s="30">
        <v>73</v>
      </c>
      <c r="I71" s="31">
        <v>109399</v>
      </c>
      <c r="J71" s="30">
        <v>164</v>
      </c>
      <c r="K71" s="31">
        <v>29523</v>
      </c>
      <c r="L71" s="30">
        <v>2236</v>
      </c>
      <c r="M71" s="31">
        <v>651762</v>
      </c>
      <c r="N71" s="92" t="str">
        <f t="shared" si="0"/>
        <v>江戸川南</v>
      </c>
    </row>
    <row r="72" spans="1:14" ht="15" customHeight="1">
      <c r="A72" s="210" t="s">
        <v>127</v>
      </c>
      <c r="B72" s="211">
        <v>40996</v>
      </c>
      <c r="C72" s="212">
        <v>29907463</v>
      </c>
      <c r="D72" s="211">
        <v>77203</v>
      </c>
      <c r="E72" s="212">
        <v>22025175</v>
      </c>
      <c r="F72" s="211">
        <v>118199</v>
      </c>
      <c r="G72" s="212">
        <v>51932638</v>
      </c>
      <c r="H72" s="211">
        <v>3492</v>
      </c>
      <c r="I72" s="212">
        <v>4100504</v>
      </c>
      <c r="J72" s="211">
        <v>7594</v>
      </c>
      <c r="K72" s="212">
        <v>1597713</v>
      </c>
      <c r="L72" s="211">
        <v>125142</v>
      </c>
      <c r="M72" s="212">
        <v>49429847</v>
      </c>
      <c r="N72" s="209" t="str">
        <f t="shared" si="0"/>
        <v>都区内計</v>
      </c>
    </row>
    <row r="73" spans="1:14" ht="15" customHeight="1">
      <c r="A73" s="66"/>
      <c r="B73" s="30"/>
      <c r="C73" s="31"/>
      <c r="D73" s="30"/>
      <c r="E73" s="31"/>
      <c r="F73" s="30"/>
      <c r="G73" s="31"/>
      <c r="H73" s="30"/>
      <c r="I73" s="31"/>
      <c r="J73" s="30"/>
      <c r="K73" s="31"/>
      <c r="L73" s="30"/>
      <c r="M73" s="31"/>
      <c r="N73" s="92"/>
    </row>
    <row r="74" spans="1:14" ht="15" customHeight="1">
      <c r="A74" s="66" t="s">
        <v>128</v>
      </c>
      <c r="B74" s="30">
        <v>1421</v>
      </c>
      <c r="C74" s="31">
        <v>626138</v>
      </c>
      <c r="D74" s="30">
        <v>2997</v>
      </c>
      <c r="E74" s="31">
        <v>739936</v>
      </c>
      <c r="F74" s="30">
        <v>4418</v>
      </c>
      <c r="G74" s="31">
        <v>1366074</v>
      </c>
      <c r="H74" s="30">
        <v>100</v>
      </c>
      <c r="I74" s="31">
        <v>97174</v>
      </c>
      <c r="J74" s="30">
        <v>286</v>
      </c>
      <c r="K74" s="31">
        <v>63458</v>
      </c>
      <c r="L74" s="30">
        <v>4658</v>
      </c>
      <c r="M74" s="31">
        <v>1332358</v>
      </c>
      <c r="N74" s="92" t="str">
        <f>IF(A74="","",A74)</f>
        <v>八王子</v>
      </c>
    </row>
    <row r="75" spans="1:14" ht="15" customHeight="1">
      <c r="A75" s="66" t="s">
        <v>129</v>
      </c>
      <c r="B75" s="30">
        <v>1803</v>
      </c>
      <c r="C75" s="31">
        <v>853644</v>
      </c>
      <c r="D75" s="30">
        <v>3923</v>
      </c>
      <c r="E75" s="31">
        <v>1031331</v>
      </c>
      <c r="F75" s="30">
        <v>5726</v>
      </c>
      <c r="G75" s="31">
        <v>1884975</v>
      </c>
      <c r="H75" s="30">
        <v>142</v>
      </c>
      <c r="I75" s="31">
        <v>185963</v>
      </c>
      <c r="J75" s="30">
        <v>461</v>
      </c>
      <c r="K75" s="31">
        <v>75807</v>
      </c>
      <c r="L75" s="30">
        <v>6069</v>
      </c>
      <c r="M75" s="31">
        <v>1774820</v>
      </c>
      <c r="N75" s="92" t="str">
        <f>IF(A75="","",A75)</f>
        <v>立川</v>
      </c>
    </row>
    <row r="76" spans="1:14" ht="15" customHeight="1">
      <c r="A76" s="66" t="s">
        <v>130</v>
      </c>
      <c r="B76" s="30">
        <v>1332</v>
      </c>
      <c r="C76" s="31">
        <v>902384</v>
      </c>
      <c r="D76" s="30">
        <v>3041</v>
      </c>
      <c r="E76" s="31">
        <v>895332</v>
      </c>
      <c r="F76" s="30">
        <v>4373</v>
      </c>
      <c r="G76" s="31">
        <v>1797716</v>
      </c>
      <c r="H76" s="30">
        <v>129</v>
      </c>
      <c r="I76" s="31">
        <v>166220</v>
      </c>
      <c r="J76" s="30">
        <v>325</v>
      </c>
      <c r="K76" s="31">
        <v>45040</v>
      </c>
      <c r="L76" s="30">
        <v>4606</v>
      </c>
      <c r="M76" s="31">
        <v>1676537</v>
      </c>
      <c r="N76" s="92" t="str">
        <f>IF(A76="","",A76)</f>
        <v>武蔵野</v>
      </c>
    </row>
    <row r="77" spans="1:14" ht="15" customHeight="1">
      <c r="A77" s="66" t="s">
        <v>131</v>
      </c>
      <c r="B77" s="30">
        <v>1247</v>
      </c>
      <c r="C77" s="31">
        <v>521641</v>
      </c>
      <c r="D77" s="30">
        <v>2797</v>
      </c>
      <c r="E77" s="31">
        <v>651092</v>
      </c>
      <c r="F77" s="30">
        <v>4044</v>
      </c>
      <c r="G77" s="31">
        <v>1172733</v>
      </c>
      <c r="H77" s="30">
        <v>94</v>
      </c>
      <c r="I77" s="31">
        <v>57921</v>
      </c>
      <c r="J77" s="30">
        <v>261</v>
      </c>
      <c r="K77" s="31">
        <v>67075</v>
      </c>
      <c r="L77" s="30">
        <v>4273</v>
      </c>
      <c r="M77" s="31">
        <v>1181886</v>
      </c>
      <c r="N77" s="92" t="str">
        <f>IF(A77="","",A77)</f>
        <v>青梅</v>
      </c>
    </row>
    <row r="78" spans="1:14" ht="15" customHeight="1">
      <c r="A78" s="66" t="s">
        <v>132</v>
      </c>
      <c r="B78" s="30">
        <v>1534</v>
      </c>
      <c r="C78" s="31">
        <v>705100</v>
      </c>
      <c r="D78" s="30">
        <v>3194</v>
      </c>
      <c r="E78" s="31">
        <v>841957</v>
      </c>
      <c r="F78" s="30">
        <v>4728</v>
      </c>
      <c r="G78" s="31">
        <v>1547058</v>
      </c>
      <c r="H78" s="30">
        <v>133</v>
      </c>
      <c r="I78" s="31">
        <v>125983</v>
      </c>
      <c r="J78" s="30">
        <v>344</v>
      </c>
      <c r="K78" s="31">
        <v>33747</v>
      </c>
      <c r="L78" s="30">
        <v>5000</v>
      </c>
      <c r="M78" s="31">
        <v>1454822</v>
      </c>
      <c r="N78" s="92" t="str">
        <f>IF(A78="","",A78)</f>
        <v>武蔵府中</v>
      </c>
    </row>
    <row r="79" spans="1:14" ht="15" customHeight="1">
      <c r="A79" s="230"/>
      <c r="B79" s="231"/>
      <c r="C79" s="232"/>
      <c r="D79" s="231"/>
      <c r="E79" s="232"/>
      <c r="F79" s="231"/>
      <c r="G79" s="232"/>
      <c r="H79" s="231"/>
      <c r="I79" s="232"/>
      <c r="J79" s="231"/>
      <c r="K79" s="232"/>
      <c r="L79" s="231"/>
      <c r="M79" s="232"/>
      <c r="N79" s="233"/>
    </row>
    <row r="80" spans="1:14" ht="15" customHeight="1">
      <c r="A80" s="66" t="s">
        <v>133</v>
      </c>
      <c r="B80" s="30">
        <v>1055</v>
      </c>
      <c r="C80" s="31">
        <v>567203</v>
      </c>
      <c r="D80" s="30">
        <v>2248</v>
      </c>
      <c r="E80" s="31">
        <v>591065</v>
      </c>
      <c r="F80" s="30">
        <v>3303</v>
      </c>
      <c r="G80" s="31">
        <v>1158268</v>
      </c>
      <c r="H80" s="30">
        <v>80</v>
      </c>
      <c r="I80" s="31">
        <v>94986</v>
      </c>
      <c r="J80" s="30">
        <v>189</v>
      </c>
      <c r="K80" s="31">
        <v>30275</v>
      </c>
      <c r="L80" s="30">
        <v>3478</v>
      </c>
      <c r="M80" s="31">
        <v>1093557</v>
      </c>
      <c r="N80" s="92" t="str">
        <f aca="true" t="shared" si="1" ref="N80:N85">IF(A80="","",A80)</f>
        <v>町田</v>
      </c>
    </row>
    <row r="81" spans="1:14" ht="15" customHeight="1">
      <c r="A81" s="65" t="s">
        <v>134</v>
      </c>
      <c r="B81" s="32">
        <v>711</v>
      </c>
      <c r="C81" s="33">
        <v>327984</v>
      </c>
      <c r="D81" s="32">
        <v>1887</v>
      </c>
      <c r="E81" s="33">
        <v>474778</v>
      </c>
      <c r="F81" s="32">
        <v>2598</v>
      </c>
      <c r="G81" s="33">
        <v>802762</v>
      </c>
      <c r="H81" s="32">
        <v>77</v>
      </c>
      <c r="I81" s="33">
        <v>87046</v>
      </c>
      <c r="J81" s="32">
        <v>171</v>
      </c>
      <c r="K81" s="33">
        <v>30137</v>
      </c>
      <c r="L81" s="32">
        <v>2758</v>
      </c>
      <c r="M81" s="33">
        <v>745853</v>
      </c>
      <c r="N81" s="92" t="str">
        <f t="shared" si="1"/>
        <v>日野</v>
      </c>
    </row>
    <row r="82" spans="1:14" ht="15" customHeight="1">
      <c r="A82" s="65" t="s">
        <v>135</v>
      </c>
      <c r="B82" s="32">
        <v>1827</v>
      </c>
      <c r="C82" s="33">
        <v>804237</v>
      </c>
      <c r="D82" s="32">
        <v>3834</v>
      </c>
      <c r="E82" s="33">
        <v>972238</v>
      </c>
      <c r="F82" s="32">
        <v>5661</v>
      </c>
      <c r="G82" s="33">
        <v>1776475</v>
      </c>
      <c r="H82" s="32">
        <v>163</v>
      </c>
      <c r="I82" s="33">
        <v>135100</v>
      </c>
      <c r="J82" s="32">
        <v>372</v>
      </c>
      <c r="K82" s="33">
        <v>43167</v>
      </c>
      <c r="L82" s="32">
        <v>5969</v>
      </c>
      <c r="M82" s="33">
        <v>1684542</v>
      </c>
      <c r="N82" s="92" t="str">
        <f t="shared" si="1"/>
        <v>東村山</v>
      </c>
    </row>
    <row r="83" spans="1:14" ht="15" customHeight="1">
      <c r="A83" s="206" t="s">
        <v>136</v>
      </c>
      <c r="B83" s="207">
        <v>10930</v>
      </c>
      <c r="C83" s="208">
        <v>5308331</v>
      </c>
      <c r="D83" s="207">
        <v>23921</v>
      </c>
      <c r="E83" s="208">
        <v>6197728</v>
      </c>
      <c r="F83" s="207">
        <v>34851</v>
      </c>
      <c r="G83" s="208">
        <v>11506059</v>
      </c>
      <c r="H83" s="207">
        <v>918</v>
      </c>
      <c r="I83" s="208">
        <v>950392</v>
      </c>
      <c r="J83" s="207">
        <v>2409</v>
      </c>
      <c r="K83" s="208">
        <v>388707</v>
      </c>
      <c r="L83" s="207">
        <v>36811</v>
      </c>
      <c r="M83" s="208">
        <v>10944374</v>
      </c>
      <c r="N83" s="209" t="str">
        <f t="shared" si="1"/>
        <v>多摩地区計</v>
      </c>
    </row>
    <row r="84" spans="1:14" ht="15" customHeight="1">
      <c r="A84" s="65"/>
      <c r="B84" s="32"/>
      <c r="C84" s="33"/>
      <c r="D84" s="32"/>
      <c r="E84" s="33"/>
      <c r="F84" s="32"/>
      <c r="G84" s="33"/>
      <c r="H84" s="32"/>
      <c r="I84" s="33"/>
      <c r="J84" s="32"/>
      <c r="K84" s="33"/>
      <c r="L84" s="32"/>
      <c r="M84" s="33"/>
      <c r="N84" s="92">
        <f t="shared" si="1"/>
      </c>
    </row>
    <row r="85" spans="1:14" s="6" customFormat="1" ht="15" customHeight="1">
      <c r="A85" s="219" t="s">
        <v>137</v>
      </c>
      <c r="B85" s="34">
        <v>51926</v>
      </c>
      <c r="C85" s="35">
        <v>35215793</v>
      </c>
      <c r="D85" s="34">
        <v>101124</v>
      </c>
      <c r="E85" s="35">
        <v>28222903</v>
      </c>
      <c r="F85" s="34">
        <v>153050</v>
      </c>
      <c r="G85" s="35">
        <v>63438697</v>
      </c>
      <c r="H85" s="34">
        <v>4410</v>
      </c>
      <c r="I85" s="35">
        <v>5050896</v>
      </c>
      <c r="J85" s="34">
        <v>10003</v>
      </c>
      <c r="K85" s="35">
        <v>1986420</v>
      </c>
      <c r="L85" s="34">
        <v>161953</v>
      </c>
      <c r="M85" s="35">
        <v>60374221</v>
      </c>
      <c r="N85" s="213" t="str">
        <f t="shared" si="1"/>
        <v>東京都計</v>
      </c>
    </row>
    <row r="86" spans="1:14" s="214" customFormat="1" ht="14.25" customHeight="1">
      <c r="A86" s="220"/>
      <c r="B86" s="224"/>
      <c r="C86" s="225"/>
      <c r="D86" s="224"/>
      <c r="E86" s="225"/>
      <c r="F86" s="224"/>
      <c r="G86" s="225"/>
      <c r="H86" s="224"/>
      <c r="I86" s="225"/>
      <c r="J86" s="224"/>
      <c r="K86" s="225"/>
      <c r="L86" s="224"/>
      <c r="M86" s="225"/>
      <c r="N86" s="221"/>
    </row>
    <row r="87" spans="1:14" ht="15" customHeight="1">
      <c r="A87" s="66" t="s">
        <v>138</v>
      </c>
      <c r="B87" s="30">
        <v>743</v>
      </c>
      <c r="C87" s="31">
        <v>264441</v>
      </c>
      <c r="D87" s="30">
        <v>1391</v>
      </c>
      <c r="E87" s="31">
        <v>326473</v>
      </c>
      <c r="F87" s="30">
        <v>2134</v>
      </c>
      <c r="G87" s="31">
        <v>590914</v>
      </c>
      <c r="H87" s="30">
        <v>53</v>
      </c>
      <c r="I87" s="31">
        <v>35080</v>
      </c>
      <c r="J87" s="30">
        <v>155</v>
      </c>
      <c r="K87" s="31">
        <v>16721</v>
      </c>
      <c r="L87" s="30">
        <v>2256</v>
      </c>
      <c r="M87" s="31">
        <v>572555</v>
      </c>
      <c r="N87" s="92" t="str">
        <f>IF(A87="","",A87)</f>
        <v>鶴見</v>
      </c>
    </row>
    <row r="88" spans="1:14" ht="15" customHeight="1">
      <c r="A88" s="65" t="s">
        <v>139</v>
      </c>
      <c r="B88" s="32">
        <v>1000</v>
      </c>
      <c r="C88" s="33">
        <v>594808</v>
      </c>
      <c r="D88" s="32">
        <v>1690</v>
      </c>
      <c r="E88" s="33">
        <v>531281</v>
      </c>
      <c r="F88" s="32">
        <v>2690</v>
      </c>
      <c r="G88" s="33">
        <v>1126089</v>
      </c>
      <c r="H88" s="32">
        <v>172</v>
      </c>
      <c r="I88" s="33">
        <v>140855</v>
      </c>
      <c r="J88" s="32">
        <v>332</v>
      </c>
      <c r="K88" s="33">
        <v>65064</v>
      </c>
      <c r="L88" s="32">
        <v>2987</v>
      </c>
      <c r="M88" s="33">
        <v>1050298</v>
      </c>
      <c r="N88" s="92" t="str">
        <f>IF(A88="","",A88)</f>
        <v>横浜中</v>
      </c>
    </row>
    <row r="89" spans="1:14" ht="15" customHeight="1">
      <c r="A89" s="65" t="s">
        <v>140</v>
      </c>
      <c r="B89" s="32">
        <v>1182</v>
      </c>
      <c r="C89" s="33">
        <v>504439</v>
      </c>
      <c r="D89" s="32">
        <v>2513</v>
      </c>
      <c r="E89" s="33">
        <v>631863</v>
      </c>
      <c r="F89" s="32">
        <v>3695</v>
      </c>
      <c r="G89" s="33">
        <v>1136302</v>
      </c>
      <c r="H89" s="32">
        <v>73</v>
      </c>
      <c r="I89" s="33">
        <v>36910</v>
      </c>
      <c r="J89" s="32">
        <v>222</v>
      </c>
      <c r="K89" s="33">
        <v>27984</v>
      </c>
      <c r="L89" s="32">
        <v>3847</v>
      </c>
      <c r="M89" s="33">
        <v>1127376</v>
      </c>
      <c r="N89" s="92" t="str">
        <f>IF(A89="","",A89)</f>
        <v>保土ケ谷</v>
      </c>
    </row>
    <row r="90" spans="1:14" ht="15" customHeight="1">
      <c r="A90" s="65" t="s">
        <v>141</v>
      </c>
      <c r="B90" s="32">
        <v>1558</v>
      </c>
      <c r="C90" s="33">
        <v>731853</v>
      </c>
      <c r="D90" s="32">
        <v>3189</v>
      </c>
      <c r="E90" s="33">
        <v>820179</v>
      </c>
      <c r="F90" s="32">
        <v>4747</v>
      </c>
      <c r="G90" s="33">
        <v>1552032</v>
      </c>
      <c r="H90" s="32">
        <v>174</v>
      </c>
      <c r="I90" s="33">
        <v>120374</v>
      </c>
      <c r="J90" s="32">
        <v>326</v>
      </c>
      <c r="K90" s="33">
        <v>50053</v>
      </c>
      <c r="L90" s="32">
        <v>5085</v>
      </c>
      <c r="M90" s="33">
        <v>1481711</v>
      </c>
      <c r="N90" s="92" t="str">
        <f>IF(A90="","",A90)</f>
        <v>横浜南</v>
      </c>
    </row>
    <row r="91" spans="1:14" ht="15" customHeight="1">
      <c r="A91" s="65" t="s">
        <v>142</v>
      </c>
      <c r="B91" s="32">
        <v>1356</v>
      </c>
      <c r="C91" s="33">
        <v>909195</v>
      </c>
      <c r="D91" s="32">
        <v>2935</v>
      </c>
      <c r="E91" s="33">
        <v>796107</v>
      </c>
      <c r="F91" s="32">
        <v>4291</v>
      </c>
      <c r="G91" s="33">
        <v>1705302</v>
      </c>
      <c r="H91" s="32">
        <v>176</v>
      </c>
      <c r="I91" s="33">
        <v>243554</v>
      </c>
      <c r="J91" s="32">
        <v>384</v>
      </c>
      <c r="K91" s="33">
        <v>45143</v>
      </c>
      <c r="L91" s="32">
        <v>4670</v>
      </c>
      <c r="M91" s="33">
        <v>1506890</v>
      </c>
      <c r="N91" s="92" t="str">
        <f>IF(A91="","",A91)</f>
        <v>神奈川</v>
      </c>
    </row>
    <row r="92" spans="1:14" ht="15" customHeight="1">
      <c r="A92" s="65"/>
      <c r="B92" s="32"/>
      <c r="C92" s="33"/>
      <c r="D92" s="32"/>
      <c r="E92" s="33"/>
      <c r="F92" s="32"/>
      <c r="G92" s="33"/>
      <c r="H92" s="32"/>
      <c r="I92" s="33"/>
      <c r="J92" s="32"/>
      <c r="K92" s="33"/>
      <c r="L92" s="32"/>
      <c r="M92" s="33"/>
      <c r="N92" s="92"/>
    </row>
    <row r="93" spans="1:14" ht="15" customHeight="1">
      <c r="A93" s="65" t="s">
        <v>143</v>
      </c>
      <c r="B93" s="32">
        <v>999</v>
      </c>
      <c r="C93" s="33">
        <v>622789</v>
      </c>
      <c r="D93" s="32">
        <v>2315</v>
      </c>
      <c r="E93" s="33">
        <v>583618</v>
      </c>
      <c r="F93" s="32">
        <v>3314</v>
      </c>
      <c r="G93" s="33">
        <v>1206407</v>
      </c>
      <c r="H93" s="32">
        <v>81</v>
      </c>
      <c r="I93" s="33">
        <v>70376</v>
      </c>
      <c r="J93" s="32">
        <v>256</v>
      </c>
      <c r="K93" s="33">
        <v>25505</v>
      </c>
      <c r="L93" s="32">
        <v>3540</v>
      </c>
      <c r="M93" s="33">
        <v>1161535</v>
      </c>
      <c r="N93" s="92" t="str">
        <f>IF(A93="","",A93)</f>
        <v>戸塚</v>
      </c>
    </row>
    <row r="94" spans="1:14" ht="15" customHeight="1">
      <c r="A94" s="65" t="s">
        <v>144</v>
      </c>
      <c r="B94" s="32">
        <v>1647</v>
      </c>
      <c r="C94" s="33">
        <v>1059290</v>
      </c>
      <c r="D94" s="32">
        <v>3653</v>
      </c>
      <c r="E94" s="33">
        <v>1055717</v>
      </c>
      <c r="F94" s="32">
        <v>5300</v>
      </c>
      <c r="G94" s="33">
        <v>2115007</v>
      </c>
      <c r="H94" s="32">
        <v>146</v>
      </c>
      <c r="I94" s="33">
        <v>262202</v>
      </c>
      <c r="J94" s="32">
        <v>331</v>
      </c>
      <c r="K94" s="33">
        <v>53901</v>
      </c>
      <c r="L94" s="32">
        <v>5603</v>
      </c>
      <c r="M94" s="33">
        <v>1906706</v>
      </c>
      <c r="N94" s="92" t="str">
        <f>IF(A94="","",A94)</f>
        <v>緑</v>
      </c>
    </row>
    <row r="95" spans="1:14" ht="15" customHeight="1">
      <c r="A95" s="65" t="s">
        <v>145</v>
      </c>
      <c r="B95" s="32">
        <v>1071</v>
      </c>
      <c r="C95" s="33">
        <v>401015</v>
      </c>
      <c r="D95" s="32">
        <v>2091</v>
      </c>
      <c r="E95" s="33">
        <v>488439</v>
      </c>
      <c r="F95" s="32">
        <v>3162</v>
      </c>
      <c r="G95" s="33">
        <v>889454</v>
      </c>
      <c r="H95" s="32">
        <v>70</v>
      </c>
      <c r="I95" s="33">
        <v>91991</v>
      </c>
      <c r="J95" s="32">
        <v>228</v>
      </c>
      <c r="K95" s="33">
        <v>39491</v>
      </c>
      <c r="L95" s="32">
        <v>3351</v>
      </c>
      <c r="M95" s="33">
        <v>836953</v>
      </c>
      <c r="N95" s="92" t="str">
        <f>IF(A95="","",A95)</f>
        <v>川崎南</v>
      </c>
    </row>
    <row r="96" spans="1:14" ht="15" customHeight="1">
      <c r="A96" s="65" t="s">
        <v>146</v>
      </c>
      <c r="B96" s="32">
        <v>1480</v>
      </c>
      <c r="C96" s="33">
        <v>719121</v>
      </c>
      <c r="D96" s="32">
        <v>3581</v>
      </c>
      <c r="E96" s="33">
        <v>916718</v>
      </c>
      <c r="F96" s="32">
        <v>5061</v>
      </c>
      <c r="G96" s="33">
        <v>1635840</v>
      </c>
      <c r="H96" s="32">
        <v>168</v>
      </c>
      <c r="I96" s="33">
        <v>197711</v>
      </c>
      <c r="J96" s="32">
        <v>367</v>
      </c>
      <c r="K96" s="33">
        <v>32148</v>
      </c>
      <c r="L96" s="32">
        <v>5381</v>
      </c>
      <c r="M96" s="33">
        <v>1470277</v>
      </c>
      <c r="N96" s="92" t="str">
        <f>IF(A96="","",A96)</f>
        <v>川崎北</v>
      </c>
    </row>
    <row r="97" spans="1:14" ht="15" customHeight="1">
      <c r="A97" s="65" t="s">
        <v>147</v>
      </c>
      <c r="B97" s="32">
        <v>864</v>
      </c>
      <c r="C97" s="33">
        <v>429046</v>
      </c>
      <c r="D97" s="32">
        <v>1808</v>
      </c>
      <c r="E97" s="33">
        <v>487166</v>
      </c>
      <c r="F97" s="32">
        <v>2672</v>
      </c>
      <c r="G97" s="33">
        <v>916212</v>
      </c>
      <c r="H97" s="32">
        <v>75</v>
      </c>
      <c r="I97" s="33">
        <v>80077</v>
      </c>
      <c r="J97" s="32">
        <v>220</v>
      </c>
      <c r="K97" s="33">
        <v>16898</v>
      </c>
      <c r="L97" s="32">
        <v>2865</v>
      </c>
      <c r="M97" s="33">
        <v>853033</v>
      </c>
      <c r="N97" s="92" t="str">
        <f>IF(A97="","",A97)</f>
        <v>川崎西</v>
      </c>
    </row>
    <row r="98" spans="1:14" ht="15" customHeight="1">
      <c r="A98" s="65"/>
      <c r="B98" s="32"/>
      <c r="C98" s="33"/>
      <c r="D98" s="32"/>
      <c r="E98" s="33"/>
      <c r="F98" s="32"/>
      <c r="G98" s="33"/>
      <c r="H98" s="32"/>
      <c r="I98" s="33"/>
      <c r="J98" s="32"/>
      <c r="K98" s="33"/>
      <c r="L98" s="32"/>
      <c r="M98" s="33"/>
      <c r="N98" s="92"/>
    </row>
    <row r="99" spans="1:14" ht="15" customHeight="1">
      <c r="A99" s="65" t="s">
        <v>148</v>
      </c>
      <c r="B99" s="32">
        <v>1058</v>
      </c>
      <c r="C99" s="33">
        <v>365839</v>
      </c>
      <c r="D99" s="32">
        <v>2839</v>
      </c>
      <c r="E99" s="33">
        <v>683016</v>
      </c>
      <c r="F99" s="32">
        <v>3897</v>
      </c>
      <c r="G99" s="33">
        <v>1048854</v>
      </c>
      <c r="H99" s="32">
        <v>88</v>
      </c>
      <c r="I99" s="33">
        <v>58857</v>
      </c>
      <c r="J99" s="32">
        <v>267</v>
      </c>
      <c r="K99" s="33">
        <v>44532</v>
      </c>
      <c r="L99" s="32">
        <v>4144</v>
      </c>
      <c r="M99" s="33">
        <v>1034529</v>
      </c>
      <c r="N99" s="92" t="str">
        <f>IF(A99="","",A99)</f>
        <v>横須賀</v>
      </c>
    </row>
    <row r="100" spans="1:14" ht="15" customHeight="1">
      <c r="A100" s="65" t="s">
        <v>149</v>
      </c>
      <c r="B100" s="32">
        <v>1187</v>
      </c>
      <c r="C100" s="33">
        <v>442538</v>
      </c>
      <c r="D100" s="32">
        <v>3029</v>
      </c>
      <c r="E100" s="33">
        <v>701942</v>
      </c>
      <c r="F100" s="32">
        <v>4216</v>
      </c>
      <c r="G100" s="33">
        <v>1144481</v>
      </c>
      <c r="H100" s="32">
        <v>98</v>
      </c>
      <c r="I100" s="33">
        <v>108251</v>
      </c>
      <c r="J100" s="32">
        <v>184</v>
      </c>
      <c r="K100" s="33">
        <v>48197</v>
      </c>
      <c r="L100" s="32">
        <v>4400</v>
      </c>
      <c r="M100" s="33">
        <v>1084427</v>
      </c>
      <c r="N100" s="92" t="str">
        <f>IF(A100="","",A100)</f>
        <v>平塚</v>
      </c>
    </row>
    <row r="101" spans="1:14" ht="15" customHeight="1">
      <c r="A101" s="65" t="s">
        <v>150</v>
      </c>
      <c r="B101" s="32">
        <v>753</v>
      </c>
      <c r="C101" s="33">
        <v>443495</v>
      </c>
      <c r="D101" s="32">
        <v>1764</v>
      </c>
      <c r="E101" s="33">
        <v>478029</v>
      </c>
      <c r="F101" s="32">
        <v>2517</v>
      </c>
      <c r="G101" s="33">
        <v>921524</v>
      </c>
      <c r="H101" s="32">
        <v>79</v>
      </c>
      <c r="I101" s="33">
        <v>82729</v>
      </c>
      <c r="J101" s="32">
        <v>148</v>
      </c>
      <c r="K101" s="33">
        <v>15444</v>
      </c>
      <c r="L101" s="32">
        <v>2670</v>
      </c>
      <c r="M101" s="33">
        <v>854239</v>
      </c>
      <c r="N101" s="92" t="str">
        <f>IF(A101="","",A101)</f>
        <v>鎌倉</v>
      </c>
    </row>
    <row r="102" spans="1:14" ht="15" customHeight="1">
      <c r="A102" s="65" t="s">
        <v>151</v>
      </c>
      <c r="B102" s="32">
        <v>1731</v>
      </c>
      <c r="C102" s="33">
        <v>804333</v>
      </c>
      <c r="D102" s="32">
        <v>3765</v>
      </c>
      <c r="E102" s="33">
        <v>935098</v>
      </c>
      <c r="F102" s="32">
        <v>5496</v>
      </c>
      <c r="G102" s="33">
        <v>1739431</v>
      </c>
      <c r="H102" s="32">
        <v>177</v>
      </c>
      <c r="I102" s="33">
        <v>198923</v>
      </c>
      <c r="J102" s="32">
        <v>298</v>
      </c>
      <c r="K102" s="33">
        <v>65299</v>
      </c>
      <c r="L102" s="32">
        <v>5804</v>
      </c>
      <c r="M102" s="33">
        <v>1605807</v>
      </c>
      <c r="N102" s="92" t="str">
        <f>IF(A102="","",A102)</f>
        <v>藤沢</v>
      </c>
    </row>
    <row r="103" spans="1:14" ht="15" customHeight="1">
      <c r="A103" s="65" t="s">
        <v>152</v>
      </c>
      <c r="B103" s="32">
        <v>1104</v>
      </c>
      <c r="C103" s="33">
        <v>383437</v>
      </c>
      <c r="D103" s="32">
        <v>2258</v>
      </c>
      <c r="E103" s="33">
        <v>505102</v>
      </c>
      <c r="F103" s="32">
        <v>3362</v>
      </c>
      <c r="G103" s="33">
        <v>888539</v>
      </c>
      <c r="H103" s="32">
        <v>98</v>
      </c>
      <c r="I103" s="33">
        <v>38738</v>
      </c>
      <c r="J103" s="32">
        <v>150</v>
      </c>
      <c r="K103" s="33">
        <v>10938</v>
      </c>
      <c r="L103" s="32">
        <v>3501</v>
      </c>
      <c r="M103" s="33">
        <v>860739</v>
      </c>
      <c r="N103" s="92" t="str">
        <f>IF(A103="","",A103)</f>
        <v>小田原</v>
      </c>
    </row>
    <row r="104" spans="1:14" ht="15" customHeight="1">
      <c r="A104" s="65"/>
      <c r="B104" s="32"/>
      <c r="C104" s="33"/>
      <c r="D104" s="32"/>
      <c r="E104" s="33"/>
      <c r="F104" s="32"/>
      <c r="G104" s="33"/>
      <c r="H104" s="32"/>
      <c r="I104" s="33"/>
      <c r="J104" s="32"/>
      <c r="K104" s="33"/>
      <c r="L104" s="32"/>
      <c r="M104" s="33"/>
      <c r="N104" s="92"/>
    </row>
    <row r="105" spans="1:14" ht="15" customHeight="1">
      <c r="A105" s="65" t="s">
        <v>153</v>
      </c>
      <c r="B105" s="32">
        <v>1658</v>
      </c>
      <c r="C105" s="33">
        <v>693002</v>
      </c>
      <c r="D105" s="32">
        <v>3531</v>
      </c>
      <c r="E105" s="33">
        <v>878325</v>
      </c>
      <c r="F105" s="32">
        <v>5189</v>
      </c>
      <c r="G105" s="33">
        <v>1571327</v>
      </c>
      <c r="H105" s="32">
        <v>106</v>
      </c>
      <c r="I105" s="33">
        <v>111018</v>
      </c>
      <c r="J105" s="32">
        <v>356</v>
      </c>
      <c r="K105" s="33">
        <v>35111</v>
      </c>
      <c r="L105" s="32">
        <v>5480</v>
      </c>
      <c r="M105" s="33">
        <v>1495420</v>
      </c>
      <c r="N105" s="92" t="str">
        <f>IF(A105="","",A105)</f>
        <v>相模原</v>
      </c>
    </row>
    <row r="106" spans="1:14" ht="15" customHeight="1">
      <c r="A106" s="65" t="s">
        <v>154</v>
      </c>
      <c r="B106" s="32">
        <v>636</v>
      </c>
      <c r="C106" s="33">
        <v>281946</v>
      </c>
      <c r="D106" s="32">
        <v>1669</v>
      </c>
      <c r="E106" s="33">
        <v>413285</v>
      </c>
      <c r="F106" s="32">
        <v>2305</v>
      </c>
      <c r="G106" s="33">
        <v>695231</v>
      </c>
      <c r="H106" s="32">
        <v>43</v>
      </c>
      <c r="I106" s="33">
        <v>48872</v>
      </c>
      <c r="J106" s="32">
        <v>175</v>
      </c>
      <c r="K106" s="33">
        <v>29444</v>
      </c>
      <c r="L106" s="32">
        <v>2406</v>
      </c>
      <c r="M106" s="33">
        <v>675804</v>
      </c>
      <c r="N106" s="92" t="str">
        <f>IF(A106="","",A106)</f>
        <v>厚木</v>
      </c>
    </row>
    <row r="107" spans="1:14" ht="15" customHeight="1">
      <c r="A107" s="65" t="s">
        <v>155</v>
      </c>
      <c r="B107" s="32">
        <v>1190</v>
      </c>
      <c r="C107" s="33">
        <v>432518</v>
      </c>
      <c r="D107" s="32">
        <v>2870</v>
      </c>
      <c r="E107" s="33">
        <v>729234</v>
      </c>
      <c r="F107" s="32">
        <v>4060</v>
      </c>
      <c r="G107" s="33">
        <v>1161752</v>
      </c>
      <c r="H107" s="32">
        <v>106</v>
      </c>
      <c r="I107" s="33">
        <v>161270</v>
      </c>
      <c r="J107" s="32">
        <v>308</v>
      </c>
      <c r="K107" s="33">
        <v>77423</v>
      </c>
      <c r="L107" s="32">
        <v>4354</v>
      </c>
      <c r="M107" s="33">
        <v>1077904</v>
      </c>
      <c r="N107" s="92" t="str">
        <f>IF(A107="","",A107)</f>
        <v>大和</v>
      </c>
    </row>
    <row r="108" spans="1:14" ht="15" customHeight="1">
      <c r="A108" s="61" t="s">
        <v>156</v>
      </c>
      <c r="B108" s="34">
        <v>21217</v>
      </c>
      <c r="C108" s="35">
        <v>10083105</v>
      </c>
      <c r="D108" s="34">
        <v>46891</v>
      </c>
      <c r="E108" s="35">
        <v>11961592</v>
      </c>
      <c r="F108" s="34">
        <v>68108</v>
      </c>
      <c r="G108" s="35">
        <v>22044697</v>
      </c>
      <c r="H108" s="34">
        <v>1983</v>
      </c>
      <c r="I108" s="35">
        <v>2087788</v>
      </c>
      <c r="J108" s="34">
        <v>4707</v>
      </c>
      <c r="K108" s="35">
        <v>699294</v>
      </c>
      <c r="L108" s="34">
        <v>72344</v>
      </c>
      <c r="M108" s="35">
        <v>20656204</v>
      </c>
      <c r="N108" s="209" t="str">
        <f>IF(A108="","",A108)</f>
        <v>神奈川県計</v>
      </c>
    </row>
    <row r="109" spans="1:14" s="6" customFormat="1" ht="15" customHeight="1">
      <c r="A109" s="86"/>
      <c r="B109" s="9"/>
      <c r="C109" s="97"/>
      <c r="D109" s="9"/>
      <c r="E109" s="97"/>
      <c r="F109" s="9"/>
      <c r="G109" s="97"/>
      <c r="H109" s="9"/>
      <c r="I109" s="97"/>
      <c r="J109" s="9"/>
      <c r="K109" s="97"/>
      <c r="L109" s="9"/>
      <c r="M109" s="97"/>
      <c r="N109" s="239"/>
    </row>
    <row r="110" spans="1:14" s="7" customFormat="1" ht="15" customHeight="1">
      <c r="A110" s="65" t="s">
        <v>157</v>
      </c>
      <c r="B110" s="32">
        <v>2179</v>
      </c>
      <c r="C110" s="33">
        <v>844699</v>
      </c>
      <c r="D110" s="32">
        <v>3943</v>
      </c>
      <c r="E110" s="33">
        <v>878307</v>
      </c>
      <c r="F110" s="32">
        <v>6122</v>
      </c>
      <c r="G110" s="33">
        <v>1723006</v>
      </c>
      <c r="H110" s="32">
        <v>91</v>
      </c>
      <c r="I110" s="33">
        <v>32259</v>
      </c>
      <c r="J110" s="32">
        <v>316</v>
      </c>
      <c r="K110" s="33">
        <v>52368</v>
      </c>
      <c r="L110" s="32">
        <v>6312</v>
      </c>
      <c r="M110" s="33">
        <v>1743115</v>
      </c>
      <c r="N110" s="92" t="str">
        <f>IF(A110="","",A110)</f>
        <v>甲府</v>
      </c>
    </row>
    <row r="111" spans="1:14" ht="15" customHeight="1">
      <c r="A111" s="65" t="s">
        <v>158</v>
      </c>
      <c r="B111" s="32">
        <v>698</v>
      </c>
      <c r="C111" s="33">
        <v>250410</v>
      </c>
      <c r="D111" s="32">
        <v>1630</v>
      </c>
      <c r="E111" s="33">
        <v>324989</v>
      </c>
      <c r="F111" s="32">
        <v>2328</v>
      </c>
      <c r="G111" s="33">
        <v>575399</v>
      </c>
      <c r="H111" s="32">
        <v>27</v>
      </c>
      <c r="I111" s="33">
        <v>4991</v>
      </c>
      <c r="J111" s="32">
        <v>103</v>
      </c>
      <c r="K111" s="33">
        <v>11014</v>
      </c>
      <c r="L111" s="32">
        <v>2391</v>
      </c>
      <c r="M111" s="33">
        <v>581422</v>
      </c>
      <c r="N111" s="92" t="str">
        <f>IF(A111="","",A111)</f>
        <v>山梨</v>
      </c>
    </row>
    <row r="112" spans="1:14" ht="15" customHeight="1">
      <c r="A112" s="65" t="s">
        <v>159</v>
      </c>
      <c r="B112" s="32">
        <v>1256</v>
      </c>
      <c r="C112" s="33">
        <v>459978</v>
      </c>
      <c r="D112" s="32">
        <v>1826</v>
      </c>
      <c r="E112" s="33">
        <v>410688</v>
      </c>
      <c r="F112" s="32">
        <v>3082</v>
      </c>
      <c r="G112" s="33">
        <v>870667</v>
      </c>
      <c r="H112" s="32">
        <v>59</v>
      </c>
      <c r="I112" s="33">
        <v>17877</v>
      </c>
      <c r="J112" s="32">
        <v>171</v>
      </c>
      <c r="K112" s="33">
        <v>10702</v>
      </c>
      <c r="L112" s="32">
        <v>3184</v>
      </c>
      <c r="M112" s="33">
        <v>863492</v>
      </c>
      <c r="N112" s="92" t="str">
        <f>IF(A112="","",A112)</f>
        <v>大月</v>
      </c>
    </row>
    <row r="113" spans="1:14" ht="15" customHeight="1">
      <c r="A113" s="65" t="s">
        <v>160</v>
      </c>
      <c r="B113" s="32">
        <v>225</v>
      </c>
      <c r="C113" s="33">
        <v>94349</v>
      </c>
      <c r="D113" s="32">
        <v>614</v>
      </c>
      <c r="E113" s="33">
        <v>126272</v>
      </c>
      <c r="F113" s="32">
        <v>839</v>
      </c>
      <c r="G113" s="33">
        <v>220622</v>
      </c>
      <c r="H113" s="32">
        <v>9</v>
      </c>
      <c r="I113" s="33">
        <v>8131</v>
      </c>
      <c r="J113" s="32">
        <v>71</v>
      </c>
      <c r="K113" s="33">
        <v>5361</v>
      </c>
      <c r="L113" s="32">
        <v>865</v>
      </c>
      <c r="M113" s="33">
        <v>217851</v>
      </c>
      <c r="N113" s="92" t="str">
        <f>IF(A113="","",A113)</f>
        <v>鰍沢</v>
      </c>
    </row>
    <row r="114" spans="1:14" ht="15" customHeight="1">
      <c r="A114" s="206" t="s">
        <v>161</v>
      </c>
      <c r="B114" s="207">
        <v>4358</v>
      </c>
      <c r="C114" s="208">
        <v>1649437</v>
      </c>
      <c r="D114" s="207">
        <v>8013</v>
      </c>
      <c r="E114" s="208">
        <v>1740256</v>
      </c>
      <c r="F114" s="207">
        <v>12371</v>
      </c>
      <c r="G114" s="208">
        <v>3389693</v>
      </c>
      <c r="H114" s="207">
        <v>186</v>
      </c>
      <c r="I114" s="208">
        <v>63258</v>
      </c>
      <c r="J114" s="207">
        <v>661</v>
      </c>
      <c r="K114" s="208">
        <v>79445</v>
      </c>
      <c r="L114" s="207">
        <v>12752</v>
      </c>
      <c r="M114" s="208">
        <v>3405880</v>
      </c>
      <c r="N114" s="209" t="str">
        <f>IF(A114="","",A114)</f>
        <v>山梨県計</v>
      </c>
    </row>
    <row r="115" spans="1:14" s="6" customFormat="1" ht="15" customHeight="1" thickBot="1">
      <c r="A115" s="8"/>
      <c r="B115" s="24"/>
      <c r="C115" s="96"/>
      <c r="D115" s="24"/>
      <c r="E115" s="96"/>
      <c r="F115" s="24"/>
      <c r="G115" s="96"/>
      <c r="H115" s="24"/>
      <c r="I115" s="96"/>
      <c r="J115" s="24"/>
      <c r="K115" s="96"/>
      <c r="L115" s="24"/>
      <c r="M115" s="96"/>
      <c r="N115" s="239"/>
    </row>
    <row r="116" spans="1:14" s="6" customFormat="1" ht="24" customHeight="1" thickBot="1" thickTop="1">
      <c r="A116" s="84" t="s">
        <v>52</v>
      </c>
      <c r="B116" s="101">
        <v>93561</v>
      </c>
      <c r="C116" s="102">
        <v>53649728.984</v>
      </c>
      <c r="D116" s="101">
        <v>191298</v>
      </c>
      <c r="E116" s="102">
        <v>50113859.376</v>
      </c>
      <c r="F116" s="101">
        <v>284859</v>
      </c>
      <c r="G116" s="102">
        <v>103763589</v>
      </c>
      <c r="H116" s="101">
        <v>7972</v>
      </c>
      <c r="I116" s="103">
        <v>8666361</v>
      </c>
      <c r="J116" s="101">
        <v>18848</v>
      </c>
      <c r="K116" s="103">
        <v>3323681</v>
      </c>
      <c r="L116" s="101">
        <v>301342</v>
      </c>
      <c r="M116" s="103">
        <v>98420909</v>
      </c>
      <c r="N116" s="25" t="s">
        <v>42</v>
      </c>
    </row>
    <row r="117" spans="1:14" ht="13.5">
      <c r="A117" s="279" t="s">
        <v>70</v>
      </c>
      <c r="B117" s="279"/>
      <c r="C117" s="279"/>
      <c r="D117" s="279"/>
      <c r="E117" s="279"/>
      <c r="F117" s="279"/>
      <c r="G117" s="279"/>
      <c r="H117" s="279"/>
      <c r="I117" s="279"/>
      <c r="J117" s="53"/>
      <c r="K117" s="53"/>
      <c r="L117" s="1"/>
      <c r="M117" s="1"/>
      <c r="N117" s="1"/>
    </row>
    <row r="119" spans="2:10" ht="13.5">
      <c r="B119" s="99"/>
      <c r="C119" s="99"/>
      <c r="D119" s="99"/>
      <c r="E119" s="99"/>
      <c r="F119" s="99"/>
      <c r="G119" s="99"/>
      <c r="H119" s="99"/>
      <c r="J119" s="99"/>
    </row>
    <row r="120" spans="2:10" ht="13.5">
      <c r="B120" s="99"/>
      <c r="C120" s="99"/>
      <c r="D120" s="99"/>
      <c r="E120" s="99"/>
      <c r="F120" s="99"/>
      <c r="G120" s="99"/>
      <c r="H120" s="99"/>
      <c r="J120" s="99"/>
    </row>
    <row r="121" spans="2:10" ht="13.5">
      <c r="B121" s="99"/>
      <c r="C121" s="99"/>
      <c r="D121" s="99"/>
      <c r="E121" s="99"/>
      <c r="F121" s="99"/>
      <c r="G121" s="99"/>
      <c r="H121" s="99"/>
      <c r="J121" s="99"/>
    </row>
    <row r="122" spans="2:10" ht="13.5">
      <c r="B122" s="99"/>
      <c r="C122" s="99"/>
      <c r="D122" s="99"/>
      <c r="E122" s="99"/>
      <c r="F122" s="99"/>
      <c r="G122" s="99"/>
      <c r="H122" s="99"/>
      <c r="J122" s="99"/>
    </row>
    <row r="123" spans="2:10" ht="13.5">
      <c r="B123" s="99"/>
      <c r="C123" s="99"/>
      <c r="D123" s="99"/>
      <c r="E123" s="99"/>
      <c r="F123" s="99"/>
      <c r="G123" s="99"/>
      <c r="H123" s="99"/>
      <c r="J123" s="99"/>
    </row>
    <row r="124" spans="2:10" ht="13.5">
      <c r="B124" s="99"/>
      <c r="C124" s="99"/>
      <c r="D124" s="99"/>
      <c r="E124" s="99"/>
      <c r="F124" s="99"/>
      <c r="G124" s="99"/>
      <c r="H124" s="99"/>
      <c r="J124" s="99"/>
    </row>
    <row r="125" spans="2:10" ht="13.5">
      <c r="B125" s="99"/>
      <c r="C125" s="99"/>
      <c r="D125" s="99"/>
      <c r="E125" s="99"/>
      <c r="F125" s="99"/>
      <c r="G125" s="99"/>
      <c r="H125" s="99"/>
      <c r="J125" s="99"/>
    </row>
    <row r="126" spans="2:10" ht="13.5">
      <c r="B126" s="99"/>
      <c r="C126" s="99"/>
      <c r="D126" s="99"/>
      <c r="E126" s="99"/>
      <c r="F126" s="99"/>
      <c r="G126" s="99"/>
      <c r="H126" s="99"/>
      <c r="J126" s="99"/>
    </row>
    <row r="127" spans="2:10" ht="13.5">
      <c r="B127" s="99"/>
      <c r="C127" s="99"/>
      <c r="D127" s="99"/>
      <c r="E127" s="99"/>
      <c r="F127" s="99"/>
      <c r="G127" s="99"/>
      <c r="H127" s="99"/>
      <c r="J127" s="99"/>
    </row>
    <row r="128" spans="2:10" ht="13.5">
      <c r="B128" s="99"/>
      <c r="C128" s="99"/>
      <c r="D128" s="99"/>
      <c r="E128" s="99"/>
      <c r="F128" s="99"/>
      <c r="G128" s="99"/>
      <c r="H128" s="99"/>
      <c r="J128" s="99"/>
    </row>
    <row r="129" spans="2:10" ht="13.5">
      <c r="B129" s="99"/>
      <c r="C129" s="99"/>
      <c r="D129" s="99"/>
      <c r="E129" s="99"/>
      <c r="F129" s="99"/>
      <c r="G129" s="99"/>
      <c r="H129" s="99"/>
      <c r="J129" s="99"/>
    </row>
    <row r="130" spans="2:10" ht="13.5">
      <c r="B130" s="99"/>
      <c r="C130" s="99"/>
      <c r="D130" s="99"/>
      <c r="E130" s="99"/>
      <c r="F130" s="99"/>
      <c r="G130" s="99"/>
      <c r="H130" s="99"/>
      <c r="J130" s="99"/>
    </row>
    <row r="131" spans="2:10" ht="13.5">
      <c r="B131" s="99"/>
      <c r="C131" s="99"/>
      <c r="D131" s="99"/>
      <c r="E131" s="99"/>
      <c r="F131" s="99"/>
      <c r="G131" s="99"/>
      <c r="H131" s="99"/>
      <c r="J131" s="99"/>
    </row>
  </sheetData>
  <sheetProtection/>
  <mergeCells count="11">
    <mergeCell ref="A2:G2"/>
    <mergeCell ref="B3:G3"/>
    <mergeCell ref="B4:C4"/>
    <mergeCell ref="D4:E4"/>
    <mergeCell ref="F4:G4"/>
    <mergeCell ref="A117:I117"/>
    <mergeCell ref="L3:M4"/>
    <mergeCell ref="H3:I4"/>
    <mergeCell ref="J3:K4"/>
    <mergeCell ref="N3:N5"/>
    <mergeCell ref="A3:A5"/>
  </mergeCells>
  <printOptions horizontalCentered="1"/>
  <pageMargins left="0.5905511811023623" right="0.5905511811023623" top="0.984251968503937" bottom="0.984251968503937" header="0.5118110236220472" footer="0.5118110236220472"/>
  <pageSetup fitToHeight="0" horizontalDpi="600" verticalDpi="600" orientation="landscape" paperSize="9" scale="73" r:id="rId1"/>
  <headerFooter alignWithMargins="0">
    <oddFooter>&amp;R東京国税局
消費税
(H21)</oddFooter>
  </headerFooter>
  <rowBreaks count="2" manualBreakCount="2">
    <brk id="42" max="13" man="1"/>
    <brk id="79" max="13" man="1"/>
  </rowBreaks>
</worksheet>
</file>

<file path=xl/worksheets/sheet5.xml><?xml version="1.0" encoding="utf-8"?>
<worksheet xmlns="http://schemas.openxmlformats.org/spreadsheetml/2006/main" xmlns:r="http://schemas.openxmlformats.org/officeDocument/2006/relationships">
  <dimension ref="A1:N116"/>
  <sheetViews>
    <sheetView showGridLines="0" zoomScaleSheetLayoutView="80" zoomScalePageLayoutView="0" workbookViewId="0" topLeftCell="A1">
      <selection activeCell="A2" sqref="A2:I2"/>
    </sheetView>
  </sheetViews>
  <sheetFormatPr defaultColWidth="9.00390625" defaultRowHeight="13.5"/>
  <cols>
    <col min="1" max="1" width="11.125" style="94" customWidth="1"/>
    <col min="2" max="2" width="6.875" style="94" bestFit="1" customWidth="1"/>
    <col min="3" max="3" width="14.875" style="94" bestFit="1" customWidth="1"/>
    <col min="4" max="4" width="6.875" style="94" bestFit="1" customWidth="1"/>
    <col min="5" max="5" width="12.625" style="94" bestFit="1" customWidth="1"/>
    <col min="6" max="6" width="6.875" style="94" bestFit="1" customWidth="1"/>
    <col min="7" max="7" width="14.875" style="94" bestFit="1" customWidth="1"/>
    <col min="8" max="8" width="6.875" style="94" bestFit="1" customWidth="1"/>
    <col min="9" max="9" width="14.875" style="94" bestFit="1" customWidth="1"/>
    <col min="10" max="10" width="6.875" style="94" bestFit="1" customWidth="1"/>
    <col min="11" max="11" width="11.50390625" style="94" bestFit="1" customWidth="1"/>
    <col min="12" max="12" width="8.375" style="94" bestFit="1" customWidth="1"/>
    <col min="13" max="13" width="11.75390625" style="94" bestFit="1" customWidth="1"/>
    <col min="14" max="14" width="11.375" style="94" customWidth="1"/>
    <col min="15" max="16384" width="9.00390625" style="94" customWidth="1"/>
  </cols>
  <sheetData>
    <row r="1" spans="1:13" ht="13.5">
      <c r="A1" s="4" t="s">
        <v>55</v>
      </c>
      <c r="B1" s="4"/>
      <c r="C1" s="4"/>
      <c r="D1" s="4"/>
      <c r="E1" s="4"/>
      <c r="F1" s="4"/>
      <c r="G1" s="4"/>
      <c r="H1" s="4"/>
      <c r="I1" s="4"/>
      <c r="J1" s="4"/>
      <c r="K1" s="4"/>
      <c r="L1" s="1"/>
      <c r="M1" s="1"/>
    </row>
    <row r="2" spans="1:13" ht="14.25" thickBot="1">
      <c r="A2" s="295" t="s">
        <v>37</v>
      </c>
      <c r="B2" s="295"/>
      <c r="C2" s="295"/>
      <c r="D2" s="295"/>
      <c r="E2" s="295"/>
      <c r="F2" s="295"/>
      <c r="G2" s="295"/>
      <c r="H2" s="295"/>
      <c r="I2" s="295"/>
      <c r="J2" s="53"/>
      <c r="K2" s="53"/>
      <c r="L2" s="1"/>
      <c r="M2" s="1"/>
    </row>
    <row r="3" spans="1:14" ht="19.5" customHeight="1">
      <c r="A3" s="289" t="s">
        <v>38</v>
      </c>
      <c r="B3" s="292" t="s">
        <v>31</v>
      </c>
      <c r="C3" s="292"/>
      <c r="D3" s="292"/>
      <c r="E3" s="292"/>
      <c r="F3" s="292"/>
      <c r="G3" s="292"/>
      <c r="H3" s="281" t="s">
        <v>10</v>
      </c>
      <c r="I3" s="282"/>
      <c r="J3" s="285" t="s">
        <v>43</v>
      </c>
      <c r="K3" s="282"/>
      <c r="L3" s="281" t="s">
        <v>27</v>
      </c>
      <c r="M3" s="282"/>
      <c r="N3" s="286" t="s">
        <v>48</v>
      </c>
    </row>
    <row r="4" spans="1:14" ht="17.25" customHeight="1">
      <c r="A4" s="290"/>
      <c r="B4" s="283" t="s">
        <v>15</v>
      </c>
      <c r="C4" s="294"/>
      <c r="D4" s="283" t="s">
        <v>28</v>
      </c>
      <c r="E4" s="294"/>
      <c r="F4" s="283" t="s">
        <v>29</v>
      </c>
      <c r="G4" s="294"/>
      <c r="H4" s="283"/>
      <c r="I4" s="284"/>
      <c r="J4" s="283"/>
      <c r="K4" s="284"/>
      <c r="L4" s="283"/>
      <c r="M4" s="284"/>
      <c r="N4" s="287"/>
    </row>
    <row r="5" spans="1:14" ht="28.5" customHeight="1">
      <c r="A5" s="291"/>
      <c r="B5" s="100" t="s">
        <v>71</v>
      </c>
      <c r="C5" s="62" t="s">
        <v>72</v>
      </c>
      <c r="D5" s="100" t="s">
        <v>71</v>
      </c>
      <c r="E5" s="62" t="s">
        <v>72</v>
      </c>
      <c r="F5" s="100" t="s">
        <v>71</v>
      </c>
      <c r="G5" s="62" t="s">
        <v>32</v>
      </c>
      <c r="H5" s="100" t="s">
        <v>71</v>
      </c>
      <c r="I5" s="63" t="s">
        <v>33</v>
      </c>
      <c r="J5" s="100" t="s">
        <v>71</v>
      </c>
      <c r="K5" s="63" t="s">
        <v>34</v>
      </c>
      <c r="L5" s="100" t="s">
        <v>71</v>
      </c>
      <c r="M5" s="90" t="s">
        <v>67</v>
      </c>
      <c r="N5" s="288"/>
    </row>
    <row r="6" spans="1:14" s="60" customFormat="1" ht="10.5">
      <c r="A6" s="57"/>
      <c r="B6" s="54" t="s">
        <v>1</v>
      </c>
      <c r="C6" s="55" t="s">
        <v>2</v>
      </c>
      <c r="D6" s="54" t="s">
        <v>1</v>
      </c>
      <c r="E6" s="55" t="s">
        <v>2</v>
      </c>
      <c r="F6" s="54" t="s">
        <v>1</v>
      </c>
      <c r="G6" s="55" t="s">
        <v>2</v>
      </c>
      <c r="H6" s="54" t="s">
        <v>1</v>
      </c>
      <c r="I6" s="55" t="s">
        <v>2</v>
      </c>
      <c r="J6" s="54" t="s">
        <v>1</v>
      </c>
      <c r="K6" s="56" t="s">
        <v>2</v>
      </c>
      <c r="L6" s="54" t="s">
        <v>1</v>
      </c>
      <c r="M6" s="56" t="s">
        <v>2</v>
      </c>
      <c r="N6" s="91"/>
    </row>
    <row r="7" spans="1:14" ht="15" customHeight="1">
      <c r="A7" s="66" t="s">
        <v>73</v>
      </c>
      <c r="B7" s="134">
        <v>4611</v>
      </c>
      <c r="C7" s="135">
        <v>22218462</v>
      </c>
      <c r="D7" s="134">
        <v>2153</v>
      </c>
      <c r="E7" s="135">
        <v>771612</v>
      </c>
      <c r="F7" s="134">
        <v>6764</v>
      </c>
      <c r="G7" s="135">
        <v>22990074</v>
      </c>
      <c r="H7" s="134">
        <v>403</v>
      </c>
      <c r="I7" s="135">
        <v>1499423</v>
      </c>
      <c r="J7" s="134">
        <v>403</v>
      </c>
      <c r="K7" s="135">
        <v>51982</v>
      </c>
      <c r="L7" s="134">
        <v>7209</v>
      </c>
      <c r="M7" s="135">
        <v>21542633</v>
      </c>
      <c r="N7" s="92" t="str">
        <f>IF(A7="","",A7)</f>
        <v>千葉東</v>
      </c>
    </row>
    <row r="8" spans="1:14" ht="15" customHeight="1">
      <c r="A8" s="66" t="s">
        <v>165</v>
      </c>
      <c r="B8" s="134">
        <v>3861</v>
      </c>
      <c r="C8" s="135">
        <v>13233936</v>
      </c>
      <c r="D8" s="134">
        <v>1863</v>
      </c>
      <c r="E8" s="135">
        <v>675954</v>
      </c>
      <c r="F8" s="134">
        <v>5724</v>
      </c>
      <c r="G8" s="135">
        <v>13909889</v>
      </c>
      <c r="H8" s="134">
        <v>251</v>
      </c>
      <c r="I8" s="135">
        <v>2892100</v>
      </c>
      <c r="J8" s="134">
        <v>421</v>
      </c>
      <c r="K8" s="135">
        <v>27654</v>
      </c>
      <c r="L8" s="134">
        <v>6036</v>
      </c>
      <c r="M8" s="135">
        <v>11045443</v>
      </c>
      <c r="N8" s="92" t="str">
        <f>IF(A8="","",A8)</f>
        <v>千葉南</v>
      </c>
    </row>
    <row r="9" spans="1:14" ht="15" customHeight="1">
      <c r="A9" s="66" t="s">
        <v>166</v>
      </c>
      <c r="B9" s="134">
        <v>4442</v>
      </c>
      <c r="C9" s="135">
        <v>42144380</v>
      </c>
      <c r="D9" s="134">
        <v>2025</v>
      </c>
      <c r="E9" s="135">
        <v>691110</v>
      </c>
      <c r="F9" s="134">
        <v>6467</v>
      </c>
      <c r="G9" s="135">
        <v>42835490</v>
      </c>
      <c r="H9" s="134">
        <v>405</v>
      </c>
      <c r="I9" s="135">
        <v>2502749</v>
      </c>
      <c r="J9" s="134">
        <v>316</v>
      </c>
      <c r="K9" s="135">
        <v>101464</v>
      </c>
      <c r="L9" s="134">
        <v>6915</v>
      </c>
      <c r="M9" s="135">
        <v>40434205</v>
      </c>
      <c r="N9" s="92" t="str">
        <f>IF(A9="","",A9)</f>
        <v>千葉西</v>
      </c>
    </row>
    <row r="10" spans="1:14" ht="15" customHeight="1">
      <c r="A10" s="66" t="s">
        <v>76</v>
      </c>
      <c r="B10" s="134">
        <v>1870</v>
      </c>
      <c r="C10" s="135">
        <v>5565470</v>
      </c>
      <c r="D10" s="134">
        <v>826</v>
      </c>
      <c r="E10" s="135">
        <v>284774</v>
      </c>
      <c r="F10" s="134">
        <v>2696</v>
      </c>
      <c r="G10" s="135">
        <v>5850243</v>
      </c>
      <c r="H10" s="134">
        <v>105</v>
      </c>
      <c r="I10" s="135">
        <v>300653</v>
      </c>
      <c r="J10" s="134">
        <v>202</v>
      </c>
      <c r="K10" s="135">
        <v>53855</v>
      </c>
      <c r="L10" s="134">
        <v>2821</v>
      </c>
      <c r="M10" s="135">
        <v>5603445</v>
      </c>
      <c r="N10" s="92" t="str">
        <f>IF(A10="","",A10)</f>
        <v>銚子</v>
      </c>
    </row>
    <row r="11" spans="1:14" ht="15" customHeight="1">
      <c r="A11" s="66" t="s">
        <v>77</v>
      </c>
      <c r="B11" s="134">
        <v>4562</v>
      </c>
      <c r="C11" s="135">
        <v>24879451</v>
      </c>
      <c r="D11" s="134">
        <v>2323</v>
      </c>
      <c r="E11" s="135">
        <v>777925</v>
      </c>
      <c r="F11" s="134">
        <v>6885</v>
      </c>
      <c r="G11" s="135">
        <v>25657376</v>
      </c>
      <c r="H11" s="134">
        <v>454</v>
      </c>
      <c r="I11" s="135">
        <v>1518756</v>
      </c>
      <c r="J11" s="134">
        <v>480</v>
      </c>
      <c r="K11" s="135">
        <v>99415</v>
      </c>
      <c r="L11" s="134">
        <v>7385</v>
      </c>
      <c r="M11" s="135">
        <v>24238035</v>
      </c>
      <c r="N11" s="92" t="str">
        <f>IF(A11="","",A11)</f>
        <v>市川</v>
      </c>
    </row>
    <row r="12" spans="1:14" ht="15" customHeight="1">
      <c r="A12" s="66"/>
      <c r="B12" s="134"/>
      <c r="C12" s="135"/>
      <c r="D12" s="134"/>
      <c r="E12" s="135"/>
      <c r="F12" s="134"/>
      <c r="G12" s="135"/>
      <c r="H12" s="134"/>
      <c r="I12" s="135"/>
      <c r="J12" s="134"/>
      <c r="K12" s="135"/>
      <c r="L12" s="134"/>
      <c r="M12" s="135"/>
      <c r="N12" s="92"/>
    </row>
    <row r="13" spans="1:14" ht="15" customHeight="1">
      <c r="A13" s="66" t="s">
        <v>78</v>
      </c>
      <c r="B13" s="134">
        <v>4225</v>
      </c>
      <c r="C13" s="135">
        <v>16560851</v>
      </c>
      <c r="D13" s="134">
        <v>2132</v>
      </c>
      <c r="E13" s="135">
        <v>704428</v>
      </c>
      <c r="F13" s="134">
        <v>6357</v>
      </c>
      <c r="G13" s="135">
        <v>17265279</v>
      </c>
      <c r="H13" s="134">
        <v>443</v>
      </c>
      <c r="I13" s="135">
        <v>1929189</v>
      </c>
      <c r="J13" s="134">
        <v>407</v>
      </c>
      <c r="K13" s="135">
        <v>22996</v>
      </c>
      <c r="L13" s="134">
        <v>6855</v>
      </c>
      <c r="M13" s="135">
        <v>15359087</v>
      </c>
      <c r="N13" s="92" t="str">
        <f>IF(A13="","",A13)</f>
        <v>船橋</v>
      </c>
    </row>
    <row r="14" spans="1:14" ht="15" customHeight="1">
      <c r="A14" s="66" t="s">
        <v>79</v>
      </c>
      <c r="B14" s="134">
        <v>1315</v>
      </c>
      <c r="C14" s="135">
        <v>3470805</v>
      </c>
      <c r="D14" s="134">
        <v>633</v>
      </c>
      <c r="E14" s="135">
        <v>209049</v>
      </c>
      <c r="F14" s="134">
        <v>1948</v>
      </c>
      <c r="G14" s="135">
        <v>3679854</v>
      </c>
      <c r="H14" s="134">
        <v>50</v>
      </c>
      <c r="I14" s="135">
        <v>77052</v>
      </c>
      <c r="J14" s="134">
        <v>77</v>
      </c>
      <c r="K14" s="135">
        <v>3007</v>
      </c>
      <c r="L14" s="134">
        <v>1998</v>
      </c>
      <c r="M14" s="135">
        <v>3605809</v>
      </c>
      <c r="N14" s="92" t="str">
        <f>IF(A14="","",A14)</f>
        <v>館山</v>
      </c>
    </row>
    <row r="15" spans="1:14" s="6" customFormat="1" ht="15" customHeight="1">
      <c r="A15" s="66" t="s">
        <v>80</v>
      </c>
      <c r="B15" s="134">
        <v>2736</v>
      </c>
      <c r="C15" s="135">
        <v>8871264</v>
      </c>
      <c r="D15" s="134">
        <v>1471</v>
      </c>
      <c r="E15" s="135">
        <v>543271</v>
      </c>
      <c r="F15" s="134">
        <v>4207</v>
      </c>
      <c r="G15" s="135">
        <v>9414535</v>
      </c>
      <c r="H15" s="134">
        <v>151</v>
      </c>
      <c r="I15" s="135">
        <v>1254373</v>
      </c>
      <c r="J15" s="134">
        <v>298</v>
      </c>
      <c r="K15" s="135">
        <v>-1812</v>
      </c>
      <c r="L15" s="134">
        <v>4397</v>
      </c>
      <c r="M15" s="135">
        <v>8158350</v>
      </c>
      <c r="N15" s="92" t="str">
        <f>IF(A15="","",A15)</f>
        <v>木更津</v>
      </c>
    </row>
    <row r="16" spans="1:14" s="95" customFormat="1" ht="15" customHeight="1">
      <c r="A16" s="66" t="s">
        <v>81</v>
      </c>
      <c r="B16" s="134">
        <v>5195</v>
      </c>
      <c r="C16" s="135">
        <v>14093874</v>
      </c>
      <c r="D16" s="134">
        <v>2801</v>
      </c>
      <c r="E16" s="135">
        <v>914611</v>
      </c>
      <c r="F16" s="134">
        <v>7996</v>
      </c>
      <c r="G16" s="135">
        <v>15008485</v>
      </c>
      <c r="H16" s="134">
        <v>434</v>
      </c>
      <c r="I16" s="135">
        <v>765283</v>
      </c>
      <c r="J16" s="134">
        <v>442</v>
      </c>
      <c r="K16" s="135">
        <v>-23103</v>
      </c>
      <c r="L16" s="134">
        <v>8495</v>
      </c>
      <c r="M16" s="135">
        <v>14220099</v>
      </c>
      <c r="N16" s="92" t="str">
        <f>IF(A16="","",A16)</f>
        <v>松戸</v>
      </c>
    </row>
    <row r="17" spans="1:14" ht="15" customHeight="1">
      <c r="A17" s="65" t="s">
        <v>82</v>
      </c>
      <c r="B17" s="134">
        <v>1128</v>
      </c>
      <c r="C17" s="135">
        <v>3414884</v>
      </c>
      <c r="D17" s="134">
        <v>468</v>
      </c>
      <c r="E17" s="135">
        <v>151994</v>
      </c>
      <c r="F17" s="134">
        <v>1596</v>
      </c>
      <c r="G17" s="135">
        <v>3566878</v>
      </c>
      <c r="H17" s="134">
        <v>68</v>
      </c>
      <c r="I17" s="135">
        <v>126068</v>
      </c>
      <c r="J17" s="134">
        <v>128</v>
      </c>
      <c r="K17" s="135">
        <v>6235</v>
      </c>
      <c r="L17" s="134">
        <v>1686</v>
      </c>
      <c r="M17" s="135">
        <v>3447045</v>
      </c>
      <c r="N17" s="92" t="str">
        <f>IF(A17="","",A17)</f>
        <v>佐原</v>
      </c>
    </row>
    <row r="18" spans="1:14" ht="15" customHeight="1">
      <c r="A18" s="65"/>
      <c r="B18" s="136"/>
      <c r="C18" s="137"/>
      <c r="D18" s="136"/>
      <c r="E18" s="137"/>
      <c r="F18" s="136"/>
      <c r="G18" s="137"/>
      <c r="H18" s="136"/>
      <c r="I18" s="137"/>
      <c r="J18" s="136"/>
      <c r="K18" s="137"/>
      <c r="L18" s="136"/>
      <c r="M18" s="137"/>
      <c r="N18" s="92"/>
    </row>
    <row r="19" spans="1:14" ht="15" customHeight="1">
      <c r="A19" s="65" t="s">
        <v>83</v>
      </c>
      <c r="B19" s="136">
        <v>1981</v>
      </c>
      <c r="C19" s="137">
        <v>5518791</v>
      </c>
      <c r="D19" s="136">
        <v>968</v>
      </c>
      <c r="E19" s="137">
        <v>303549</v>
      </c>
      <c r="F19" s="136">
        <v>2949</v>
      </c>
      <c r="G19" s="137">
        <v>5822340</v>
      </c>
      <c r="H19" s="136">
        <v>119</v>
      </c>
      <c r="I19" s="137">
        <v>10663674</v>
      </c>
      <c r="J19" s="136">
        <v>158</v>
      </c>
      <c r="K19" s="137">
        <v>13234</v>
      </c>
      <c r="L19" s="136">
        <v>3095</v>
      </c>
      <c r="M19" s="137">
        <v>-4828100</v>
      </c>
      <c r="N19" s="92" t="str">
        <f>IF(A19="","",A19)</f>
        <v>茂原</v>
      </c>
    </row>
    <row r="20" spans="1:14" ht="15" customHeight="1">
      <c r="A20" s="65" t="s">
        <v>84</v>
      </c>
      <c r="B20" s="136">
        <v>5133</v>
      </c>
      <c r="C20" s="137">
        <v>14046461</v>
      </c>
      <c r="D20" s="136">
        <v>2438</v>
      </c>
      <c r="E20" s="137">
        <v>850398</v>
      </c>
      <c r="F20" s="136">
        <v>7571</v>
      </c>
      <c r="G20" s="137">
        <v>14896860</v>
      </c>
      <c r="H20" s="136">
        <v>735</v>
      </c>
      <c r="I20" s="137">
        <v>3726631</v>
      </c>
      <c r="J20" s="136">
        <v>445</v>
      </c>
      <c r="K20" s="137">
        <v>-105094</v>
      </c>
      <c r="L20" s="136">
        <v>8372</v>
      </c>
      <c r="M20" s="137">
        <v>11065134</v>
      </c>
      <c r="N20" s="92" t="str">
        <f>IF(A20="","",A20)</f>
        <v>成田</v>
      </c>
    </row>
    <row r="21" spans="1:14" ht="15" customHeight="1">
      <c r="A21" s="65" t="s">
        <v>85</v>
      </c>
      <c r="B21" s="136">
        <v>1858</v>
      </c>
      <c r="C21" s="137">
        <v>4422549</v>
      </c>
      <c r="D21" s="136">
        <v>834</v>
      </c>
      <c r="E21" s="137">
        <v>269363</v>
      </c>
      <c r="F21" s="136">
        <v>2692</v>
      </c>
      <c r="G21" s="137">
        <v>4691912</v>
      </c>
      <c r="H21" s="136">
        <v>137</v>
      </c>
      <c r="I21" s="137">
        <v>989907</v>
      </c>
      <c r="J21" s="136">
        <v>255</v>
      </c>
      <c r="K21" s="137">
        <v>-18801</v>
      </c>
      <c r="L21" s="136">
        <v>2857</v>
      </c>
      <c r="M21" s="137">
        <v>3683204</v>
      </c>
      <c r="N21" s="92" t="str">
        <f>IF(A21="","",A21)</f>
        <v>東金</v>
      </c>
    </row>
    <row r="22" spans="1:14" ht="15" customHeight="1">
      <c r="A22" s="65" t="s">
        <v>86</v>
      </c>
      <c r="B22" s="136">
        <v>4990</v>
      </c>
      <c r="C22" s="137">
        <v>15411158</v>
      </c>
      <c r="D22" s="136">
        <v>2524</v>
      </c>
      <c r="E22" s="137">
        <v>833522</v>
      </c>
      <c r="F22" s="136">
        <v>7514</v>
      </c>
      <c r="G22" s="137">
        <v>16244680</v>
      </c>
      <c r="H22" s="136">
        <v>430</v>
      </c>
      <c r="I22" s="137">
        <v>1046018</v>
      </c>
      <c r="J22" s="136">
        <v>358</v>
      </c>
      <c r="K22" s="137">
        <v>65926</v>
      </c>
      <c r="L22" s="136">
        <v>8008</v>
      </c>
      <c r="M22" s="137">
        <v>15264588</v>
      </c>
      <c r="N22" s="92" t="str">
        <f>IF(A22="","",A22)</f>
        <v>柏</v>
      </c>
    </row>
    <row r="23" spans="1:14" ht="15" customHeight="1">
      <c r="A23" s="61" t="s">
        <v>87</v>
      </c>
      <c r="B23" s="138">
        <v>47907</v>
      </c>
      <c r="C23" s="139">
        <v>193852337</v>
      </c>
      <c r="D23" s="138">
        <v>23459</v>
      </c>
      <c r="E23" s="139">
        <v>7981558</v>
      </c>
      <c r="F23" s="138">
        <v>71366</v>
      </c>
      <c r="G23" s="139">
        <v>201833894</v>
      </c>
      <c r="H23" s="138">
        <v>4185</v>
      </c>
      <c r="I23" s="139">
        <v>29291875</v>
      </c>
      <c r="J23" s="138">
        <v>4390</v>
      </c>
      <c r="K23" s="139">
        <v>296957</v>
      </c>
      <c r="L23" s="138">
        <v>76129</v>
      </c>
      <c r="M23" s="139">
        <v>172838976</v>
      </c>
      <c r="N23" s="213" t="str">
        <f>IF(A23="","",A23)</f>
        <v>千葉県計</v>
      </c>
    </row>
    <row r="24" spans="1:14" ht="15" customHeight="1">
      <c r="A24" s="8"/>
      <c r="B24" s="140"/>
      <c r="C24" s="141"/>
      <c r="D24" s="140"/>
      <c r="E24" s="141"/>
      <c r="F24" s="140"/>
      <c r="G24" s="141"/>
      <c r="H24" s="140"/>
      <c r="I24" s="141"/>
      <c r="J24" s="140"/>
      <c r="K24" s="141"/>
      <c r="L24" s="140"/>
      <c r="M24" s="141"/>
      <c r="N24" s="222"/>
    </row>
    <row r="25" spans="1:14" s="6" customFormat="1" ht="15" customHeight="1">
      <c r="A25" s="67" t="s">
        <v>88</v>
      </c>
      <c r="B25" s="142">
        <v>9296</v>
      </c>
      <c r="C25" s="143">
        <v>601738526</v>
      </c>
      <c r="D25" s="142">
        <v>1740</v>
      </c>
      <c r="E25" s="143">
        <v>1568578</v>
      </c>
      <c r="F25" s="142">
        <v>11036</v>
      </c>
      <c r="G25" s="143">
        <v>603307104</v>
      </c>
      <c r="H25" s="142">
        <v>2810</v>
      </c>
      <c r="I25" s="143">
        <v>208159959</v>
      </c>
      <c r="J25" s="142">
        <v>1022</v>
      </c>
      <c r="K25" s="143">
        <v>281683</v>
      </c>
      <c r="L25" s="142">
        <v>13937</v>
      </c>
      <c r="M25" s="143">
        <v>395428829</v>
      </c>
      <c r="N25" s="92" t="str">
        <f>IF(A25="","",A25)</f>
        <v>麹町</v>
      </c>
    </row>
    <row r="26" spans="1:14" s="95" customFormat="1" ht="15" customHeight="1">
      <c r="A26" s="66" t="s">
        <v>89</v>
      </c>
      <c r="B26" s="134">
        <v>11492</v>
      </c>
      <c r="C26" s="135">
        <v>170438706</v>
      </c>
      <c r="D26" s="134">
        <v>2692</v>
      </c>
      <c r="E26" s="135">
        <v>1361714</v>
      </c>
      <c r="F26" s="134">
        <v>14184</v>
      </c>
      <c r="G26" s="135">
        <v>171800421</v>
      </c>
      <c r="H26" s="134">
        <v>2346</v>
      </c>
      <c r="I26" s="135">
        <v>21828303</v>
      </c>
      <c r="J26" s="134">
        <v>1030</v>
      </c>
      <c r="K26" s="135">
        <v>853914</v>
      </c>
      <c r="L26" s="134">
        <v>16635</v>
      </c>
      <c r="M26" s="135">
        <v>150826032</v>
      </c>
      <c r="N26" s="92" t="str">
        <f>IF(A26="","",A26)</f>
        <v>神田</v>
      </c>
    </row>
    <row r="27" spans="1:14" ht="15" customHeight="1">
      <c r="A27" s="66" t="s">
        <v>90</v>
      </c>
      <c r="B27" s="134">
        <v>9128</v>
      </c>
      <c r="C27" s="135">
        <v>217793321</v>
      </c>
      <c r="D27" s="134">
        <v>2094</v>
      </c>
      <c r="E27" s="135">
        <v>2195039</v>
      </c>
      <c r="F27" s="134">
        <v>11222</v>
      </c>
      <c r="G27" s="135">
        <v>219988360</v>
      </c>
      <c r="H27" s="134">
        <v>2137</v>
      </c>
      <c r="I27" s="135">
        <v>43724283</v>
      </c>
      <c r="J27" s="134">
        <v>820</v>
      </c>
      <c r="K27" s="135">
        <v>615195</v>
      </c>
      <c r="L27" s="134">
        <v>13422</v>
      </c>
      <c r="M27" s="135">
        <v>176879272</v>
      </c>
      <c r="N27" s="92" t="str">
        <f>IF(A27="","",A27)</f>
        <v>日本橋</v>
      </c>
    </row>
    <row r="28" spans="1:14" ht="15" customHeight="1">
      <c r="A28" s="66" t="s">
        <v>91</v>
      </c>
      <c r="B28" s="134">
        <v>11802</v>
      </c>
      <c r="C28" s="135">
        <v>247128857</v>
      </c>
      <c r="D28" s="134">
        <v>2697</v>
      </c>
      <c r="E28" s="135">
        <v>1152277</v>
      </c>
      <c r="F28" s="134">
        <v>14499</v>
      </c>
      <c r="G28" s="135">
        <v>248281134</v>
      </c>
      <c r="H28" s="134">
        <v>2324</v>
      </c>
      <c r="I28" s="135">
        <v>106355424</v>
      </c>
      <c r="J28" s="134">
        <v>1190</v>
      </c>
      <c r="K28" s="135">
        <v>272079</v>
      </c>
      <c r="L28" s="134">
        <v>16926</v>
      </c>
      <c r="M28" s="135">
        <v>142197790</v>
      </c>
      <c r="N28" s="92" t="str">
        <f>IF(A28="","",A28)</f>
        <v>京橋</v>
      </c>
    </row>
    <row r="29" spans="1:14" ht="15" customHeight="1">
      <c r="A29" s="66" t="s">
        <v>92</v>
      </c>
      <c r="B29" s="134">
        <v>14098</v>
      </c>
      <c r="C29" s="135">
        <v>602505565</v>
      </c>
      <c r="D29" s="134">
        <v>3013</v>
      </c>
      <c r="E29" s="135">
        <v>1689026</v>
      </c>
      <c r="F29" s="134">
        <v>17111</v>
      </c>
      <c r="G29" s="135">
        <v>604194592</v>
      </c>
      <c r="H29" s="134">
        <v>4080</v>
      </c>
      <c r="I29" s="135">
        <v>191714600</v>
      </c>
      <c r="J29" s="134">
        <v>1495</v>
      </c>
      <c r="K29" s="135">
        <v>2676745</v>
      </c>
      <c r="L29" s="134">
        <v>21344</v>
      </c>
      <c r="M29" s="135">
        <v>415156736</v>
      </c>
      <c r="N29" s="92" t="str">
        <f>IF(A29="","",A29)</f>
        <v>芝</v>
      </c>
    </row>
    <row r="30" spans="1:14" ht="15" customHeight="1">
      <c r="A30" s="66"/>
      <c r="B30" s="134"/>
      <c r="C30" s="135"/>
      <c r="D30" s="134"/>
      <c r="E30" s="135"/>
      <c r="F30" s="134"/>
      <c r="G30" s="135"/>
      <c r="H30" s="134"/>
      <c r="I30" s="135"/>
      <c r="J30" s="134"/>
      <c r="K30" s="135"/>
      <c r="L30" s="134"/>
      <c r="M30" s="135"/>
      <c r="N30" s="92"/>
    </row>
    <row r="31" spans="1:14" ht="15" customHeight="1">
      <c r="A31" s="66" t="s">
        <v>93</v>
      </c>
      <c r="B31" s="134">
        <v>12363</v>
      </c>
      <c r="C31" s="135">
        <v>185074385</v>
      </c>
      <c r="D31" s="134">
        <v>3051</v>
      </c>
      <c r="E31" s="135">
        <v>1823682</v>
      </c>
      <c r="F31" s="134">
        <v>15414</v>
      </c>
      <c r="G31" s="135">
        <v>186898067</v>
      </c>
      <c r="H31" s="134">
        <v>2615</v>
      </c>
      <c r="I31" s="135">
        <v>134126202</v>
      </c>
      <c r="J31" s="134">
        <v>1195</v>
      </c>
      <c r="K31" s="135">
        <v>458011</v>
      </c>
      <c r="L31" s="134">
        <v>18220</v>
      </c>
      <c r="M31" s="135">
        <v>53229876</v>
      </c>
      <c r="N31" s="92" t="str">
        <f>IF(A31="","",A31)</f>
        <v>麻布</v>
      </c>
    </row>
    <row r="32" spans="1:14" ht="15" customHeight="1">
      <c r="A32" s="66" t="s">
        <v>94</v>
      </c>
      <c r="B32" s="134">
        <v>6775</v>
      </c>
      <c r="C32" s="135">
        <v>134782370</v>
      </c>
      <c r="D32" s="134">
        <v>1989</v>
      </c>
      <c r="E32" s="135">
        <v>914663</v>
      </c>
      <c r="F32" s="134">
        <v>8764</v>
      </c>
      <c r="G32" s="135">
        <v>135697033</v>
      </c>
      <c r="H32" s="134">
        <v>1283</v>
      </c>
      <c r="I32" s="135">
        <v>32447221</v>
      </c>
      <c r="J32" s="134">
        <v>787</v>
      </c>
      <c r="K32" s="135">
        <v>-54103</v>
      </c>
      <c r="L32" s="134">
        <v>10114</v>
      </c>
      <c r="M32" s="135">
        <v>103195709</v>
      </c>
      <c r="N32" s="92" t="str">
        <f>IF(A32="","",A32)</f>
        <v>品川</v>
      </c>
    </row>
    <row r="33" spans="1:14" ht="15" customHeight="1">
      <c r="A33" s="66" t="s">
        <v>95</v>
      </c>
      <c r="B33" s="134">
        <v>7920</v>
      </c>
      <c r="C33" s="135">
        <v>76516337</v>
      </c>
      <c r="D33" s="134">
        <v>2633</v>
      </c>
      <c r="E33" s="135">
        <v>1127394</v>
      </c>
      <c r="F33" s="134">
        <v>10553</v>
      </c>
      <c r="G33" s="135">
        <v>77643730</v>
      </c>
      <c r="H33" s="134">
        <v>973</v>
      </c>
      <c r="I33" s="135">
        <v>5254225</v>
      </c>
      <c r="J33" s="134">
        <v>733</v>
      </c>
      <c r="K33" s="135">
        <v>157116</v>
      </c>
      <c r="L33" s="134">
        <v>11629</v>
      </c>
      <c r="M33" s="135">
        <v>72546621</v>
      </c>
      <c r="N33" s="92" t="str">
        <f>IF(A33="","",A33)</f>
        <v>四谷</v>
      </c>
    </row>
    <row r="34" spans="1:14" ht="15" customHeight="1">
      <c r="A34" s="66" t="s">
        <v>96</v>
      </c>
      <c r="B34" s="134">
        <v>8437</v>
      </c>
      <c r="C34" s="135">
        <v>188511309</v>
      </c>
      <c r="D34" s="134">
        <v>2498</v>
      </c>
      <c r="E34" s="135">
        <v>1233404</v>
      </c>
      <c r="F34" s="134">
        <v>10935</v>
      </c>
      <c r="G34" s="135">
        <v>189744713</v>
      </c>
      <c r="H34" s="134">
        <v>1468</v>
      </c>
      <c r="I34" s="135">
        <v>33051260</v>
      </c>
      <c r="J34" s="134">
        <v>801</v>
      </c>
      <c r="K34" s="135">
        <v>150406</v>
      </c>
      <c r="L34" s="134">
        <v>12544</v>
      </c>
      <c r="M34" s="135">
        <v>156843858</v>
      </c>
      <c r="N34" s="92" t="str">
        <f>IF(A34="","",A34)</f>
        <v>新宿</v>
      </c>
    </row>
    <row r="35" spans="1:14" s="6" customFormat="1" ht="15" customHeight="1">
      <c r="A35" s="66" t="s">
        <v>97</v>
      </c>
      <c r="B35" s="134">
        <v>2700</v>
      </c>
      <c r="C35" s="135">
        <v>33422754</v>
      </c>
      <c r="D35" s="134">
        <v>1166</v>
      </c>
      <c r="E35" s="135">
        <v>399552</v>
      </c>
      <c r="F35" s="134">
        <v>3866</v>
      </c>
      <c r="G35" s="135">
        <v>33822306</v>
      </c>
      <c r="H35" s="134">
        <v>284</v>
      </c>
      <c r="I35" s="135">
        <v>3272934</v>
      </c>
      <c r="J35" s="134">
        <v>280</v>
      </c>
      <c r="K35" s="135">
        <v>50969</v>
      </c>
      <c r="L35" s="134">
        <v>4184</v>
      </c>
      <c r="M35" s="135">
        <v>30600340</v>
      </c>
      <c r="N35" s="92" t="str">
        <f>IF(A35="","",A35)</f>
        <v>小石川</v>
      </c>
    </row>
    <row r="36" spans="1:14" s="95" customFormat="1" ht="15" customHeight="1">
      <c r="A36" s="66"/>
      <c r="B36" s="134"/>
      <c r="C36" s="135"/>
      <c r="D36" s="134"/>
      <c r="E36" s="135"/>
      <c r="F36" s="134"/>
      <c r="G36" s="135"/>
      <c r="H36" s="134"/>
      <c r="I36" s="135"/>
      <c r="J36" s="134"/>
      <c r="K36" s="135"/>
      <c r="L36" s="134"/>
      <c r="M36" s="135"/>
      <c r="N36" s="92"/>
    </row>
    <row r="37" spans="1:14" ht="15" customHeight="1">
      <c r="A37" s="66" t="s">
        <v>98</v>
      </c>
      <c r="B37" s="134">
        <v>3593</v>
      </c>
      <c r="C37" s="135">
        <v>28113753</v>
      </c>
      <c r="D37" s="134">
        <v>1261</v>
      </c>
      <c r="E37" s="135">
        <v>450886</v>
      </c>
      <c r="F37" s="134">
        <v>4854</v>
      </c>
      <c r="G37" s="135">
        <v>28564639</v>
      </c>
      <c r="H37" s="134">
        <v>531</v>
      </c>
      <c r="I37" s="135">
        <v>2307614</v>
      </c>
      <c r="J37" s="134">
        <v>307</v>
      </c>
      <c r="K37" s="135">
        <v>30203</v>
      </c>
      <c r="L37" s="134">
        <v>5436</v>
      </c>
      <c r="M37" s="135">
        <v>26287228</v>
      </c>
      <c r="N37" s="92" t="str">
        <f>IF(A37="","",A37)</f>
        <v>本郷</v>
      </c>
    </row>
    <row r="38" spans="1:14" ht="15" customHeight="1">
      <c r="A38" s="66" t="s">
        <v>99</v>
      </c>
      <c r="B38" s="134">
        <v>5374</v>
      </c>
      <c r="C38" s="135">
        <v>47201423</v>
      </c>
      <c r="D38" s="134">
        <v>1714</v>
      </c>
      <c r="E38" s="135">
        <v>595176</v>
      </c>
      <c r="F38" s="134">
        <v>7088</v>
      </c>
      <c r="G38" s="135">
        <v>47796599</v>
      </c>
      <c r="H38" s="134">
        <v>908</v>
      </c>
      <c r="I38" s="135">
        <v>5708526</v>
      </c>
      <c r="J38" s="134">
        <v>488</v>
      </c>
      <c r="K38" s="135">
        <v>-171348</v>
      </c>
      <c r="L38" s="134">
        <v>8036</v>
      </c>
      <c r="M38" s="135">
        <v>41916725</v>
      </c>
      <c r="N38" s="92" t="str">
        <f>IF(A38="","",A38)</f>
        <v>東京上野</v>
      </c>
    </row>
    <row r="39" spans="1:14" ht="15" customHeight="1">
      <c r="A39" s="66" t="s">
        <v>100</v>
      </c>
      <c r="B39" s="134">
        <v>5312</v>
      </c>
      <c r="C39" s="135">
        <v>43544128</v>
      </c>
      <c r="D39" s="134">
        <v>1984</v>
      </c>
      <c r="E39" s="135">
        <v>633914</v>
      </c>
      <c r="F39" s="134">
        <v>7296</v>
      </c>
      <c r="G39" s="135">
        <v>44178042</v>
      </c>
      <c r="H39" s="134">
        <v>661</v>
      </c>
      <c r="I39" s="135">
        <v>1968143</v>
      </c>
      <c r="J39" s="134">
        <v>389</v>
      </c>
      <c r="K39" s="135">
        <v>60363</v>
      </c>
      <c r="L39" s="134">
        <v>8008</v>
      </c>
      <c r="M39" s="135">
        <v>42270262</v>
      </c>
      <c r="N39" s="92" t="str">
        <f>IF(A39="","",A39)</f>
        <v>浅草</v>
      </c>
    </row>
    <row r="40" spans="1:14" ht="15" customHeight="1">
      <c r="A40" s="66" t="s">
        <v>101</v>
      </c>
      <c r="B40" s="134">
        <v>4526</v>
      </c>
      <c r="C40" s="135">
        <v>59785074</v>
      </c>
      <c r="D40" s="134">
        <v>1639</v>
      </c>
      <c r="E40" s="135">
        <v>516687</v>
      </c>
      <c r="F40" s="134">
        <v>6165</v>
      </c>
      <c r="G40" s="135">
        <v>60301761</v>
      </c>
      <c r="H40" s="134">
        <v>502</v>
      </c>
      <c r="I40" s="135">
        <v>3750687</v>
      </c>
      <c r="J40" s="134">
        <v>348</v>
      </c>
      <c r="K40" s="135">
        <v>52547</v>
      </c>
      <c r="L40" s="134">
        <v>6714</v>
      </c>
      <c r="M40" s="135">
        <v>56603621</v>
      </c>
      <c r="N40" s="92" t="str">
        <f>IF(A40="","",A40)</f>
        <v>本所</v>
      </c>
    </row>
    <row r="41" spans="1:14" ht="15" customHeight="1">
      <c r="A41" s="66" t="s">
        <v>102</v>
      </c>
      <c r="B41" s="134">
        <v>1737</v>
      </c>
      <c r="C41" s="135">
        <v>6915439</v>
      </c>
      <c r="D41" s="134">
        <v>991</v>
      </c>
      <c r="E41" s="135">
        <v>270394</v>
      </c>
      <c r="F41" s="134">
        <v>2728</v>
      </c>
      <c r="G41" s="135">
        <v>7185833</v>
      </c>
      <c r="H41" s="134">
        <v>117</v>
      </c>
      <c r="I41" s="135">
        <v>111912</v>
      </c>
      <c r="J41" s="134">
        <v>163</v>
      </c>
      <c r="K41" s="135">
        <v>-11283</v>
      </c>
      <c r="L41" s="134">
        <v>2862</v>
      </c>
      <c r="M41" s="135">
        <v>7062638</v>
      </c>
      <c r="N41" s="92" t="str">
        <f>IF(A41="","",A41)</f>
        <v>向島</v>
      </c>
    </row>
    <row r="42" spans="1:14" ht="15" customHeight="1">
      <c r="A42" s="66"/>
      <c r="B42" s="134"/>
      <c r="C42" s="135"/>
      <c r="D42" s="134"/>
      <c r="E42" s="135"/>
      <c r="F42" s="134"/>
      <c r="G42" s="135"/>
      <c r="H42" s="134"/>
      <c r="I42" s="135"/>
      <c r="J42" s="134"/>
      <c r="K42" s="135"/>
      <c r="L42" s="134"/>
      <c r="M42" s="135"/>
      <c r="N42" s="92"/>
    </row>
    <row r="43" spans="1:14" ht="15" customHeight="1">
      <c r="A43" s="66" t="s">
        <v>103</v>
      </c>
      <c r="B43" s="134">
        <v>4731</v>
      </c>
      <c r="C43" s="135">
        <v>79333516</v>
      </c>
      <c r="D43" s="134">
        <v>1709</v>
      </c>
      <c r="E43" s="135">
        <v>596678</v>
      </c>
      <c r="F43" s="134">
        <v>6440</v>
      </c>
      <c r="G43" s="135">
        <v>79930195</v>
      </c>
      <c r="H43" s="134">
        <v>587</v>
      </c>
      <c r="I43" s="135">
        <v>9589403</v>
      </c>
      <c r="J43" s="134">
        <v>374</v>
      </c>
      <c r="K43" s="135">
        <v>218244</v>
      </c>
      <c r="L43" s="134">
        <v>7052</v>
      </c>
      <c r="M43" s="135">
        <v>70559035</v>
      </c>
      <c r="N43" s="92" t="str">
        <f>IF(A43="","",A43)</f>
        <v>江東西</v>
      </c>
    </row>
    <row r="44" spans="1:14" ht="15" customHeight="1">
      <c r="A44" s="66" t="s">
        <v>104</v>
      </c>
      <c r="B44" s="134">
        <v>2828</v>
      </c>
      <c r="C44" s="135">
        <v>31600704</v>
      </c>
      <c r="D44" s="134">
        <v>1325</v>
      </c>
      <c r="E44" s="135">
        <v>423163</v>
      </c>
      <c r="F44" s="134">
        <v>4153</v>
      </c>
      <c r="G44" s="135">
        <v>32023866</v>
      </c>
      <c r="H44" s="134">
        <v>271</v>
      </c>
      <c r="I44" s="135">
        <v>1927109</v>
      </c>
      <c r="J44" s="134">
        <v>311</v>
      </c>
      <c r="K44" s="135">
        <v>46650</v>
      </c>
      <c r="L44" s="134">
        <v>4480</v>
      </c>
      <c r="M44" s="135">
        <v>30143407</v>
      </c>
      <c r="N44" s="92" t="str">
        <f>IF(A44="","",A44)</f>
        <v>江東東</v>
      </c>
    </row>
    <row r="45" spans="1:14" s="6" customFormat="1" ht="15" customHeight="1">
      <c r="A45" s="66" t="s">
        <v>105</v>
      </c>
      <c r="B45" s="134">
        <v>1945</v>
      </c>
      <c r="C45" s="135">
        <v>8370200</v>
      </c>
      <c r="D45" s="134">
        <v>1166</v>
      </c>
      <c r="E45" s="135">
        <v>347956</v>
      </c>
      <c r="F45" s="134">
        <v>3111</v>
      </c>
      <c r="G45" s="135">
        <v>8718155</v>
      </c>
      <c r="H45" s="134">
        <v>190</v>
      </c>
      <c r="I45" s="135">
        <v>801867</v>
      </c>
      <c r="J45" s="134">
        <v>154</v>
      </c>
      <c r="K45" s="135">
        <v>21755</v>
      </c>
      <c r="L45" s="134">
        <v>3311</v>
      </c>
      <c r="M45" s="135">
        <v>7938043</v>
      </c>
      <c r="N45" s="92" t="str">
        <f>IF(A45="","",A45)</f>
        <v>荏原</v>
      </c>
    </row>
    <row r="46" spans="1:14" s="95" customFormat="1" ht="15" customHeight="1">
      <c r="A46" s="66" t="s">
        <v>106</v>
      </c>
      <c r="B46" s="134">
        <v>5429</v>
      </c>
      <c r="C46" s="135">
        <v>36780996</v>
      </c>
      <c r="D46" s="134">
        <v>2420</v>
      </c>
      <c r="E46" s="135">
        <v>882631</v>
      </c>
      <c r="F46" s="134">
        <v>7849</v>
      </c>
      <c r="G46" s="135">
        <v>37663627</v>
      </c>
      <c r="H46" s="134">
        <v>660</v>
      </c>
      <c r="I46" s="135">
        <v>2905133</v>
      </c>
      <c r="J46" s="134">
        <v>371</v>
      </c>
      <c r="K46" s="135">
        <v>46237</v>
      </c>
      <c r="L46" s="134">
        <v>8575</v>
      </c>
      <c r="M46" s="135">
        <v>34804732</v>
      </c>
      <c r="N46" s="92" t="str">
        <f>IF(A46="","",A46)</f>
        <v>目黒</v>
      </c>
    </row>
    <row r="47" spans="1:14" s="6" customFormat="1" ht="15" customHeight="1">
      <c r="A47" s="66" t="s">
        <v>107</v>
      </c>
      <c r="B47" s="134">
        <v>4108</v>
      </c>
      <c r="C47" s="135">
        <v>24509923</v>
      </c>
      <c r="D47" s="134">
        <v>1955</v>
      </c>
      <c r="E47" s="135">
        <v>569675</v>
      </c>
      <c r="F47" s="134">
        <v>6063</v>
      </c>
      <c r="G47" s="135">
        <v>25079599</v>
      </c>
      <c r="H47" s="134">
        <v>348</v>
      </c>
      <c r="I47" s="135">
        <v>9029073</v>
      </c>
      <c r="J47" s="134">
        <v>353</v>
      </c>
      <c r="K47" s="135">
        <v>19685</v>
      </c>
      <c r="L47" s="134">
        <v>6447</v>
      </c>
      <c r="M47" s="135">
        <v>16070211</v>
      </c>
      <c r="N47" s="92" t="str">
        <f>IF(A47="","",A47)</f>
        <v>大森</v>
      </c>
    </row>
    <row r="48" spans="1:14" ht="13.5">
      <c r="A48" s="66"/>
      <c r="B48" s="134"/>
      <c r="C48" s="135"/>
      <c r="D48" s="134"/>
      <c r="E48" s="135"/>
      <c r="F48" s="134"/>
      <c r="G48" s="135"/>
      <c r="H48" s="134"/>
      <c r="I48" s="135"/>
      <c r="J48" s="134"/>
      <c r="K48" s="135"/>
      <c r="L48" s="134"/>
      <c r="M48" s="135"/>
      <c r="N48" s="92"/>
    </row>
    <row r="49" spans="1:14" ht="13.5">
      <c r="A49" s="66" t="s">
        <v>108</v>
      </c>
      <c r="B49" s="134">
        <v>2072</v>
      </c>
      <c r="C49" s="135">
        <v>6667236</v>
      </c>
      <c r="D49" s="134">
        <v>1156</v>
      </c>
      <c r="E49" s="135">
        <v>361000</v>
      </c>
      <c r="F49" s="134">
        <v>3228</v>
      </c>
      <c r="G49" s="135">
        <v>7028236</v>
      </c>
      <c r="H49" s="134">
        <v>259</v>
      </c>
      <c r="I49" s="135">
        <v>2709352</v>
      </c>
      <c r="J49" s="134">
        <v>196</v>
      </c>
      <c r="K49" s="135">
        <v>24466</v>
      </c>
      <c r="L49" s="134">
        <v>3504</v>
      </c>
      <c r="M49" s="135">
        <v>4343350</v>
      </c>
      <c r="N49" s="92" t="str">
        <f>IF(A49="","",A49)</f>
        <v>雪谷</v>
      </c>
    </row>
    <row r="50" spans="1:14" ht="13.5">
      <c r="A50" s="66" t="s">
        <v>109</v>
      </c>
      <c r="B50" s="134">
        <v>4429</v>
      </c>
      <c r="C50" s="135">
        <v>36685532</v>
      </c>
      <c r="D50" s="134">
        <v>2437</v>
      </c>
      <c r="E50" s="135">
        <v>708023</v>
      </c>
      <c r="F50" s="134">
        <v>6866</v>
      </c>
      <c r="G50" s="135">
        <v>37393556</v>
      </c>
      <c r="H50" s="134">
        <v>350</v>
      </c>
      <c r="I50" s="135">
        <v>40115690</v>
      </c>
      <c r="J50" s="134">
        <v>411</v>
      </c>
      <c r="K50" s="135">
        <v>111733</v>
      </c>
      <c r="L50" s="134">
        <v>7268</v>
      </c>
      <c r="M50" s="135">
        <v>-2610401</v>
      </c>
      <c r="N50" s="92" t="str">
        <f>IF(A50="","",A50)</f>
        <v>蒲田</v>
      </c>
    </row>
    <row r="51" spans="1:14" ht="13.5">
      <c r="A51" s="66" t="s">
        <v>110</v>
      </c>
      <c r="B51" s="134">
        <v>3812</v>
      </c>
      <c r="C51" s="135">
        <v>13829954</v>
      </c>
      <c r="D51" s="134">
        <v>1977</v>
      </c>
      <c r="E51" s="135">
        <v>668856</v>
      </c>
      <c r="F51" s="134">
        <v>5789</v>
      </c>
      <c r="G51" s="135">
        <v>14498810</v>
      </c>
      <c r="H51" s="134">
        <v>422</v>
      </c>
      <c r="I51" s="135">
        <v>403636</v>
      </c>
      <c r="J51" s="134">
        <v>255</v>
      </c>
      <c r="K51" s="135">
        <v>55734</v>
      </c>
      <c r="L51" s="134">
        <v>6264</v>
      </c>
      <c r="M51" s="135">
        <v>14150908</v>
      </c>
      <c r="N51" s="92" t="str">
        <f>IF(A51="","",A51)</f>
        <v>世田谷</v>
      </c>
    </row>
    <row r="52" spans="1:14" ht="13.5">
      <c r="A52" s="66" t="s">
        <v>111</v>
      </c>
      <c r="B52" s="134">
        <v>3301</v>
      </c>
      <c r="C52" s="135">
        <v>9973598</v>
      </c>
      <c r="D52" s="134">
        <v>1889</v>
      </c>
      <c r="E52" s="135">
        <v>680569</v>
      </c>
      <c r="F52" s="134">
        <v>5190</v>
      </c>
      <c r="G52" s="135">
        <v>10654167</v>
      </c>
      <c r="H52" s="134">
        <v>346</v>
      </c>
      <c r="I52" s="135">
        <v>336952</v>
      </c>
      <c r="J52" s="134">
        <v>272</v>
      </c>
      <c r="K52" s="135">
        <v>1149</v>
      </c>
      <c r="L52" s="134">
        <v>5595</v>
      </c>
      <c r="M52" s="135">
        <v>10318364</v>
      </c>
      <c r="N52" s="92" t="str">
        <f>IF(A52="","",A52)</f>
        <v>北沢</v>
      </c>
    </row>
    <row r="53" spans="1:14" ht="13.5">
      <c r="A53" s="66" t="s">
        <v>112</v>
      </c>
      <c r="B53" s="134">
        <v>3351</v>
      </c>
      <c r="C53" s="135">
        <v>17910625</v>
      </c>
      <c r="D53" s="134">
        <v>1670</v>
      </c>
      <c r="E53" s="135">
        <v>560648</v>
      </c>
      <c r="F53" s="134">
        <v>5021</v>
      </c>
      <c r="G53" s="135">
        <v>18471273</v>
      </c>
      <c r="H53" s="134">
        <v>433</v>
      </c>
      <c r="I53" s="135">
        <v>1225990</v>
      </c>
      <c r="J53" s="134">
        <v>271</v>
      </c>
      <c r="K53" s="135">
        <v>23455</v>
      </c>
      <c r="L53" s="134">
        <v>5501</v>
      </c>
      <c r="M53" s="135">
        <v>17268738</v>
      </c>
      <c r="N53" s="92" t="str">
        <f>IF(A53="","",A53)</f>
        <v>玉川</v>
      </c>
    </row>
    <row r="54" spans="1:14" ht="13.5">
      <c r="A54" s="66"/>
      <c r="B54" s="134"/>
      <c r="C54" s="135"/>
      <c r="D54" s="134"/>
      <c r="E54" s="135"/>
      <c r="F54" s="134"/>
      <c r="G54" s="135"/>
      <c r="H54" s="134"/>
      <c r="I54" s="135"/>
      <c r="J54" s="134"/>
      <c r="K54" s="135"/>
      <c r="L54" s="134"/>
      <c r="M54" s="135"/>
      <c r="N54" s="92"/>
    </row>
    <row r="55" spans="1:14" ht="13.5">
      <c r="A55" s="66" t="s">
        <v>113</v>
      </c>
      <c r="B55" s="134">
        <v>17982</v>
      </c>
      <c r="C55" s="135">
        <v>271029996</v>
      </c>
      <c r="D55" s="134">
        <v>5153</v>
      </c>
      <c r="E55" s="135">
        <v>2230481</v>
      </c>
      <c r="F55" s="134">
        <v>23135</v>
      </c>
      <c r="G55" s="135">
        <v>273260477</v>
      </c>
      <c r="H55" s="134">
        <v>2552</v>
      </c>
      <c r="I55" s="135">
        <v>16322381</v>
      </c>
      <c r="J55" s="134">
        <v>1462</v>
      </c>
      <c r="K55" s="135">
        <v>85635</v>
      </c>
      <c r="L55" s="134">
        <v>25907</v>
      </c>
      <c r="M55" s="135">
        <v>257023730</v>
      </c>
      <c r="N55" s="92" t="str">
        <f>IF(A55="","",A55)</f>
        <v>渋谷</v>
      </c>
    </row>
    <row r="56" spans="1:14" ht="13.5">
      <c r="A56" s="66" t="s">
        <v>114</v>
      </c>
      <c r="B56" s="134">
        <v>4286</v>
      </c>
      <c r="C56" s="135">
        <v>25733557</v>
      </c>
      <c r="D56" s="134">
        <v>2164</v>
      </c>
      <c r="E56" s="135">
        <v>708828</v>
      </c>
      <c r="F56" s="134">
        <v>6450</v>
      </c>
      <c r="G56" s="135">
        <v>26442385</v>
      </c>
      <c r="H56" s="134">
        <v>520</v>
      </c>
      <c r="I56" s="135">
        <v>876688</v>
      </c>
      <c r="J56" s="134">
        <v>390</v>
      </c>
      <c r="K56" s="135">
        <v>331944</v>
      </c>
      <c r="L56" s="134">
        <v>7036</v>
      </c>
      <c r="M56" s="135">
        <v>25897642</v>
      </c>
      <c r="N56" s="92" t="str">
        <f>IF(A56="","",A56)</f>
        <v>中野</v>
      </c>
    </row>
    <row r="57" spans="1:14" ht="13.5">
      <c r="A57" s="66" t="s">
        <v>115</v>
      </c>
      <c r="B57" s="134">
        <v>3360</v>
      </c>
      <c r="C57" s="135">
        <v>17736830</v>
      </c>
      <c r="D57" s="134">
        <v>1781</v>
      </c>
      <c r="E57" s="135">
        <v>590166</v>
      </c>
      <c r="F57" s="134">
        <v>5141</v>
      </c>
      <c r="G57" s="135">
        <v>18326997</v>
      </c>
      <c r="H57" s="134">
        <v>331</v>
      </c>
      <c r="I57" s="135">
        <v>701070</v>
      </c>
      <c r="J57" s="134">
        <v>232</v>
      </c>
      <c r="K57" s="135">
        <v>136808</v>
      </c>
      <c r="L57" s="134">
        <v>5518</v>
      </c>
      <c r="M57" s="135">
        <v>17762735</v>
      </c>
      <c r="N57" s="92" t="str">
        <f>IF(A57="","",A57)</f>
        <v>杉並</v>
      </c>
    </row>
    <row r="58" spans="1:14" ht="13.5">
      <c r="A58" s="66" t="s">
        <v>116</v>
      </c>
      <c r="B58" s="134">
        <v>2419</v>
      </c>
      <c r="C58" s="135">
        <v>9734749</v>
      </c>
      <c r="D58" s="134">
        <v>1351</v>
      </c>
      <c r="E58" s="135">
        <v>463084</v>
      </c>
      <c r="F58" s="134">
        <v>3770</v>
      </c>
      <c r="G58" s="135">
        <v>10197833</v>
      </c>
      <c r="H58" s="134">
        <v>311</v>
      </c>
      <c r="I58" s="135">
        <v>427088</v>
      </c>
      <c r="J58" s="134">
        <v>196</v>
      </c>
      <c r="K58" s="135">
        <v>50190</v>
      </c>
      <c r="L58" s="134">
        <v>4113</v>
      </c>
      <c r="M58" s="135">
        <v>9820935</v>
      </c>
      <c r="N58" s="92" t="str">
        <f>IF(A58="","",A58)</f>
        <v>荻窪</v>
      </c>
    </row>
    <row r="59" spans="1:14" ht="13.5">
      <c r="A59" s="66" t="s">
        <v>117</v>
      </c>
      <c r="B59" s="134">
        <v>8035</v>
      </c>
      <c r="C59" s="135">
        <v>79990091</v>
      </c>
      <c r="D59" s="134">
        <v>3037</v>
      </c>
      <c r="E59" s="135">
        <v>1112970</v>
      </c>
      <c r="F59" s="134">
        <v>11072</v>
      </c>
      <c r="G59" s="135">
        <v>81103061</v>
      </c>
      <c r="H59" s="134">
        <v>1025</v>
      </c>
      <c r="I59" s="135">
        <v>3258173</v>
      </c>
      <c r="J59" s="134">
        <v>771</v>
      </c>
      <c r="K59" s="135">
        <v>-262050</v>
      </c>
      <c r="L59" s="134">
        <v>12212</v>
      </c>
      <c r="M59" s="135">
        <v>77582838</v>
      </c>
      <c r="N59" s="92" t="str">
        <f>IF(A59="","",A59)</f>
        <v>豊島</v>
      </c>
    </row>
    <row r="60" spans="1:14" ht="13.5">
      <c r="A60" s="66"/>
      <c r="B60" s="134"/>
      <c r="C60" s="135"/>
      <c r="D60" s="134"/>
      <c r="E60" s="135"/>
      <c r="F60" s="134"/>
      <c r="G60" s="135"/>
      <c r="H60" s="134"/>
      <c r="I60" s="135"/>
      <c r="J60" s="134"/>
      <c r="K60" s="135"/>
      <c r="L60" s="134"/>
      <c r="M60" s="135"/>
      <c r="N60" s="92"/>
    </row>
    <row r="61" spans="1:14" ht="13.5">
      <c r="A61" s="66" t="s">
        <v>118</v>
      </c>
      <c r="B61" s="134">
        <v>4003</v>
      </c>
      <c r="C61" s="135">
        <v>31636909</v>
      </c>
      <c r="D61" s="134">
        <v>2105</v>
      </c>
      <c r="E61" s="135">
        <v>689228</v>
      </c>
      <c r="F61" s="134">
        <v>6108</v>
      </c>
      <c r="G61" s="135">
        <v>32326137</v>
      </c>
      <c r="H61" s="134">
        <v>423</v>
      </c>
      <c r="I61" s="135">
        <v>1415803</v>
      </c>
      <c r="J61" s="134">
        <v>297</v>
      </c>
      <c r="K61" s="135">
        <v>91935</v>
      </c>
      <c r="L61" s="134">
        <v>6582</v>
      </c>
      <c r="M61" s="135">
        <v>31002268</v>
      </c>
      <c r="N61" s="92" t="str">
        <f>IF(A61="","",A61)</f>
        <v>王子</v>
      </c>
    </row>
    <row r="62" spans="1:14" ht="13.5">
      <c r="A62" s="66" t="s">
        <v>119</v>
      </c>
      <c r="B62" s="134">
        <v>3580</v>
      </c>
      <c r="C62" s="135">
        <v>19258653</v>
      </c>
      <c r="D62" s="134">
        <v>1718</v>
      </c>
      <c r="E62" s="135">
        <v>529923</v>
      </c>
      <c r="F62" s="134">
        <v>5298</v>
      </c>
      <c r="G62" s="135">
        <v>19788576</v>
      </c>
      <c r="H62" s="134">
        <v>306</v>
      </c>
      <c r="I62" s="135">
        <v>2900827</v>
      </c>
      <c r="J62" s="134">
        <v>281</v>
      </c>
      <c r="K62" s="135">
        <v>-53283</v>
      </c>
      <c r="L62" s="134">
        <v>5642</v>
      </c>
      <c r="M62" s="135">
        <v>16834466</v>
      </c>
      <c r="N62" s="92" t="str">
        <f>IF(A62="","",A62)</f>
        <v>荒川</v>
      </c>
    </row>
    <row r="63" spans="1:14" ht="13.5">
      <c r="A63" s="66" t="s">
        <v>120</v>
      </c>
      <c r="B63" s="134">
        <v>6511</v>
      </c>
      <c r="C63" s="135">
        <v>30797024</v>
      </c>
      <c r="D63" s="134">
        <v>3085</v>
      </c>
      <c r="E63" s="135">
        <v>962216</v>
      </c>
      <c r="F63" s="134">
        <v>9596</v>
      </c>
      <c r="G63" s="135">
        <v>31759240</v>
      </c>
      <c r="H63" s="134">
        <v>467</v>
      </c>
      <c r="I63" s="135">
        <v>2579810</v>
      </c>
      <c r="J63" s="134">
        <v>483</v>
      </c>
      <c r="K63" s="135">
        <v>76825</v>
      </c>
      <c r="L63" s="134">
        <v>10140</v>
      </c>
      <c r="M63" s="135">
        <v>29256255</v>
      </c>
      <c r="N63" s="92" t="str">
        <f>IF(A63="","",A63)</f>
        <v>板橋</v>
      </c>
    </row>
    <row r="64" spans="1:14" ht="13.5">
      <c r="A64" s="66" t="s">
        <v>121</v>
      </c>
      <c r="B64" s="134">
        <v>4413</v>
      </c>
      <c r="C64" s="135">
        <v>12164158</v>
      </c>
      <c r="D64" s="134">
        <v>2192</v>
      </c>
      <c r="E64" s="135">
        <v>693837</v>
      </c>
      <c r="F64" s="134">
        <v>6605</v>
      </c>
      <c r="G64" s="135">
        <v>12857995</v>
      </c>
      <c r="H64" s="134">
        <v>335</v>
      </c>
      <c r="I64" s="135">
        <v>2161664</v>
      </c>
      <c r="J64" s="134">
        <v>351</v>
      </c>
      <c r="K64" s="135">
        <v>28528</v>
      </c>
      <c r="L64" s="134">
        <v>6991</v>
      </c>
      <c r="M64" s="135">
        <v>10724859</v>
      </c>
      <c r="N64" s="92" t="str">
        <f>IF(A64="","",A64)</f>
        <v>練馬東</v>
      </c>
    </row>
    <row r="65" spans="1:14" ht="13.5">
      <c r="A65" s="66" t="s">
        <v>122</v>
      </c>
      <c r="B65" s="134">
        <v>2478</v>
      </c>
      <c r="C65" s="135">
        <v>6104531</v>
      </c>
      <c r="D65" s="134">
        <v>1508</v>
      </c>
      <c r="E65" s="135">
        <v>482214</v>
      </c>
      <c r="F65" s="134">
        <v>3986</v>
      </c>
      <c r="G65" s="135">
        <v>6586744</v>
      </c>
      <c r="H65" s="134">
        <v>232</v>
      </c>
      <c r="I65" s="135">
        <v>274163</v>
      </c>
      <c r="J65" s="134">
        <v>164</v>
      </c>
      <c r="K65" s="135">
        <v>32201</v>
      </c>
      <c r="L65" s="134">
        <v>4244</v>
      </c>
      <c r="M65" s="135">
        <v>6344783</v>
      </c>
      <c r="N65" s="92" t="str">
        <f>IF(A65="","",A65)</f>
        <v>練馬西</v>
      </c>
    </row>
    <row r="66" spans="1:14" ht="13.5">
      <c r="A66" s="66"/>
      <c r="B66" s="134"/>
      <c r="C66" s="135"/>
      <c r="D66" s="134"/>
      <c r="E66" s="135"/>
      <c r="F66" s="134"/>
      <c r="G66" s="135"/>
      <c r="H66" s="134"/>
      <c r="I66" s="135"/>
      <c r="J66" s="134"/>
      <c r="K66" s="135"/>
      <c r="L66" s="134"/>
      <c r="M66" s="135"/>
      <c r="N66" s="92"/>
    </row>
    <row r="67" spans="1:14" ht="13.5">
      <c r="A67" s="66" t="s">
        <v>123</v>
      </c>
      <c r="B67" s="134">
        <v>4668</v>
      </c>
      <c r="C67" s="135">
        <v>16286712</v>
      </c>
      <c r="D67" s="134">
        <v>2136</v>
      </c>
      <c r="E67" s="135">
        <v>676442</v>
      </c>
      <c r="F67" s="134">
        <v>6804</v>
      </c>
      <c r="G67" s="135">
        <v>16963154</v>
      </c>
      <c r="H67" s="134">
        <v>332</v>
      </c>
      <c r="I67" s="135">
        <v>1279814</v>
      </c>
      <c r="J67" s="134">
        <v>409</v>
      </c>
      <c r="K67" s="135">
        <v>174987</v>
      </c>
      <c r="L67" s="134">
        <v>7201</v>
      </c>
      <c r="M67" s="135">
        <v>15858327</v>
      </c>
      <c r="N67" s="92" t="str">
        <f aca="true" t="shared" si="0" ref="N67:N72">IF(A67="","",A67)</f>
        <v>足立</v>
      </c>
    </row>
    <row r="68" spans="1:14" ht="13.5">
      <c r="A68" s="66" t="s">
        <v>124</v>
      </c>
      <c r="B68" s="134">
        <v>3810</v>
      </c>
      <c r="C68" s="135">
        <v>11140063</v>
      </c>
      <c r="D68" s="134">
        <v>1781</v>
      </c>
      <c r="E68" s="135">
        <v>549083</v>
      </c>
      <c r="F68" s="134">
        <v>5591</v>
      </c>
      <c r="G68" s="135">
        <v>11689146</v>
      </c>
      <c r="H68" s="134">
        <v>227</v>
      </c>
      <c r="I68" s="135">
        <v>533949</v>
      </c>
      <c r="J68" s="134">
        <v>330</v>
      </c>
      <c r="K68" s="135">
        <v>78573</v>
      </c>
      <c r="L68" s="134">
        <v>5864</v>
      </c>
      <c r="M68" s="135">
        <v>11233770</v>
      </c>
      <c r="N68" s="92" t="str">
        <f t="shared" si="0"/>
        <v>西新井</v>
      </c>
    </row>
    <row r="69" spans="1:14" ht="13.5">
      <c r="A69" s="66" t="s">
        <v>162</v>
      </c>
      <c r="B69" s="134">
        <v>5326</v>
      </c>
      <c r="C69" s="135">
        <v>15187279</v>
      </c>
      <c r="D69" s="134">
        <v>2776</v>
      </c>
      <c r="E69" s="135">
        <v>833630</v>
      </c>
      <c r="F69" s="134">
        <v>8102</v>
      </c>
      <c r="G69" s="135">
        <v>16020909</v>
      </c>
      <c r="H69" s="134">
        <v>454</v>
      </c>
      <c r="I69" s="135">
        <v>876141</v>
      </c>
      <c r="J69" s="134">
        <v>580</v>
      </c>
      <c r="K69" s="135">
        <v>36968</v>
      </c>
      <c r="L69" s="134">
        <v>8613</v>
      </c>
      <c r="M69" s="135">
        <v>15181735</v>
      </c>
      <c r="N69" s="92" t="str">
        <f t="shared" si="0"/>
        <v>葛飾</v>
      </c>
    </row>
    <row r="70" spans="1:14" ht="13.5">
      <c r="A70" s="66" t="s">
        <v>125</v>
      </c>
      <c r="B70" s="134">
        <v>5754</v>
      </c>
      <c r="C70" s="135">
        <v>15858509</v>
      </c>
      <c r="D70" s="134">
        <v>2778</v>
      </c>
      <c r="E70" s="135">
        <v>879895</v>
      </c>
      <c r="F70" s="134">
        <v>8532</v>
      </c>
      <c r="G70" s="135">
        <v>16738405</v>
      </c>
      <c r="H70" s="134">
        <v>472</v>
      </c>
      <c r="I70" s="135">
        <v>1418001</v>
      </c>
      <c r="J70" s="134">
        <v>404</v>
      </c>
      <c r="K70" s="135">
        <v>64136</v>
      </c>
      <c r="L70" s="134">
        <v>9037</v>
      </c>
      <c r="M70" s="135">
        <v>15384540</v>
      </c>
      <c r="N70" s="92" t="str">
        <f t="shared" si="0"/>
        <v>江戸川北</v>
      </c>
    </row>
    <row r="71" spans="1:14" ht="13.5">
      <c r="A71" s="66" t="s">
        <v>126</v>
      </c>
      <c r="B71" s="134">
        <v>2673</v>
      </c>
      <c r="C71" s="135">
        <v>10289983</v>
      </c>
      <c r="D71" s="134">
        <v>1105</v>
      </c>
      <c r="E71" s="135">
        <v>385850</v>
      </c>
      <c r="F71" s="134">
        <v>3778</v>
      </c>
      <c r="G71" s="135">
        <v>10675833</v>
      </c>
      <c r="H71" s="134">
        <v>213</v>
      </c>
      <c r="I71" s="135">
        <v>620985</v>
      </c>
      <c r="J71" s="134">
        <v>233</v>
      </c>
      <c r="K71" s="135">
        <v>74925</v>
      </c>
      <c r="L71" s="134">
        <v>4016</v>
      </c>
      <c r="M71" s="135">
        <v>10129773</v>
      </c>
      <c r="N71" s="92" t="str">
        <f t="shared" si="0"/>
        <v>江戸川南</v>
      </c>
    </row>
    <row r="72" spans="1:14" ht="13.5">
      <c r="A72" s="147" t="s">
        <v>127</v>
      </c>
      <c r="B72" s="196">
        <v>229857</v>
      </c>
      <c r="C72" s="197">
        <v>3482083274</v>
      </c>
      <c r="D72" s="196">
        <v>83536</v>
      </c>
      <c r="E72" s="197">
        <v>33519431</v>
      </c>
      <c r="F72" s="196">
        <v>313393</v>
      </c>
      <c r="G72" s="197">
        <v>3515602705</v>
      </c>
      <c r="H72" s="196">
        <v>35105</v>
      </c>
      <c r="I72" s="197">
        <v>898472058</v>
      </c>
      <c r="J72" s="196">
        <v>20599</v>
      </c>
      <c r="K72" s="197">
        <v>6939930</v>
      </c>
      <c r="L72" s="196">
        <v>351124</v>
      </c>
      <c r="M72" s="197">
        <v>2624070578</v>
      </c>
      <c r="N72" s="148" t="str">
        <f t="shared" si="0"/>
        <v>都区内計</v>
      </c>
    </row>
    <row r="73" spans="1:14" ht="13.5">
      <c r="A73" s="66"/>
      <c r="B73" s="134"/>
      <c r="C73" s="135"/>
      <c r="D73" s="134"/>
      <c r="E73" s="135"/>
      <c r="F73" s="134"/>
      <c r="G73" s="135"/>
      <c r="H73" s="134"/>
      <c r="I73" s="135"/>
      <c r="J73" s="134"/>
      <c r="K73" s="135"/>
      <c r="L73" s="134"/>
      <c r="M73" s="135"/>
      <c r="N73" s="92"/>
    </row>
    <row r="74" spans="1:14" ht="13.5">
      <c r="A74" s="66" t="s">
        <v>128</v>
      </c>
      <c r="B74" s="134">
        <v>4682</v>
      </c>
      <c r="C74" s="135">
        <v>16641609</v>
      </c>
      <c r="D74" s="134">
        <v>2483</v>
      </c>
      <c r="E74" s="135">
        <v>812837</v>
      </c>
      <c r="F74" s="134">
        <v>7165</v>
      </c>
      <c r="G74" s="135">
        <v>17454447</v>
      </c>
      <c r="H74" s="134">
        <v>390</v>
      </c>
      <c r="I74" s="135">
        <v>2674433</v>
      </c>
      <c r="J74" s="134">
        <v>415</v>
      </c>
      <c r="K74" s="135">
        <v>28781</v>
      </c>
      <c r="L74" s="134">
        <v>7623</v>
      </c>
      <c r="M74" s="135">
        <v>14808794</v>
      </c>
      <c r="N74" s="92" t="str">
        <f>IF(A74="","",A74)</f>
        <v>八王子</v>
      </c>
    </row>
    <row r="75" spans="1:14" ht="13.5">
      <c r="A75" s="66" t="s">
        <v>129</v>
      </c>
      <c r="B75" s="134">
        <v>5919</v>
      </c>
      <c r="C75" s="135">
        <v>27012614</v>
      </c>
      <c r="D75" s="134">
        <v>2916</v>
      </c>
      <c r="E75" s="135">
        <v>1046517</v>
      </c>
      <c r="F75" s="134">
        <v>8835</v>
      </c>
      <c r="G75" s="135">
        <v>28059131</v>
      </c>
      <c r="H75" s="134">
        <v>479</v>
      </c>
      <c r="I75" s="135">
        <v>2306447</v>
      </c>
      <c r="J75" s="134">
        <v>401</v>
      </c>
      <c r="K75" s="135">
        <v>71076</v>
      </c>
      <c r="L75" s="134">
        <v>9380</v>
      </c>
      <c r="M75" s="135">
        <v>25823759</v>
      </c>
      <c r="N75" s="92" t="str">
        <f>IF(A75="","",A75)</f>
        <v>立川</v>
      </c>
    </row>
    <row r="76" spans="1:14" ht="13.5">
      <c r="A76" s="66" t="s">
        <v>130</v>
      </c>
      <c r="B76" s="134">
        <v>3917</v>
      </c>
      <c r="C76" s="135">
        <v>22134015</v>
      </c>
      <c r="D76" s="134">
        <v>2081</v>
      </c>
      <c r="E76" s="135">
        <v>744295</v>
      </c>
      <c r="F76" s="134">
        <v>5998</v>
      </c>
      <c r="G76" s="135">
        <v>22878310</v>
      </c>
      <c r="H76" s="134">
        <v>415</v>
      </c>
      <c r="I76" s="135">
        <v>1421062</v>
      </c>
      <c r="J76" s="134">
        <v>255</v>
      </c>
      <c r="K76" s="135">
        <v>-22501</v>
      </c>
      <c r="L76" s="134">
        <v>6452</v>
      </c>
      <c r="M76" s="135">
        <v>21434747</v>
      </c>
      <c r="N76" s="92" t="str">
        <f>IF(A76="","",A76)</f>
        <v>武蔵野</v>
      </c>
    </row>
    <row r="77" spans="1:14" ht="13.5">
      <c r="A77" s="66" t="s">
        <v>131</v>
      </c>
      <c r="B77" s="134">
        <v>3472</v>
      </c>
      <c r="C77" s="135">
        <v>12035853</v>
      </c>
      <c r="D77" s="134">
        <v>1694</v>
      </c>
      <c r="E77" s="135">
        <v>582989</v>
      </c>
      <c r="F77" s="134">
        <v>5166</v>
      </c>
      <c r="G77" s="135">
        <v>12618842</v>
      </c>
      <c r="H77" s="134">
        <v>222</v>
      </c>
      <c r="I77" s="135">
        <v>889980</v>
      </c>
      <c r="J77" s="134">
        <v>331</v>
      </c>
      <c r="K77" s="135">
        <v>8575</v>
      </c>
      <c r="L77" s="134">
        <v>5413</v>
      </c>
      <c r="M77" s="135">
        <v>11737437</v>
      </c>
      <c r="N77" s="92" t="str">
        <f>IF(A77="","",A77)</f>
        <v>青梅</v>
      </c>
    </row>
    <row r="78" spans="1:14" ht="13.5">
      <c r="A78" s="66" t="s">
        <v>132</v>
      </c>
      <c r="B78" s="134">
        <v>4626</v>
      </c>
      <c r="C78" s="135">
        <v>24667914</v>
      </c>
      <c r="D78" s="134">
        <v>2478</v>
      </c>
      <c r="E78" s="135">
        <v>817301</v>
      </c>
      <c r="F78" s="134">
        <v>7104</v>
      </c>
      <c r="G78" s="135">
        <v>25485215</v>
      </c>
      <c r="H78" s="134">
        <v>348</v>
      </c>
      <c r="I78" s="135">
        <v>1844943</v>
      </c>
      <c r="J78" s="134">
        <v>331</v>
      </c>
      <c r="K78" s="135">
        <v>100039</v>
      </c>
      <c r="L78" s="134">
        <v>7506</v>
      </c>
      <c r="M78" s="135">
        <v>23740310</v>
      </c>
      <c r="N78" s="92" t="str">
        <f>IF(A78="","",A78)</f>
        <v>武蔵府中</v>
      </c>
    </row>
    <row r="79" spans="1:14" ht="13.5">
      <c r="A79" s="230"/>
      <c r="B79" s="234"/>
      <c r="C79" s="235"/>
      <c r="D79" s="234"/>
      <c r="E79" s="235"/>
      <c r="F79" s="234"/>
      <c r="G79" s="235"/>
      <c r="H79" s="234"/>
      <c r="I79" s="235"/>
      <c r="J79" s="234"/>
      <c r="K79" s="235"/>
      <c r="L79" s="234"/>
      <c r="M79" s="235"/>
      <c r="N79" s="233"/>
    </row>
    <row r="80" spans="1:14" ht="13.5">
      <c r="A80" s="66" t="s">
        <v>133</v>
      </c>
      <c r="B80" s="134">
        <v>3167</v>
      </c>
      <c r="C80" s="135">
        <v>8782782</v>
      </c>
      <c r="D80" s="134">
        <v>1742</v>
      </c>
      <c r="E80" s="135">
        <v>591604</v>
      </c>
      <c r="F80" s="134">
        <v>4909</v>
      </c>
      <c r="G80" s="135">
        <v>9374386</v>
      </c>
      <c r="H80" s="134">
        <v>255</v>
      </c>
      <c r="I80" s="135">
        <v>701548</v>
      </c>
      <c r="J80" s="134">
        <v>322</v>
      </c>
      <c r="K80" s="135">
        <v>40535</v>
      </c>
      <c r="L80" s="134">
        <v>5227</v>
      </c>
      <c r="M80" s="135">
        <v>8713373</v>
      </c>
      <c r="N80" s="92" t="str">
        <f>IF(A80="","",A80)</f>
        <v>町田</v>
      </c>
    </row>
    <row r="81" spans="1:14" ht="13.5">
      <c r="A81" s="65" t="s">
        <v>134</v>
      </c>
      <c r="B81" s="136">
        <v>2488</v>
      </c>
      <c r="C81" s="137">
        <v>12751531</v>
      </c>
      <c r="D81" s="136">
        <v>1310</v>
      </c>
      <c r="E81" s="137">
        <v>450447</v>
      </c>
      <c r="F81" s="136">
        <v>3798</v>
      </c>
      <c r="G81" s="137">
        <v>13201978</v>
      </c>
      <c r="H81" s="136">
        <v>197</v>
      </c>
      <c r="I81" s="137">
        <v>6285180</v>
      </c>
      <c r="J81" s="136">
        <v>195</v>
      </c>
      <c r="K81" s="137">
        <v>62688</v>
      </c>
      <c r="L81" s="136">
        <v>4013</v>
      </c>
      <c r="M81" s="137">
        <v>6979486</v>
      </c>
      <c r="N81" s="92" t="str">
        <f>IF(A81="","",A81)</f>
        <v>日野</v>
      </c>
    </row>
    <row r="82" spans="1:14" ht="13.5">
      <c r="A82" s="65" t="s">
        <v>135</v>
      </c>
      <c r="B82" s="136">
        <v>4824</v>
      </c>
      <c r="C82" s="137">
        <v>14907932</v>
      </c>
      <c r="D82" s="136">
        <v>2653</v>
      </c>
      <c r="E82" s="137">
        <v>851914</v>
      </c>
      <c r="F82" s="136">
        <v>7477</v>
      </c>
      <c r="G82" s="137">
        <v>15759846</v>
      </c>
      <c r="H82" s="136">
        <v>370</v>
      </c>
      <c r="I82" s="137">
        <v>1749645</v>
      </c>
      <c r="J82" s="136">
        <v>390</v>
      </c>
      <c r="K82" s="137">
        <v>26107</v>
      </c>
      <c r="L82" s="136">
        <v>7893</v>
      </c>
      <c r="M82" s="137">
        <v>14036307</v>
      </c>
      <c r="N82" s="92" t="str">
        <f>IF(A82="","",A82)</f>
        <v>東村山</v>
      </c>
    </row>
    <row r="83" spans="1:14" ht="13.5">
      <c r="A83" s="149" t="s">
        <v>136</v>
      </c>
      <c r="B83" s="201">
        <v>33095</v>
      </c>
      <c r="C83" s="202">
        <v>138934249</v>
      </c>
      <c r="D83" s="201">
        <v>17357</v>
      </c>
      <c r="E83" s="202">
        <v>5897905</v>
      </c>
      <c r="F83" s="201">
        <v>50452</v>
      </c>
      <c r="G83" s="202">
        <v>144832154</v>
      </c>
      <c r="H83" s="201">
        <v>2676</v>
      </c>
      <c r="I83" s="202">
        <v>17873238</v>
      </c>
      <c r="J83" s="201">
        <v>2640</v>
      </c>
      <c r="K83" s="202">
        <v>315299</v>
      </c>
      <c r="L83" s="201">
        <v>53507</v>
      </c>
      <c r="M83" s="202">
        <v>127274215</v>
      </c>
      <c r="N83" s="148" t="str">
        <f>IF(A83="","",A83)</f>
        <v>多摩地区計</v>
      </c>
    </row>
    <row r="84" spans="1:14" ht="13.5">
      <c r="A84" s="65"/>
      <c r="B84" s="136"/>
      <c r="C84" s="137"/>
      <c r="D84" s="136"/>
      <c r="E84" s="137"/>
      <c r="F84" s="136"/>
      <c r="G84" s="137"/>
      <c r="H84" s="136"/>
      <c r="I84" s="137"/>
      <c r="J84" s="136"/>
      <c r="K84" s="137"/>
      <c r="L84" s="136"/>
      <c r="M84" s="137"/>
      <c r="N84" s="92"/>
    </row>
    <row r="85" spans="1:14" ht="13.5">
      <c r="A85" s="150" t="s">
        <v>137</v>
      </c>
      <c r="B85" s="151">
        <v>262952</v>
      </c>
      <c r="C85" s="152">
        <v>3621017524</v>
      </c>
      <c r="D85" s="151">
        <v>100893</v>
      </c>
      <c r="E85" s="152">
        <v>39417336</v>
      </c>
      <c r="F85" s="151">
        <v>363845</v>
      </c>
      <c r="G85" s="152">
        <v>3660434859</v>
      </c>
      <c r="H85" s="151">
        <v>37781</v>
      </c>
      <c r="I85" s="152">
        <v>916345296</v>
      </c>
      <c r="J85" s="151">
        <v>23239</v>
      </c>
      <c r="K85" s="152">
        <v>7255229</v>
      </c>
      <c r="L85" s="151">
        <v>404631</v>
      </c>
      <c r="M85" s="152">
        <v>2751344793</v>
      </c>
      <c r="N85" s="213" t="str">
        <f>IF(A85="","",A85)</f>
        <v>東京都計</v>
      </c>
    </row>
    <row r="86" spans="1:14" ht="13.5" customHeight="1">
      <c r="A86" s="220"/>
      <c r="B86" s="226"/>
      <c r="C86" s="227"/>
      <c r="D86" s="226"/>
      <c r="E86" s="227"/>
      <c r="F86" s="226"/>
      <c r="G86" s="227"/>
      <c r="H86" s="226"/>
      <c r="I86" s="227"/>
      <c r="J86" s="226"/>
      <c r="K86" s="227"/>
      <c r="L86" s="226"/>
      <c r="M86" s="227"/>
      <c r="N86" s="222"/>
    </row>
    <row r="87" spans="1:14" ht="13.5">
      <c r="A87" s="66" t="s">
        <v>138</v>
      </c>
      <c r="B87" s="134">
        <v>3099</v>
      </c>
      <c r="C87" s="135">
        <v>16421258</v>
      </c>
      <c r="D87" s="134">
        <v>1560</v>
      </c>
      <c r="E87" s="135">
        <v>523051</v>
      </c>
      <c r="F87" s="134">
        <v>4659</v>
      </c>
      <c r="G87" s="135">
        <v>16944309</v>
      </c>
      <c r="H87" s="134">
        <v>220</v>
      </c>
      <c r="I87" s="135">
        <v>4476391</v>
      </c>
      <c r="J87" s="134">
        <v>214</v>
      </c>
      <c r="K87" s="135">
        <v>71796</v>
      </c>
      <c r="L87" s="134">
        <v>4895</v>
      </c>
      <c r="M87" s="135">
        <v>12539714</v>
      </c>
      <c r="N87" s="92" t="str">
        <f>IF(A87="","",A87)</f>
        <v>鶴見</v>
      </c>
    </row>
    <row r="88" spans="1:14" ht="13.5">
      <c r="A88" s="65" t="s">
        <v>139</v>
      </c>
      <c r="B88" s="136">
        <v>6693</v>
      </c>
      <c r="C88" s="137">
        <v>65486565</v>
      </c>
      <c r="D88" s="136">
        <v>2583</v>
      </c>
      <c r="E88" s="137">
        <v>1009911</v>
      </c>
      <c r="F88" s="136">
        <v>9276</v>
      </c>
      <c r="G88" s="137">
        <v>66496476</v>
      </c>
      <c r="H88" s="136">
        <v>1314</v>
      </c>
      <c r="I88" s="137">
        <v>5741836</v>
      </c>
      <c r="J88" s="136">
        <v>671</v>
      </c>
      <c r="K88" s="137">
        <v>124426</v>
      </c>
      <c r="L88" s="136">
        <v>10675</v>
      </c>
      <c r="M88" s="137">
        <v>60879066</v>
      </c>
      <c r="N88" s="92" t="str">
        <f>IF(A88="","",A88)</f>
        <v>横浜中</v>
      </c>
    </row>
    <row r="89" spans="1:14" ht="13.5">
      <c r="A89" s="65" t="s">
        <v>140</v>
      </c>
      <c r="B89" s="136">
        <v>4168</v>
      </c>
      <c r="C89" s="137">
        <v>15061802</v>
      </c>
      <c r="D89" s="136">
        <v>2325</v>
      </c>
      <c r="E89" s="137">
        <v>741554</v>
      </c>
      <c r="F89" s="136">
        <v>6493</v>
      </c>
      <c r="G89" s="137">
        <v>15803355</v>
      </c>
      <c r="H89" s="136">
        <v>343</v>
      </c>
      <c r="I89" s="137">
        <v>709095</v>
      </c>
      <c r="J89" s="136">
        <v>353</v>
      </c>
      <c r="K89" s="137">
        <v>28431</v>
      </c>
      <c r="L89" s="136">
        <v>6865</v>
      </c>
      <c r="M89" s="137">
        <v>15122692</v>
      </c>
      <c r="N89" s="92" t="str">
        <f>IF(A89="","",A89)</f>
        <v>保土ケ谷</v>
      </c>
    </row>
    <row r="90" spans="1:14" ht="13.5">
      <c r="A90" s="65" t="s">
        <v>141</v>
      </c>
      <c r="B90" s="136">
        <v>5879</v>
      </c>
      <c r="C90" s="137">
        <v>20794240</v>
      </c>
      <c r="D90" s="136">
        <v>3337</v>
      </c>
      <c r="E90" s="137">
        <v>1091497</v>
      </c>
      <c r="F90" s="136">
        <v>9216</v>
      </c>
      <c r="G90" s="137">
        <v>21885737</v>
      </c>
      <c r="H90" s="136">
        <v>582</v>
      </c>
      <c r="I90" s="137">
        <v>988420</v>
      </c>
      <c r="J90" s="136">
        <v>452</v>
      </c>
      <c r="K90" s="137">
        <v>19840</v>
      </c>
      <c r="L90" s="136">
        <v>9851</v>
      </c>
      <c r="M90" s="137">
        <v>20917157</v>
      </c>
      <c r="N90" s="92" t="str">
        <f>IF(A90="","",A90)</f>
        <v>横浜南</v>
      </c>
    </row>
    <row r="91" spans="1:14" ht="13.5">
      <c r="A91" s="65" t="s">
        <v>142</v>
      </c>
      <c r="B91" s="136">
        <v>6553</v>
      </c>
      <c r="C91" s="137">
        <v>44245235</v>
      </c>
      <c r="D91" s="136">
        <v>3126</v>
      </c>
      <c r="E91" s="137">
        <v>1033824</v>
      </c>
      <c r="F91" s="136">
        <v>9679</v>
      </c>
      <c r="G91" s="137">
        <v>45279059</v>
      </c>
      <c r="H91" s="136">
        <v>883</v>
      </c>
      <c r="I91" s="137">
        <v>70473260</v>
      </c>
      <c r="J91" s="136">
        <v>665</v>
      </c>
      <c r="K91" s="137">
        <v>1231979</v>
      </c>
      <c r="L91" s="136">
        <v>10613</v>
      </c>
      <c r="M91" s="137">
        <v>-23962222</v>
      </c>
      <c r="N91" s="92" t="str">
        <f>IF(A91="","",A91)</f>
        <v>神奈川</v>
      </c>
    </row>
    <row r="92" spans="1:14" ht="13.5">
      <c r="A92" s="65"/>
      <c r="B92" s="136"/>
      <c r="C92" s="137"/>
      <c r="D92" s="136"/>
      <c r="E92" s="137"/>
      <c r="F92" s="136"/>
      <c r="G92" s="137"/>
      <c r="H92" s="136"/>
      <c r="I92" s="137"/>
      <c r="J92" s="136"/>
      <c r="K92" s="137"/>
      <c r="L92" s="136"/>
      <c r="M92" s="137"/>
      <c r="N92" s="92"/>
    </row>
    <row r="93" spans="1:14" ht="13.5">
      <c r="A93" s="65" t="s">
        <v>143</v>
      </c>
      <c r="B93" s="136">
        <v>3339</v>
      </c>
      <c r="C93" s="137">
        <v>17026619</v>
      </c>
      <c r="D93" s="136">
        <v>1887</v>
      </c>
      <c r="E93" s="137">
        <v>616154</v>
      </c>
      <c r="F93" s="136">
        <v>5226</v>
      </c>
      <c r="G93" s="137">
        <v>17642773</v>
      </c>
      <c r="H93" s="136">
        <v>227</v>
      </c>
      <c r="I93" s="137">
        <v>3111492</v>
      </c>
      <c r="J93" s="136">
        <v>320</v>
      </c>
      <c r="K93" s="137">
        <v>52984</v>
      </c>
      <c r="L93" s="136">
        <v>5496</v>
      </c>
      <c r="M93" s="137">
        <v>14584265</v>
      </c>
      <c r="N93" s="92" t="str">
        <f>IF(A93="","",A93)</f>
        <v>戸塚</v>
      </c>
    </row>
    <row r="94" spans="1:14" ht="13.5">
      <c r="A94" s="65" t="s">
        <v>144</v>
      </c>
      <c r="B94" s="136">
        <v>5542</v>
      </c>
      <c r="C94" s="137">
        <v>19736967</v>
      </c>
      <c r="D94" s="136">
        <v>2913</v>
      </c>
      <c r="E94" s="137">
        <v>1043161</v>
      </c>
      <c r="F94" s="136">
        <v>8455</v>
      </c>
      <c r="G94" s="137">
        <v>20780127</v>
      </c>
      <c r="H94" s="136">
        <v>594</v>
      </c>
      <c r="I94" s="137">
        <v>1283581</v>
      </c>
      <c r="J94" s="136">
        <v>352</v>
      </c>
      <c r="K94" s="137">
        <v>98930</v>
      </c>
      <c r="L94" s="136">
        <v>9105</v>
      </c>
      <c r="M94" s="137">
        <v>19595476</v>
      </c>
      <c r="N94" s="92" t="str">
        <f>IF(A94="","",A94)</f>
        <v>緑</v>
      </c>
    </row>
    <row r="95" spans="1:14" ht="13.5">
      <c r="A95" s="65" t="s">
        <v>145</v>
      </c>
      <c r="B95" s="136">
        <v>4716</v>
      </c>
      <c r="C95" s="137">
        <v>49438367</v>
      </c>
      <c r="D95" s="136">
        <v>2184</v>
      </c>
      <c r="E95" s="137">
        <v>764043</v>
      </c>
      <c r="F95" s="136">
        <v>6900</v>
      </c>
      <c r="G95" s="137">
        <v>50202410</v>
      </c>
      <c r="H95" s="136">
        <v>364</v>
      </c>
      <c r="I95" s="137">
        <v>12862131</v>
      </c>
      <c r="J95" s="136">
        <v>512</v>
      </c>
      <c r="K95" s="137">
        <v>-22064</v>
      </c>
      <c r="L95" s="136">
        <v>7318</v>
      </c>
      <c r="M95" s="137">
        <v>37318215</v>
      </c>
      <c r="N95" s="92" t="str">
        <f>IF(A95="","",A95)</f>
        <v>川崎南</v>
      </c>
    </row>
    <row r="96" spans="1:14" ht="13.5">
      <c r="A96" s="65" t="s">
        <v>146</v>
      </c>
      <c r="B96" s="136">
        <v>5297</v>
      </c>
      <c r="C96" s="137">
        <v>32148275</v>
      </c>
      <c r="D96" s="136">
        <v>3033</v>
      </c>
      <c r="E96" s="137">
        <v>996889</v>
      </c>
      <c r="F96" s="136">
        <v>8330</v>
      </c>
      <c r="G96" s="137">
        <v>33145164</v>
      </c>
      <c r="H96" s="136">
        <v>378</v>
      </c>
      <c r="I96" s="137">
        <v>11801570</v>
      </c>
      <c r="J96" s="136">
        <v>345</v>
      </c>
      <c r="K96" s="137">
        <v>51499</v>
      </c>
      <c r="L96" s="136">
        <v>8748</v>
      </c>
      <c r="M96" s="137">
        <v>21395093</v>
      </c>
      <c r="N96" s="92" t="str">
        <f>IF(A96="","",A96)</f>
        <v>川崎北</v>
      </c>
    </row>
    <row r="97" spans="1:14" ht="13.5">
      <c r="A97" s="65" t="s">
        <v>147</v>
      </c>
      <c r="B97" s="136">
        <v>2225</v>
      </c>
      <c r="C97" s="137">
        <v>5053909</v>
      </c>
      <c r="D97" s="136">
        <v>1303</v>
      </c>
      <c r="E97" s="137">
        <v>435977</v>
      </c>
      <c r="F97" s="136">
        <v>3528</v>
      </c>
      <c r="G97" s="137">
        <v>5489886</v>
      </c>
      <c r="H97" s="136">
        <v>247</v>
      </c>
      <c r="I97" s="137">
        <v>1020055</v>
      </c>
      <c r="J97" s="136">
        <v>180</v>
      </c>
      <c r="K97" s="137">
        <v>24430</v>
      </c>
      <c r="L97" s="136">
        <v>3793</v>
      </c>
      <c r="M97" s="137">
        <v>4494261</v>
      </c>
      <c r="N97" s="92" t="str">
        <f>IF(A97="","",A97)</f>
        <v>川崎西</v>
      </c>
    </row>
    <row r="98" spans="1:14" ht="13.5">
      <c r="A98" s="65"/>
      <c r="B98" s="136"/>
      <c r="C98" s="137"/>
      <c r="D98" s="136"/>
      <c r="E98" s="137"/>
      <c r="F98" s="136"/>
      <c r="G98" s="137"/>
      <c r="H98" s="136"/>
      <c r="I98" s="137"/>
      <c r="J98" s="136"/>
      <c r="K98" s="137"/>
      <c r="L98" s="136"/>
      <c r="M98" s="137"/>
      <c r="N98" s="92"/>
    </row>
    <row r="99" spans="1:14" ht="13.5">
      <c r="A99" s="65" t="s">
        <v>148</v>
      </c>
      <c r="B99" s="136">
        <v>3461</v>
      </c>
      <c r="C99" s="137">
        <v>12484942</v>
      </c>
      <c r="D99" s="136">
        <v>2037</v>
      </c>
      <c r="E99" s="137">
        <v>695180</v>
      </c>
      <c r="F99" s="136">
        <v>5498</v>
      </c>
      <c r="G99" s="137">
        <v>13180122</v>
      </c>
      <c r="H99" s="136">
        <v>203</v>
      </c>
      <c r="I99" s="137">
        <v>457248</v>
      </c>
      <c r="J99" s="136">
        <v>336</v>
      </c>
      <c r="K99" s="137">
        <v>25281</v>
      </c>
      <c r="L99" s="136">
        <v>5739</v>
      </c>
      <c r="M99" s="137">
        <v>12748155</v>
      </c>
      <c r="N99" s="92" t="str">
        <f>IF(A99="","",A99)</f>
        <v>横須賀</v>
      </c>
    </row>
    <row r="100" spans="1:14" ht="13.5">
      <c r="A100" s="65" t="s">
        <v>149</v>
      </c>
      <c r="B100" s="136">
        <v>4666</v>
      </c>
      <c r="C100" s="137">
        <v>20038368</v>
      </c>
      <c r="D100" s="136">
        <v>2711</v>
      </c>
      <c r="E100" s="137">
        <v>873233</v>
      </c>
      <c r="F100" s="136">
        <v>7377</v>
      </c>
      <c r="G100" s="137">
        <v>20911601</v>
      </c>
      <c r="H100" s="136">
        <v>280</v>
      </c>
      <c r="I100" s="137">
        <v>671047</v>
      </c>
      <c r="J100" s="136">
        <v>351</v>
      </c>
      <c r="K100" s="137">
        <v>62561</v>
      </c>
      <c r="L100" s="136">
        <v>7691</v>
      </c>
      <c r="M100" s="137">
        <v>20303115</v>
      </c>
      <c r="N100" s="92" t="str">
        <f>IF(A100="","",A100)</f>
        <v>平塚</v>
      </c>
    </row>
    <row r="101" spans="1:14" ht="13.5">
      <c r="A101" s="65" t="s">
        <v>150</v>
      </c>
      <c r="B101" s="136">
        <v>2116</v>
      </c>
      <c r="C101" s="137">
        <v>5600527</v>
      </c>
      <c r="D101" s="136">
        <v>1435</v>
      </c>
      <c r="E101" s="137">
        <v>464738</v>
      </c>
      <c r="F101" s="136">
        <v>3551</v>
      </c>
      <c r="G101" s="137">
        <v>6065266</v>
      </c>
      <c r="H101" s="136">
        <v>221</v>
      </c>
      <c r="I101" s="137">
        <v>224496</v>
      </c>
      <c r="J101" s="136">
        <v>250</v>
      </c>
      <c r="K101" s="137">
        <v>36807</v>
      </c>
      <c r="L101" s="136">
        <v>3807</v>
      </c>
      <c r="M101" s="137">
        <v>5877576</v>
      </c>
      <c r="N101" s="92" t="str">
        <f>IF(A101="","",A101)</f>
        <v>鎌倉</v>
      </c>
    </row>
    <row r="102" spans="1:14" ht="13.5">
      <c r="A102" s="65" t="s">
        <v>151</v>
      </c>
      <c r="B102" s="136">
        <v>5056</v>
      </c>
      <c r="C102" s="137">
        <v>17721535</v>
      </c>
      <c r="D102" s="136">
        <v>2989</v>
      </c>
      <c r="E102" s="137">
        <v>988849</v>
      </c>
      <c r="F102" s="136">
        <v>8045</v>
      </c>
      <c r="G102" s="137">
        <v>18710384</v>
      </c>
      <c r="H102" s="136">
        <v>398</v>
      </c>
      <c r="I102" s="137">
        <v>3473297</v>
      </c>
      <c r="J102" s="136">
        <v>451</v>
      </c>
      <c r="K102" s="137">
        <v>41778</v>
      </c>
      <c r="L102" s="136">
        <v>8513</v>
      </c>
      <c r="M102" s="137">
        <v>15278865</v>
      </c>
      <c r="N102" s="92" t="str">
        <f>IF(A102="","",A102)</f>
        <v>藤沢</v>
      </c>
    </row>
    <row r="103" spans="1:14" ht="13.5">
      <c r="A103" s="65" t="s">
        <v>152</v>
      </c>
      <c r="B103" s="136">
        <v>3682</v>
      </c>
      <c r="C103" s="137">
        <v>12778165</v>
      </c>
      <c r="D103" s="136">
        <v>1934</v>
      </c>
      <c r="E103" s="137">
        <v>644259</v>
      </c>
      <c r="F103" s="136">
        <v>5616</v>
      </c>
      <c r="G103" s="137">
        <v>13422424</v>
      </c>
      <c r="H103" s="136">
        <v>161</v>
      </c>
      <c r="I103" s="137">
        <v>555076</v>
      </c>
      <c r="J103" s="136">
        <v>233</v>
      </c>
      <c r="K103" s="137">
        <v>39189</v>
      </c>
      <c r="L103" s="136">
        <v>5811</v>
      </c>
      <c r="M103" s="137">
        <v>12906537</v>
      </c>
      <c r="N103" s="92" t="str">
        <f>IF(A103="","",A103)</f>
        <v>小田原</v>
      </c>
    </row>
    <row r="104" spans="1:14" ht="13.5">
      <c r="A104" s="65"/>
      <c r="B104" s="136"/>
      <c r="C104" s="137"/>
      <c r="D104" s="136"/>
      <c r="E104" s="137"/>
      <c r="F104" s="136"/>
      <c r="G104" s="137"/>
      <c r="H104" s="136"/>
      <c r="I104" s="137"/>
      <c r="J104" s="136"/>
      <c r="K104" s="137"/>
      <c r="L104" s="136"/>
      <c r="M104" s="137"/>
      <c r="N104" s="92"/>
    </row>
    <row r="105" spans="1:14" ht="13.5">
      <c r="A105" s="65" t="s">
        <v>153</v>
      </c>
      <c r="B105" s="136">
        <v>6006</v>
      </c>
      <c r="C105" s="137">
        <v>19071139</v>
      </c>
      <c r="D105" s="136">
        <v>3200</v>
      </c>
      <c r="E105" s="137">
        <v>1052626</v>
      </c>
      <c r="F105" s="136">
        <v>9206</v>
      </c>
      <c r="G105" s="137">
        <v>20123764</v>
      </c>
      <c r="H105" s="136">
        <v>470</v>
      </c>
      <c r="I105" s="137">
        <v>4775783</v>
      </c>
      <c r="J105" s="136">
        <v>441</v>
      </c>
      <c r="K105" s="137">
        <v>54577</v>
      </c>
      <c r="L105" s="136">
        <v>9731</v>
      </c>
      <c r="M105" s="137">
        <v>15402558</v>
      </c>
      <c r="N105" s="92" t="str">
        <f>IF(A105="","",A105)</f>
        <v>相模原</v>
      </c>
    </row>
    <row r="106" spans="1:14" ht="13.5">
      <c r="A106" s="65" t="s">
        <v>154</v>
      </c>
      <c r="B106" s="136">
        <v>2750</v>
      </c>
      <c r="C106" s="137">
        <v>12051184</v>
      </c>
      <c r="D106" s="136">
        <v>1463</v>
      </c>
      <c r="E106" s="137">
        <v>491620</v>
      </c>
      <c r="F106" s="136">
        <v>4213</v>
      </c>
      <c r="G106" s="137">
        <v>12542804</v>
      </c>
      <c r="H106" s="136">
        <v>189</v>
      </c>
      <c r="I106" s="137">
        <v>613677</v>
      </c>
      <c r="J106" s="136">
        <v>185</v>
      </c>
      <c r="K106" s="137">
        <v>-25117</v>
      </c>
      <c r="L106" s="136">
        <v>4424</v>
      </c>
      <c r="M106" s="137">
        <v>11904010</v>
      </c>
      <c r="N106" s="92" t="str">
        <f>IF(A106="","",A106)</f>
        <v>厚木</v>
      </c>
    </row>
    <row r="107" spans="1:14" ht="13.5">
      <c r="A107" s="65" t="s">
        <v>155</v>
      </c>
      <c r="B107" s="136">
        <v>4486</v>
      </c>
      <c r="C107" s="137">
        <v>16498275</v>
      </c>
      <c r="D107" s="136">
        <v>2420</v>
      </c>
      <c r="E107" s="137">
        <v>822306</v>
      </c>
      <c r="F107" s="136">
        <v>6906</v>
      </c>
      <c r="G107" s="137">
        <v>17320581</v>
      </c>
      <c r="H107" s="136">
        <v>356</v>
      </c>
      <c r="I107" s="137">
        <v>1764719</v>
      </c>
      <c r="J107" s="136">
        <v>397</v>
      </c>
      <c r="K107" s="137">
        <v>77364</v>
      </c>
      <c r="L107" s="136">
        <v>7308</v>
      </c>
      <c r="M107" s="137">
        <v>15633225</v>
      </c>
      <c r="N107" s="92" t="str">
        <f>IF(A107="","",A107)</f>
        <v>大和</v>
      </c>
    </row>
    <row r="108" spans="1:14" ht="13.5">
      <c r="A108" s="61" t="s">
        <v>156</v>
      </c>
      <c r="B108" s="138">
        <v>79734</v>
      </c>
      <c r="C108" s="139">
        <v>401657372</v>
      </c>
      <c r="D108" s="138">
        <v>42440</v>
      </c>
      <c r="E108" s="139">
        <v>14288870</v>
      </c>
      <c r="F108" s="138">
        <v>122174</v>
      </c>
      <c r="G108" s="139">
        <v>415946243</v>
      </c>
      <c r="H108" s="138">
        <v>7430</v>
      </c>
      <c r="I108" s="139">
        <v>125003173</v>
      </c>
      <c r="J108" s="138">
        <v>6708</v>
      </c>
      <c r="K108" s="139">
        <v>1994688</v>
      </c>
      <c r="L108" s="138">
        <v>130383</v>
      </c>
      <c r="M108" s="139">
        <v>292937758</v>
      </c>
      <c r="N108" s="213" t="str">
        <f>IF(A108="","",A108)</f>
        <v>神奈川県計</v>
      </c>
    </row>
    <row r="109" spans="1:14" ht="13.5">
      <c r="A109" s="86"/>
      <c r="B109" s="140"/>
      <c r="C109" s="146"/>
      <c r="D109" s="140"/>
      <c r="E109" s="146"/>
      <c r="F109" s="140"/>
      <c r="G109" s="146"/>
      <c r="H109" s="140"/>
      <c r="I109" s="146"/>
      <c r="J109" s="140"/>
      <c r="K109" s="146"/>
      <c r="L109" s="140"/>
      <c r="M109" s="146"/>
      <c r="N109" s="222"/>
    </row>
    <row r="110" spans="1:14" ht="13.5">
      <c r="A110" s="65" t="s">
        <v>157</v>
      </c>
      <c r="B110" s="136">
        <v>4892</v>
      </c>
      <c r="C110" s="137">
        <v>18788674</v>
      </c>
      <c r="D110" s="136">
        <v>2023</v>
      </c>
      <c r="E110" s="137">
        <v>679298</v>
      </c>
      <c r="F110" s="136">
        <v>6915</v>
      </c>
      <c r="G110" s="137">
        <v>19467972</v>
      </c>
      <c r="H110" s="136">
        <v>272</v>
      </c>
      <c r="I110" s="137">
        <v>645402</v>
      </c>
      <c r="J110" s="136">
        <v>553</v>
      </c>
      <c r="K110" s="137">
        <v>8318</v>
      </c>
      <c r="L110" s="136">
        <v>7249</v>
      </c>
      <c r="M110" s="137">
        <v>18830888</v>
      </c>
      <c r="N110" s="92" t="str">
        <f>IF(A110="","",A110)</f>
        <v>甲府</v>
      </c>
    </row>
    <row r="111" spans="1:14" ht="13.5">
      <c r="A111" s="65" t="s">
        <v>158</v>
      </c>
      <c r="B111" s="136">
        <v>1155</v>
      </c>
      <c r="C111" s="137">
        <v>3253834</v>
      </c>
      <c r="D111" s="136">
        <v>468</v>
      </c>
      <c r="E111" s="137">
        <v>156006</v>
      </c>
      <c r="F111" s="136">
        <v>1623</v>
      </c>
      <c r="G111" s="137">
        <v>3409840</v>
      </c>
      <c r="H111" s="136">
        <v>44</v>
      </c>
      <c r="I111" s="137">
        <v>119591</v>
      </c>
      <c r="J111" s="136">
        <v>87</v>
      </c>
      <c r="K111" s="137">
        <v>27071</v>
      </c>
      <c r="L111" s="136">
        <v>1674</v>
      </c>
      <c r="M111" s="137">
        <v>3317320</v>
      </c>
      <c r="N111" s="92" t="str">
        <f>IF(A111="","",A111)</f>
        <v>山梨</v>
      </c>
    </row>
    <row r="112" spans="1:14" ht="13.5">
      <c r="A112" s="65" t="s">
        <v>159</v>
      </c>
      <c r="B112" s="136">
        <v>2124</v>
      </c>
      <c r="C112" s="137">
        <v>6294521</v>
      </c>
      <c r="D112" s="136">
        <v>992</v>
      </c>
      <c r="E112" s="137">
        <v>344859</v>
      </c>
      <c r="F112" s="136">
        <v>3116</v>
      </c>
      <c r="G112" s="137">
        <v>6639380</v>
      </c>
      <c r="H112" s="136">
        <v>121</v>
      </c>
      <c r="I112" s="137">
        <v>2238486</v>
      </c>
      <c r="J112" s="136">
        <v>220</v>
      </c>
      <c r="K112" s="137">
        <v>88884</v>
      </c>
      <c r="L112" s="136">
        <v>3250</v>
      </c>
      <c r="M112" s="137">
        <v>4489777</v>
      </c>
      <c r="N112" s="92" t="str">
        <f>IF(A112="","",A112)</f>
        <v>大月</v>
      </c>
    </row>
    <row r="113" spans="1:14" ht="13.5">
      <c r="A113" s="65" t="s">
        <v>160</v>
      </c>
      <c r="B113" s="136">
        <v>509</v>
      </c>
      <c r="C113" s="137">
        <v>1530682</v>
      </c>
      <c r="D113" s="136">
        <v>253</v>
      </c>
      <c r="E113" s="137">
        <v>91947</v>
      </c>
      <c r="F113" s="136">
        <v>762</v>
      </c>
      <c r="G113" s="137">
        <v>1622629</v>
      </c>
      <c r="H113" s="136">
        <v>27</v>
      </c>
      <c r="I113" s="137">
        <v>21166</v>
      </c>
      <c r="J113" s="136">
        <v>79</v>
      </c>
      <c r="K113" s="137">
        <v>16653</v>
      </c>
      <c r="L113" s="136">
        <v>795</v>
      </c>
      <c r="M113" s="137">
        <v>1618116</v>
      </c>
      <c r="N113" s="92" t="str">
        <f>IF(A113="","",A113)</f>
        <v>鰍沢</v>
      </c>
    </row>
    <row r="114" spans="1:14" ht="13.5">
      <c r="A114" s="65" t="s">
        <v>161</v>
      </c>
      <c r="B114" s="136">
        <v>8680</v>
      </c>
      <c r="C114" s="137">
        <v>29867711</v>
      </c>
      <c r="D114" s="136">
        <v>3736</v>
      </c>
      <c r="E114" s="137">
        <v>1272109</v>
      </c>
      <c r="F114" s="136">
        <v>12416</v>
      </c>
      <c r="G114" s="137">
        <v>31139820</v>
      </c>
      <c r="H114" s="136">
        <v>464</v>
      </c>
      <c r="I114" s="137">
        <v>3024645</v>
      </c>
      <c r="J114" s="136">
        <v>939</v>
      </c>
      <c r="K114" s="137">
        <v>140926</v>
      </c>
      <c r="L114" s="136">
        <v>12968</v>
      </c>
      <c r="M114" s="137">
        <v>28256101</v>
      </c>
      <c r="N114" s="218" t="str">
        <f>IF(A114="","",A114)</f>
        <v>山梨県計</v>
      </c>
    </row>
    <row r="115" spans="1:14" ht="14.25" thickBot="1">
      <c r="A115" s="8"/>
      <c r="B115" s="144"/>
      <c r="C115" s="145"/>
      <c r="D115" s="144"/>
      <c r="E115" s="145"/>
      <c r="F115" s="144"/>
      <c r="G115" s="145"/>
      <c r="H115" s="144"/>
      <c r="I115" s="145"/>
      <c r="J115" s="144"/>
      <c r="K115" s="145"/>
      <c r="L115" s="144"/>
      <c r="M115" s="145"/>
      <c r="N115" s="216"/>
    </row>
    <row r="116" spans="1:14" ht="26.25" customHeight="1" thickBot="1" thickTop="1">
      <c r="A116" s="84" t="s">
        <v>164</v>
      </c>
      <c r="B116" s="101">
        <v>399273</v>
      </c>
      <c r="C116" s="102">
        <v>4246394944</v>
      </c>
      <c r="D116" s="101">
        <v>170528</v>
      </c>
      <c r="E116" s="102">
        <v>62959873</v>
      </c>
      <c r="F116" s="101">
        <v>569801</v>
      </c>
      <c r="G116" s="102">
        <v>4309354816</v>
      </c>
      <c r="H116" s="101">
        <v>49860</v>
      </c>
      <c r="I116" s="102">
        <v>1073664990</v>
      </c>
      <c r="J116" s="101">
        <v>35276</v>
      </c>
      <c r="K116" s="102">
        <v>9687801</v>
      </c>
      <c r="L116" s="101">
        <v>624111</v>
      </c>
      <c r="M116" s="102">
        <v>3245377627</v>
      </c>
      <c r="N116" s="215" t="str">
        <f>IF(A116="","",A116)</f>
        <v>総 計</v>
      </c>
    </row>
  </sheetData>
  <sheetProtection/>
  <mergeCells count="10">
    <mergeCell ref="N3:N5"/>
    <mergeCell ref="J3:K4"/>
    <mergeCell ref="L3:M4"/>
    <mergeCell ref="A2:I2"/>
    <mergeCell ref="B3:G3"/>
    <mergeCell ref="H3:I4"/>
    <mergeCell ref="B4:C4"/>
    <mergeCell ref="D4:E4"/>
    <mergeCell ref="F4:G4"/>
    <mergeCell ref="A3:A5"/>
  </mergeCells>
  <printOptions horizontalCentered="1"/>
  <pageMargins left="0.5905511811023623" right="0.5905511811023623" top="0.984251968503937" bottom="0.984251968503937" header="0.5118110236220472" footer="0.5118110236220472"/>
  <pageSetup horizontalDpi="600" verticalDpi="600" orientation="landscape" paperSize="9" scale="76" r:id="rId1"/>
  <headerFooter alignWithMargins="0">
    <oddFooter>&amp;R東京国税局
消費税
(H21)</oddFooter>
  </headerFooter>
  <rowBreaks count="2" manualBreakCount="2">
    <brk id="42" max="13" man="1"/>
    <brk id="79" max="13" man="1"/>
  </rowBreaks>
</worksheet>
</file>

<file path=xl/worksheets/sheet6.xml><?xml version="1.0" encoding="utf-8"?>
<worksheet xmlns="http://schemas.openxmlformats.org/spreadsheetml/2006/main" xmlns:r="http://schemas.openxmlformats.org/officeDocument/2006/relationships">
  <dimension ref="A1:R116"/>
  <sheetViews>
    <sheetView showGridLines="0" zoomScaleSheetLayoutView="80" zoomScalePageLayoutView="0" workbookViewId="0" topLeftCell="A1">
      <selection activeCell="A1" sqref="A1"/>
    </sheetView>
  </sheetViews>
  <sheetFormatPr defaultColWidth="9.00390625" defaultRowHeight="13.5"/>
  <cols>
    <col min="1" max="1" width="10.375" style="155" customWidth="1"/>
    <col min="2" max="2" width="7.00390625" style="155" bestFit="1" customWidth="1"/>
    <col min="3" max="3" width="11.875" style="155" bestFit="1" customWidth="1"/>
    <col min="4" max="4" width="6.875" style="155" customWidth="1"/>
    <col min="5" max="5" width="10.125" style="155" bestFit="1" customWidth="1"/>
    <col min="6" max="6" width="6.875" style="155" customWidth="1"/>
    <col min="7" max="7" width="11.875" style="155" bestFit="1" customWidth="1"/>
    <col min="8" max="8" width="6.875" style="155" customWidth="1"/>
    <col min="9" max="9" width="11.875" style="155" bestFit="1" customWidth="1"/>
    <col min="10" max="10" width="6.125" style="155" customWidth="1"/>
    <col min="11" max="11" width="9.125" style="155" bestFit="1" customWidth="1"/>
    <col min="12" max="12" width="7.375" style="155" bestFit="1" customWidth="1"/>
    <col min="13" max="13" width="11.875" style="155" bestFit="1" customWidth="1"/>
    <col min="14" max="17" width="10.50390625" style="155" customWidth="1"/>
    <col min="18" max="18" width="10.375" style="155" customWidth="1"/>
    <col min="19" max="16384" width="9.00390625" style="155" customWidth="1"/>
  </cols>
  <sheetData>
    <row r="1" spans="1:16" ht="13.5">
      <c r="A1" s="153" t="s">
        <v>55</v>
      </c>
      <c r="B1" s="153"/>
      <c r="C1" s="153"/>
      <c r="D1" s="153"/>
      <c r="E1" s="153"/>
      <c r="F1" s="153"/>
      <c r="G1" s="153"/>
      <c r="H1" s="153"/>
      <c r="I1" s="153"/>
      <c r="J1" s="153"/>
      <c r="K1" s="153"/>
      <c r="L1" s="154"/>
      <c r="M1" s="154"/>
      <c r="N1" s="154"/>
      <c r="O1" s="154"/>
      <c r="P1" s="154"/>
    </row>
    <row r="2" spans="1:16" ht="14.25" thickBot="1">
      <c r="A2" s="296" t="s">
        <v>35</v>
      </c>
      <c r="B2" s="296"/>
      <c r="C2" s="296"/>
      <c r="D2" s="296"/>
      <c r="E2" s="296"/>
      <c r="F2" s="296"/>
      <c r="G2" s="296"/>
      <c r="H2" s="296"/>
      <c r="I2" s="296"/>
      <c r="J2" s="156"/>
      <c r="K2" s="156"/>
      <c r="L2" s="154"/>
      <c r="M2" s="154"/>
      <c r="N2" s="154"/>
      <c r="O2" s="154"/>
      <c r="P2" s="154"/>
    </row>
    <row r="3" spans="1:18" ht="19.5" customHeight="1">
      <c r="A3" s="308" t="s">
        <v>38</v>
      </c>
      <c r="B3" s="297" t="s">
        <v>31</v>
      </c>
      <c r="C3" s="297"/>
      <c r="D3" s="297"/>
      <c r="E3" s="297"/>
      <c r="F3" s="297"/>
      <c r="G3" s="297"/>
      <c r="H3" s="297" t="s">
        <v>10</v>
      </c>
      <c r="I3" s="297"/>
      <c r="J3" s="315" t="s">
        <v>43</v>
      </c>
      <c r="K3" s="297"/>
      <c r="L3" s="297" t="s">
        <v>27</v>
      </c>
      <c r="M3" s="297"/>
      <c r="N3" s="302" t="s">
        <v>36</v>
      </c>
      <c r="O3" s="303"/>
      <c r="P3" s="303"/>
      <c r="Q3" s="303"/>
      <c r="R3" s="299" t="s">
        <v>48</v>
      </c>
    </row>
    <row r="4" spans="1:18" ht="17.25" customHeight="1">
      <c r="A4" s="309"/>
      <c r="B4" s="298" t="s">
        <v>15</v>
      </c>
      <c r="C4" s="298"/>
      <c r="D4" s="298" t="s">
        <v>28</v>
      </c>
      <c r="E4" s="298"/>
      <c r="F4" s="298" t="s">
        <v>29</v>
      </c>
      <c r="G4" s="298"/>
      <c r="H4" s="298"/>
      <c r="I4" s="298"/>
      <c r="J4" s="298"/>
      <c r="K4" s="298"/>
      <c r="L4" s="298"/>
      <c r="M4" s="298"/>
      <c r="N4" s="311" t="s">
        <v>45</v>
      </c>
      <c r="O4" s="313" t="s">
        <v>46</v>
      </c>
      <c r="P4" s="306" t="s">
        <v>44</v>
      </c>
      <c r="Q4" s="304" t="s">
        <v>30</v>
      </c>
      <c r="R4" s="300"/>
    </row>
    <row r="5" spans="1:18" ht="28.5" customHeight="1">
      <c r="A5" s="310"/>
      <c r="B5" s="157" t="s">
        <v>71</v>
      </c>
      <c r="C5" s="158" t="s">
        <v>72</v>
      </c>
      <c r="D5" s="157" t="s">
        <v>71</v>
      </c>
      <c r="E5" s="158" t="s">
        <v>72</v>
      </c>
      <c r="F5" s="157" t="s">
        <v>71</v>
      </c>
      <c r="G5" s="158" t="s">
        <v>32</v>
      </c>
      <c r="H5" s="157" t="s">
        <v>71</v>
      </c>
      <c r="I5" s="159" t="s">
        <v>33</v>
      </c>
      <c r="J5" s="157" t="s">
        <v>71</v>
      </c>
      <c r="K5" s="159" t="s">
        <v>34</v>
      </c>
      <c r="L5" s="157" t="s">
        <v>71</v>
      </c>
      <c r="M5" s="160" t="s">
        <v>67</v>
      </c>
      <c r="N5" s="312"/>
      <c r="O5" s="314"/>
      <c r="P5" s="307"/>
      <c r="Q5" s="305"/>
      <c r="R5" s="301"/>
    </row>
    <row r="6" spans="1:18" s="167" customFormat="1" ht="10.5">
      <c r="A6" s="161"/>
      <c r="B6" s="162" t="s">
        <v>1</v>
      </c>
      <c r="C6" s="163" t="s">
        <v>2</v>
      </c>
      <c r="D6" s="162" t="s">
        <v>1</v>
      </c>
      <c r="E6" s="163" t="s">
        <v>2</v>
      </c>
      <c r="F6" s="162" t="s">
        <v>1</v>
      </c>
      <c r="G6" s="163" t="s">
        <v>2</v>
      </c>
      <c r="H6" s="162" t="s">
        <v>1</v>
      </c>
      <c r="I6" s="163" t="s">
        <v>2</v>
      </c>
      <c r="J6" s="162" t="s">
        <v>1</v>
      </c>
      <c r="K6" s="163" t="s">
        <v>2</v>
      </c>
      <c r="L6" s="162" t="s">
        <v>1</v>
      </c>
      <c r="M6" s="163" t="s">
        <v>2</v>
      </c>
      <c r="N6" s="162" t="s">
        <v>1</v>
      </c>
      <c r="O6" s="164" t="s">
        <v>1</v>
      </c>
      <c r="P6" s="164" t="s">
        <v>1</v>
      </c>
      <c r="Q6" s="165" t="s">
        <v>1</v>
      </c>
      <c r="R6" s="166"/>
    </row>
    <row r="7" spans="1:18" ht="15" customHeight="1">
      <c r="A7" s="168" t="s">
        <v>73</v>
      </c>
      <c r="B7" s="134">
        <v>5704</v>
      </c>
      <c r="C7" s="135">
        <v>22723738.8</v>
      </c>
      <c r="D7" s="134">
        <v>4168</v>
      </c>
      <c r="E7" s="135">
        <v>1289190.4</v>
      </c>
      <c r="F7" s="134">
        <v>9872</v>
      </c>
      <c r="G7" s="135">
        <v>24012929.2</v>
      </c>
      <c r="H7" s="134">
        <v>481</v>
      </c>
      <c r="I7" s="135">
        <v>1581643.389</v>
      </c>
      <c r="J7" s="134">
        <v>667</v>
      </c>
      <c r="K7" s="135">
        <v>99574.238</v>
      </c>
      <c r="L7" s="134">
        <v>10539</v>
      </c>
      <c r="M7" s="135">
        <v>22530860.049</v>
      </c>
      <c r="N7" s="134">
        <v>10695</v>
      </c>
      <c r="O7" s="169">
        <v>271</v>
      </c>
      <c r="P7" s="169">
        <v>62</v>
      </c>
      <c r="Q7" s="170">
        <v>11028</v>
      </c>
      <c r="R7" s="171" t="str">
        <f>IF(A7="","",A7)</f>
        <v>千葉東</v>
      </c>
    </row>
    <row r="8" spans="1:18" ht="15" customHeight="1">
      <c r="A8" s="168" t="s">
        <v>75</v>
      </c>
      <c r="B8" s="134">
        <v>4872</v>
      </c>
      <c r="C8" s="135">
        <v>13581065.4</v>
      </c>
      <c r="D8" s="134">
        <v>3951</v>
      </c>
      <c r="E8" s="135">
        <v>1173282.1</v>
      </c>
      <c r="F8" s="134">
        <v>8823</v>
      </c>
      <c r="G8" s="135">
        <v>14754347.5</v>
      </c>
      <c r="H8" s="134">
        <v>340</v>
      </c>
      <c r="I8" s="135">
        <v>2968139.906</v>
      </c>
      <c r="J8" s="134">
        <v>652</v>
      </c>
      <c r="K8" s="135">
        <v>68685.259</v>
      </c>
      <c r="L8" s="134">
        <v>9324</v>
      </c>
      <c r="M8" s="135">
        <v>11854892.853</v>
      </c>
      <c r="N8" s="134">
        <v>9449</v>
      </c>
      <c r="O8" s="169">
        <v>213</v>
      </c>
      <c r="P8" s="169">
        <v>26</v>
      </c>
      <c r="Q8" s="170">
        <v>9688</v>
      </c>
      <c r="R8" s="171" t="str">
        <f aca="true" t="shared" si="0" ref="R8:R22">IF(A8="","",A8)</f>
        <v>千葉南</v>
      </c>
    </row>
    <row r="9" spans="1:18" ht="15" customHeight="1">
      <c r="A9" s="168" t="s">
        <v>74</v>
      </c>
      <c r="B9" s="134">
        <v>5708</v>
      </c>
      <c r="C9" s="135">
        <v>42661047.2</v>
      </c>
      <c r="D9" s="134">
        <v>4346</v>
      </c>
      <c r="E9" s="135">
        <v>1273659.4</v>
      </c>
      <c r="F9" s="134">
        <v>10054</v>
      </c>
      <c r="G9" s="135">
        <v>43934706.6</v>
      </c>
      <c r="H9" s="134">
        <v>536</v>
      </c>
      <c r="I9" s="135">
        <v>2617748.008</v>
      </c>
      <c r="J9" s="134">
        <v>601</v>
      </c>
      <c r="K9" s="135">
        <v>159565.468</v>
      </c>
      <c r="L9" s="134">
        <v>10758</v>
      </c>
      <c r="M9" s="135">
        <v>41476524.06</v>
      </c>
      <c r="N9" s="134">
        <v>10258</v>
      </c>
      <c r="O9" s="169">
        <v>331</v>
      </c>
      <c r="P9" s="169">
        <v>54</v>
      </c>
      <c r="Q9" s="170">
        <v>10643</v>
      </c>
      <c r="R9" s="171" t="str">
        <f t="shared" si="0"/>
        <v>千葉西</v>
      </c>
    </row>
    <row r="10" spans="1:18" ht="15" customHeight="1">
      <c r="A10" s="168" t="s">
        <v>76</v>
      </c>
      <c r="B10" s="134">
        <v>2808</v>
      </c>
      <c r="C10" s="135">
        <v>5999939.6</v>
      </c>
      <c r="D10" s="134">
        <v>3941</v>
      </c>
      <c r="E10" s="135">
        <v>953419.6</v>
      </c>
      <c r="F10" s="134">
        <v>6749</v>
      </c>
      <c r="G10" s="135">
        <v>6953359.2</v>
      </c>
      <c r="H10" s="134">
        <v>164</v>
      </c>
      <c r="I10" s="135">
        <v>340650.258</v>
      </c>
      <c r="J10" s="134">
        <v>435</v>
      </c>
      <c r="K10" s="135">
        <v>75606.067</v>
      </c>
      <c r="L10" s="134">
        <v>7020</v>
      </c>
      <c r="M10" s="135">
        <v>6688315.009</v>
      </c>
      <c r="N10" s="134">
        <v>6749</v>
      </c>
      <c r="O10" s="169">
        <v>102</v>
      </c>
      <c r="P10" s="169">
        <v>7</v>
      </c>
      <c r="Q10" s="170">
        <v>6858</v>
      </c>
      <c r="R10" s="171" t="str">
        <f t="shared" si="0"/>
        <v>銚子</v>
      </c>
    </row>
    <row r="11" spans="1:18" ht="15" customHeight="1">
      <c r="A11" s="168" t="s">
        <v>77</v>
      </c>
      <c r="B11" s="134">
        <v>6140</v>
      </c>
      <c r="C11" s="135">
        <v>25746407.5</v>
      </c>
      <c r="D11" s="134">
        <v>5522</v>
      </c>
      <c r="E11" s="135">
        <v>1535377.9</v>
      </c>
      <c r="F11" s="134">
        <v>11662</v>
      </c>
      <c r="G11" s="135">
        <v>27281785.4</v>
      </c>
      <c r="H11" s="134">
        <v>621</v>
      </c>
      <c r="I11" s="135">
        <v>1693899.846</v>
      </c>
      <c r="J11" s="134">
        <v>837</v>
      </c>
      <c r="K11" s="135">
        <v>199358.664</v>
      </c>
      <c r="L11" s="134">
        <v>12472</v>
      </c>
      <c r="M11" s="135">
        <v>25787244.218</v>
      </c>
      <c r="N11" s="134">
        <v>12060</v>
      </c>
      <c r="O11" s="169">
        <v>355</v>
      </c>
      <c r="P11" s="169">
        <v>69</v>
      </c>
      <c r="Q11" s="170">
        <v>12484</v>
      </c>
      <c r="R11" s="171" t="str">
        <f t="shared" si="0"/>
        <v>市川</v>
      </c>
    </row>
    <row r="12" spans="1:18" ht="15" customHeight="1">
      <c r="A12" s="168"/>
      <c r="B12" s="134"/>
      <c r="C12" s="135"/>
      <c r="D12" s="134"/>
      <c r="E12" s="135"/>
      <c r="F12" s="134"/>
      <c r="G12" s="135"/>
      <c r="H12" s="134"/>
      <c r="I12" s="135"/>
      <c r="J12" s="134"/>
      <c r="K12" s="135"/>
      <c r="L12" s="134"/>
      <c r="M12" s="135"/>
      <c r="N12" s="134"/>
      <c r="O12" s="169"/>
      <c r="P12" s="169"/>
      <c r="Q12" s="170"/>
      <c r="R12" s="171">
        <f t="shared" si="0"/>
      </c>
    </row>
    <row r="13" spans="1:18" ht="15" customHeight="1">
      <c r="A13" s="168" t="s">
        <v>78</v>
      </c>
      <c r="B13" s="134">
        <v>5390</v>
      </c>
      <c r="C13" s="135">
        <v>17065476.9</v>
      </c>
      <c r="D13" s="134">
        <v>4928</v>
      </c>
      <c r="E13" s="135">
        <v>1387446.3</v>
      </c>
      <c r="F13" s="134">
        <v>10318</v>
      </c>
      <c r="G13" s="135">
        <v>18452923.2</v>
      </c>
      <c r="H13" s="134">
        <v>562</v>
      </c>
      <c r="I13" s="135">
        <v>2109396.704</v>
      </c>
      <c r="J13" s="134">
        <v>600</v>
      </c>
      <c r="K13" s="135">
        <v>40300.746</v>
      </c>
      <c r="L13" s="134">
        <v>11035</v>
      </c>
      <c r="M13" s="135">
        <v>16383827.242</v>
      </c>
      <c r="N13" s="134">
        <v>10321</v>
      </c>
      <c r="O13" s="169">
        <v>319</v>
      </c>
      <c r="P13" s="169">
        <v>56</v>
      </c>
      <c r="Q13" s="170">
        <v>10696</v>
      </c>
      <c r="R13" s="171" t="str">
        <f t="shared" si="0"/>
        <v>船橋</v>
      </c>
    </row>
    <row r="14" spans="1:18" ht="15" customHeight="1">
      <c r="A14" s="168" t="s">
        <v>79</v>
      </c>
      <c r="B14" s="134">
        <v>2018</v>
      </c>
      <c r="C14" s="135">
        <v>3750008.1</v>
      </c>
      <c r="D14" s="134">
        <v>1952</v>
      </c>
      <c r="E14" s="135">
        <v>501780.7</v>
      </c>
      <c r="F14" s="134">
        <v>3970</v>
      </c>
      <c r="G14" s="135">
        <v>4251788.8</v>
      </c>
      <c r="H14" s="134">
        <v>92</v>
      </c>
      <c r="I14" s="135">
        <v>99575.998</v>
      </c>
      <c r="J14" s="134">
        <v>190</v>
      </c>
      <c r="K14" s="135">
        <v>18967.131</v>
      </c>
      <c r="L14" s="134">
        <v>4102</v>
      </c>
      <c r="M14" s="135">
        <v>4171179.933</v>
      </c>
      <c r="N14" s="134">
        <v>4021</v>
      </c>
      <c r="O14" s="169">
        <v>64</v>
      </c>
      <c r="P14" s="169">
        <v>5</v>
      </c>
      <c r="Q14" s="170">
        <v>4090</v>
      </c>
      <c r="R14" s="171" t="str">
        <f t="shared" si="0"/>
        <v>館山</v>
      </c>
    </row>
    <row r="15" spans="1:18" ht="15" customHeight="1">
      <c r="A15" s="168" t="s">
        <v>80</v>
      </c>
      <c r="B15" s="134">
        <v>3771</v>
      </c>
      <c r="C15" s="135">
        <v>9213932.1</v>
      </c>
      <c r="D15" s="134">
        <v>3533</v>
      </c>
      <c r="E15" s="135">
        <v>997974.5</v>
      </c>
      <c r="F15" s="134">
        <v>7304</v>
      </c>
      <c r="G15" s="135">
        <v>10211906.6</v>
      </c>
      <c r="H15" s="134">
        <v>212</v>
      </c>
      <c r="I15" s="135">
        <v>1304104.456</v>
      </c>
      <c r="J15" s="134">
        <v>542</v>
      </c>
      <c r="K15" s="135">
        <v>37844.129</v>
      </c>
      <c r="L15" s="134">
        <v>7672</v>
      </c>
      <c r="M15" s="135">
        <v>8945646.273</v>
      </c>
      <c r="N15" s="134">
        <v>7651</v>
      </c>
      <c r="O15" s="169">
        <v>141</v>
      </c>
      <c r="P15" s="169">
        <v>19</v>
      </c>
      <c r="Q15" s="170">
        <v>7811</v>
      </c>
      <c r="R15" s="171" t="str">
        <f t="shared" si="0"/>
        <v>木更津</v>
      </c>
    </row>
    <row r="16" spans="1:18" ht="15" customHeight="1">
      <c r="A16" s="168" t="s">
        <v>81</v>
      </c>
      <c r="B16" s="134">
        <v>6889</v>
      </c>
      <c r="C16" s="135">
        <v>14811096</v>
      </c>
      <c r="D16" s="134">
        <v>6568</v>
      </c>
      <c r="E16" s="135">
        <v>1802971</v>
      </c>
      <c r="F16" s="134">
        <v>13457</v>
      </c>
      <c r="G16" s="135">
        <v>16614067</v>
      </c>
      <c r="H16" s="134">
        <v>608</v>
      </c>
      <c r="I16" s="135">
        <v>977771.638</v>
      </c>
      <c r="J16" s="134">
        <v>779</v>
      </c>
      <c r="K16" s="135">
        <v>13492.387</v>
      </c>
      <c r="L16" s="134">
        <v>14299</v>
      </c>
      <c r="M16" s="135">
        <v>15649787.749</v>
      </c>
      <c r="N16" s="134">
        <v>13984</v>
      </c>
      <c r="O16" s="169">
        <v>372</v>
      </c>
      <c r="P16" s="169">
        <v>63</v>
      </c>
      <c r="Q16" s="170">
        <v>14419</v>
      </c>
      <c r="R16" s="171" t="str">
        <f t="shared" si="0"/>
        <v>松戸</v>
      </c>
    </row>
    <row r="17" spans="1:18" ht="15" customHeight="1">
      <c r="A17" s="172" t="s">
        <v>82</v>
      </c>
      <c r="B17" s="134">
        <v>1706</v>
      </c>
      <c r="C17" s="135">
        <v>3670323.2</v>
      </c>
      <c r="D17" s="134">
        <v>1861</v>
      </c>
      <c r="E17" s="135">
        <v>443112.1</v>
      </c>
      <c r="F17" s="134">
        <v>3567</v>
      </c>
      <c r="G17" s="135">
        <v>4113435.3</v>
      </c>
      <c r="H17" s="134">
        <v>107</v>
      </c>
      <c r="I17" s="135">
        <v>134016.782</v>
      </c>
      <c r="J17" s="134">
        <v>266</v>
      </c>
      <c r="K17" s="135">
        <v>16434.322</v>
      </c>
      <c r="L17" s="134">
        <v>3721</v>
      </c>
      <c r="M17" s="135">
        <v>3995852.84</v>
      </c>
      <c r="N17" s="134">
        <v>3622</v>
      </c>
      <c r="O17" s="169">
        <v>53</v>
      </c>
      <c r="P17" s="169">
        <v>8</v>
      </c>
      <c r="Q17" s="170">
        <v>3683</v>
      </c>
      <c r="R17" s="171" t="str">
        <f t="shared" si="0"/>
        <v>佐原</v>
      </c>
    </row>
    <row r="18" spans="1:18" ht="15" customHeight="1">
      <c r="A18" s="172"/>
      <c r="B18" s="136"/>
      <c r="C18" s="137"/>
      <c r="D18" s="136"/>
      <c r="E18" s="137"/>
      <c r="F18" s="136"/>
      <c r="G18" s="137"/>
      <c r="H18" s="136"/>
      <c r="I18" s="137"/>
      <c r="J18" s="136"/>
      <c r="K18" s="137"/>
      <c r="L18" s="136"/>
      <c r="M18" s="137"/>
      <c r="N18" s="136"/>
      <c r="O18" s="173"/>
      <c r="P18" s="173"/>
      <c r="Q18" s="174"/>
      <c r="R18" s="171">
        <f t="shared" si="0"/>
      </c>
    </row>
    <row r="19" spans="1:18" ht="15" customHeight="1">
      <c r="A19" s="172" t="s">
        <v>83</v>
      </c>
      <c r="B19" s="136">
        <v>2803</v>
      </c>
      <c r="C19" s="137">
        <v>5795066.8</v>
      </c>
      <c r="D19" s="136">
        <v>2684</v>
      </c>
      <c r="E19" s="137">
        <v>698381.3</v>
      </c>
      <c r="F19" s="136">
        <v>5487</v>
      </c>
      <c r="G19" s="137">
        <v>6493448.1</v>
      </c>
      <c r="H19" s="136">
        <v>172</v>
      </c>
      <c r="I19" s="137">
        <v>10704365.095</v>
      </c>
      <c r="J19" s="136">
        <v>321</v>
      </c>
      <c r="K19" s="137">
        <v>30554.023</v>
      </c>
      <c r="L19" s="136">
        <v>5750</v>
      </c>
      <c r="M19" s="137">
        <v>-4180362.972</v>
      </c>
      <c r="N19" s="136">
        <v>5680</v>
      </c>
      <c r="O19" s="173">
        <v>113</v>
      </c>
      <c r="P19" s="173">
        <v>9</v>
      </c>
      <c r="Q19" s="174">
        <v>5802</v>
      </c>
      <c r="R19" s="171" t="str">
        <f t="shared" si="0"/>
        <v>茂原</v>
      </c>
    </row>
    <row r="20" spans="1:18" ht="15" customHeight="1">
      <c r="A20" s="172" t="s">
        <v>84</v>
      </c>
      <c r="B20" s="136">
        <v>6925</v>
      </c>
      <c r="C20" s="137">
        <v>14643321.1</v>
      </c>
      <c r="D20" s="136">
        <v>6382</v>
      </c>
      <c r="E20" s="137">
        <v>1695366.5</v>
      </c>
      <c r="F20" s="136">
        <v>13307</v>
      </c>
      <c r="G20" s="137">
        <v>16338687.6</v>
      </c>
      <c r="H20" s="136">
        <v>902</v>
      </c>
      <c r="I20" s="137">
        <v>3951104.135</v>
      </c>
      <c r="J20" s="136">
        <v>856</v>
      </c>
      <c r="K20" s="137">
        <v>-37170.073</v>
      </c>
      <c r="L20" s="136">
        <v>14495</v>
      </c>
      <c r="M20" s="137">
        <v>12350413.392</v>
      </c>
      <c r="N20" s="136">
        <v>14042</v>
      </c>
      <c r="O20" s="173">
        <v>468</v>
      </c>
      <c r="P20" s="173">
        <v>67</v>
      </c>
      <c r="Q20" s="174">
        <v>14577</v>
      </c>
      <c r="R20" s="171" t="str">
        <f t="shared" si="0"/>
        <v>成田</v>
      </c>
    </row>
    <row r="21" spans="1:18" ht="15" customHeight="1">
      <c r="A21" s="172" t="s">
        <v>85</v>
      </c>
      <c r="B21" s="136">
        <v>2601</v>
      </c>
      <c r="C21" s="137">
        <v>4685868.7</v>
      </c>
      <c r="D21" s="136">
        <v>2789</v>
      </c>
      <c r="E21" s="137">
        <v>679304.3</v>
      </c>
      <c r="F21" s="136">
        <v>5390</v>
      </c>
      <c r="G21" s="137">
        <v>5365173</v>
      </c>
      <c r="H21" s="136">
        <v>194</v>
      </c>
      <c r="I21" s="137">
        <v>1015592.421</v>
      </c>
      <c r="J21" s="136">
        <v>387</v>
      </c>
      <c r="K21" s="137">
        <v>15330.757</v>
      </c>
      <c r="L21" s="136">
        <v>5676</v>
      </c>
      <c r="M21" s="137">
        <v>4364911.336</v>
      </c>
      <c r="N21" s="136">
        <v>5555</v>
      </c>
      <c r="O21" s="173">
        <v>135</v>
      </c>
      <c r="P21" s="173">
        <v>18</v>
      </c>
      <c r="Q21" s="174">
        <v>5708</v>
      </c>
      <c r="R21" s="171" t="str">
        <f t="shared" si="0"/>
        <v>東金</v>
      </c>
    </row>
    <row r="22" spans="1:18" ht="15" customHeight="1">
      <c r="A22" s="172" t="s">
        <v>86</v>
      </c>
      <c r="B22" s="136">
        <v>6632</v>
      </c>
      <c r="C22" s="137">
        <v>16206438.8</v>
      </c>
      <c r="D22" s="136">
        <v>6104</v>
      </c>
      <c r="E22" s="137">
        <v>1739399.3</v>
      </c>
      <c r="F22" s="136">
        <v>12736</v>
      </c>
      <c r="G22" s="137">
        <v>17945838.1</v>
      </c>
      <c r="H22" s="136">
        <v>587</v>
      </c>
      <c r="I22" s="137">
        <v>1258285.236</v>
      </c>
      <c r="J22" s="136">
        <v>734</v>
      </c>
      <c r="K22" s="137">
        <v>116936.545</v>
      </c>
      <c r="L22" s="136">
        <v>13559</v>
      </c>
      <c r="M22" s="137">
        <v>16804489.409</v>
      </c>
      <c r="N22" s="136">
        <v>13696</v>
      </c>
      <c r="O22" s="173">
        <v>406</v>
      </c>
      <c r="P22" s="173">
        <v>56</v>
      </c>
      <c r="Q22" s="174">
        <v>14158</v>
      </c>
      <c r="R22" s="171" t="str">
        <f t="shared" si="0"/>
        <v>柏</v>
      </c>
    </row>
    <row r="23" spans="1:18" s="179" customFormat="1" ht="15" customHeight="1">
      <c r="A23" s="175" t="s">
        <v>87</v>
      </c>
      <c r="B23" s="138">
        <v>63967</v>
      </c>
      <c r="C23" s="139">
        <v>200553730.2</v>
      </c>
      <c r="D23" s="138">
        <v>58729</v>
      </c>
      <c r="E23" s="139">
        <v>16170665.4</v>
      </c>
      <c r="F23" s="138">
        <v>122696</v>
      </c>
      <c r="G23" s="139">
        <v>216724395.6</v>
      </c>
      <c r="H23" s="138">
        <v>5578</v>
      </c>
      <c r="I23" s="139">
        <v>30756293.872</v>
      </c>
      <c r="J23" s="138">
        <v>7867</v>
      </c>
      <c r="K23" s="139">
        <v>855479.663</v>
      </c>
      <c r="L23" s="138">
        <v>130422</v>
      </c>
      <c r="M23" s="139">
        <v>186823581.391</v>
      </c>
      <c r="N23" s="138">
        <f>SUM(N7:N22)</f>
        <v>127783</v>
      </c>
      <c r="O23" s="176">
        <f>SUM(O7:O22)</f>
        <v>3343</v>
      </c>
      <c r="P23" s="176">
        <f>SUM(P7:P22)</f>
        <v>519</v>
      </c>
      <c r="Q23" s="177">
        <f>SUM(Q7:Q22)</f>
        <v>131645</v>
      </c>
      <c r="R23" s="178" t="str">
        <f>IF(A23="","",A23)</f>
        <v>千葉県計</v>
      </c>
    </row>
    <row r="24" spans="1:18" s="184" customFormat="1" ht="15" customHeight="1">
      <c r="A24" s="180"/>
      <c r="B24" s="140"/>
      <c r="C24" s="141"/>
      <c r="D24" s="140"/>
      <c r="E24" s="141"/>
      <c r="F24" s="140"/>
      <c r="G24" s="141"/>
      <c r="H24" s="140"/>
      <c r="I24" s="141"/>
      <c r="J24" s="140"/>
      <c r="K24" s="141"/>
      <c r="L24" s="140"/>
      <c r="M24" s="141"/>
      <c r="N24" s="140"/>
      <c r="O24" s="181"/>
      <c r="P24" s="181"/>
      <c r="Q24" s="182"/>
      <c r="R24" s="183"/>
    </row>
    <row r="25" spans="1:18" ht="15" customHeight="1">
      <c r="A25" s="185" t="s">
        <v>88</v>
      </c>
      <c r="B25" s="142">
        <v>10305</v>
      </c>
      <c r="C25" s="143">
        <v>603801820.1</v>
      </c>
      <c r="D25" s="142">
        <v>3363</v>
      </c>
      <c r="E25" s="143">
        <v>2208886</v>
      </c>
      <c r="F25" s="142">
        <v>13668</v>
      </c>
      <c r="G25" s="143">
        <v>606010706.1</v>
      </c>
      <c r="H25" s="142">
        <v>2864</v>
      </c>
      <c r="I25" s="143">
        <v>208307410.273</v>
      </c>
      <c r="J25" s="142">
        <v>1218</v>
      </c>
      <c r="K25" s="143">
        <v>452236.197</v>
      </c>
      <c r="L25" s="142">
        <v>16662</v>
      </c>
      <c r="M25" s="143">
        <v>398155532.024</v>
      </c>
      <c r="N25" s="142">
        <v>13072</v>
      </c>
      <c r="O25" s="186">
        <v>2274</v>
      </c>
      <c r="P25" s="186">
        <v>476</v>
      </c>
      <c r="Q25" s="187">
        <v>15822</v>
      </c>
      <c r="R25" s="241" t="str">
        <f>IF(A25="","",A25)</f>
        <v>麹町</v>
      </c>
    </row>
    <row r="26" spans="1:18" ht="15" customHeight="1">
      <c r="A26" s="168" t="s">
        <v>89</v>
      </c>
      <c r="B26" s="134">
        <v>12304</v>
      </c>
      <c r="C26" s="135">
        <v>171083910.1</v>
      </c>
      <c r="D26" s="134">
        <v>3980</v>
      </c>
      <c r="E26" s="135">
        <v>1836744.2</v>
      </c>
      <c r="F26" s="134">
        <v>16284</v>
      </c>
      <c r="G26" s="135">
        <v>172920654.3</v>
      </c>
      <c r="H26" s="134">
        <v>2371</v>
      </c>
      <c r="I26" s="135">
        <v>21843843.306</v>
      </c>
      <c r="J26" s="134">
        <v>1114</v>
      </c>
      <c r="K26" s="135">
        <v>860516.417</v>
      </c>
      <c r="L26" s="134">
        <v>18782</v>
      </c>
      <c r="M26" s="135">
        <v>151937327.411</v>
      </c>
      <c r="N26" s="134">
        <v>16913</v>
      </c>
      <c r="O26" s="169">
        <v>1153</v>
      </c>
      <c r="P26" s="169">
        <v>412</v>
      </c>
      <c r="Q26" s="170">
        <v>18478</v>
      </c>
      <c r="R26" s="171" t="str">
        <f aca="true" t="shared" si="1" ref="R26:R89">IF(A26="","",A26)</f>
        <v>神田</v>
      </c>
    </row>
    <row r="27" spans="1:18" ht="15" customHeight="1">
      <c r="A27" s="168" t="s">
        <v>90</v>
      </c>
      <c r="B27" s="134">
        <v>9628</v>
      </c>
      <c r="C27" s="135">
        <v>218303642.1</v>
      </c>
      <c r="D27" s="134">
        <v>3182</v>
      </c>
      <c r="E27" s="135">
        <v>2577094.4</v>
      </c>
      <c r="F27" s="134">
        <v>12810</v>
      </c>
      <c r="G27" s="135">
        <v>220880736.5</v>
      </c>
      <c r="H27" s="134">
        <v>2186</v>
      </c>
      <c r="I27" s="135">
        <v>43761587.212</v>
      </c>
      <c r="J27" s="134">
        <v>936</v>
      </c>
      <c r="K27" s="135">
        <v>625513.92</v>
      </c>
      <c r="L27" s="134">
        <v>15077</v>
      </c>
      <c r="M27" s="135">
        <v>177744663.208</v>
      </c>
      <c r="N27" s="134">
        <v>13058</v>
      </c>
      <c r="O27" s="169">
        <v>1246</v>
      </c>
      <c r="P27" s="169">
        <v>472</v>
      </c>
      <c r="Q27" s="170">
        <v>14776</v>
      </c>
      <c r="R27" s="171" t="str">
        <f t="shared" si="1"/>
        <v>日本橋</v>
      </c>
    </row>
    <row r="28" spans="1:18" ht="15" customHeight="1">
      <c r="A28" s="168" t="s">
        <v>91</v>
      </c>
      <c r="B28" s="134">
        <v>12956</v>
      </c>
      <c r="C28" s="135">
        <v>248410080.1</v>
      </c>
      <c r="D28" s="134">
        <v>4339</v>
      </c>
      <c r="E28" s="135">
        <v>1741465.7</v>
      </c>
      <c r="F28" s="134">
        <v>17295</v>
      </c>
      <c r="G28" s="135">
        <v>250151545.8</v>
      </c>
      <c r="H28" s="134">
        <v>2420</v>
      </c>
      <c r="I28" s="135">
        <v>106459996.688</v>
      </c>
      <c r="J28" s="134">
        <v>1370</v>
      </c>
      <c r="K28" s="135">
        <v>313409.645</v>
      </c>
      <c r="L28" s="134">
        <v>19881</v>
      </c>
      <c r="M28" s="135">
        <v>144004958.757</v>
      </c>
      <c r="N28" s="134">
        <v>18956</v>
      </c>
      <c r="O28" s="169">
        <v>1194</v>
      </c>
      <c r="P28" s="169">
        <v>463</v>
      </c>
      <c r="Q28" s="170">
        <v>20613</v>
      </c>
      <c r="R28" s="171" t="str">
        <f t="shared" si="1"/>
        <v>京橋</v>
      </c>
    </row>
    <row r="29" spans="1:18" ht="15" customHeight="1">
      <c r="A29" s="168" t="s">
        <v>92</v>
      </c>
      <c r="B29" s="134">
        <v>15742</v>
      </c>
      <c r="C29" s="135">
        <v>604718669.9</v>
      </c>
      <c r="D29" s="134">
        <v>5459</v>
      </c>
      <c r="E29" s="135">
        <v>2534860.2</v>
      </c>
      <c r="F29" s="134">
        <v>21201</v>
      </c>
      <c r="G29" s="135">
        <v>607253530.1</v>
      </c>
      <c r="H29" s="134">
        <v>4200</v>
      </c>
      <c r="I29" s="135">
        <v>191925027.632</v>
      </c>
      <c r="J29" s="134">
        <v>1729</v>
      </c>
      <c r="K29" s="135">
        <v>2707157.254</v>
      </c>
      <c r="L29" s="134">
        <v>25644</v>
      </c>
      <c r="M29" s="135">
        <v>418035659.722</v>
      </c>
      <c r="N29" s="134">
        <v>22203</v>
      </c>
      <c r="O29" s="169">
        <v>2540</v>
      </c>
      <c r="P29" s="169">
        <v>727</v>
      </c>
      <c r="Q29" s="170">
        <v>25470</v>
      </c>
      <c r="R29" s="171" t="str">
        <f t="shared" si="1"/>
        <v>芝</v>
      </c>
    </row>
    <row r="30" spans="1:18" ht="15" customHeight="1">
      <c r="A30" s="168"/>
      <c r="B30" s="134"/>
      <c r="C30" s="135"/>
      <c r="D30" s="134"/>
      <c r="E30" s="135"/>
      <c r="F30" s="134"/>
      <c r="G30" s="135"/>
      <c r="H30" s="134"/>
      <c r="I30" s="135"/>
      <c r="J30" s="134"/>
      <c r="K30" s="135"/>
      <c r="L30" s="134"/>
      <c r="M30" s="135"/>
      <c r="N30" s="134"/>
      <c r="O30" s="169"/>
      <c r="P30" s="169"/>
      <c r="Q30" s="170"/>
      <c r="R30" s="171">
        <f t="shared" si="1"/>
      </c>
    </row>
    <row r="31" spans="1:18" ht="15" customHeight="1">
      <c r="A31" s="168" t="s">
        <v>93</v>
      </c>
      <c r="B31" s="134">
        <v>13676</v>
      </c>
      <c r="C31" s="135">
        <v>187645432.7</v>
      </c>
      <c r="D31" s="134">
        <v>5420</v>
      </c>
      <c r="E31" s="135">
        <v>2672786.7</v>
      </c>
      <c r="F31" s="134">
        <v>19096</v>
      </c>
      <c r="G31" s="135">
        <v>190318219.4</v>
      </c>
      <c r="H31" s="134">
        <v>2762</v>
      </c>
      <c r="I31" s="135">
        <v>134362394.019</v>
      </c>
      <c r="J31" s="134">
        <v>1433</v>
      </c>
      <c r="K31" s="135">
        <v>565873.114</v>
      </c>
      <c r="L31" s="134">
        <v>22132</v>
      </c>
      <c r="M31" s="135">
        <v>56521698.495</v>
      </c>
      <c r="N31" s="134">
        <v>21982</v>
      </c>
      <c r="O31" s="169">
        <v>1832</v>
      </c>
      <c r="P31" s="169">
        <v>870</v>
      </c>
      <c r="Q31" s="170">
        <v>24684</v>
      </c>
      <c r="R31" s="171" t="str">
        <f t="shared" si="1"/>
        <v>麻布</v>
      </c>
    </row>
    <row r="32" spans="1:18" ht="15" customHeight="1">
      <c r="A32" s="168" t="s">
        <v>94</v>
      </c>
      <c r="B32" s="134">
        <v>7713</v>
      </c>
      <c r="C32" s="135">
        <v>135379157.6</v>
      </c>
      <c r="D32" s="134">
        <v>3683</v>
      </c>
      <c r="E32" s="135">
        <v>1417895.9</v>
      </c>
      <c r="F32" s="134">
        <v>11396</v>
      </c>
      <c r="G32" s="135">
        <v>136797053.5</v>
      </c>
      <c r="H32" s="134">
        <v>1367</v>
      </c>
      <c r="I32" s="135">
        <v>32515543.41</v>
      </c>
      <c r="J32" s="134">
        <v>963</v>
      </c>
      <c r="K32" s="135">
        <v>-34673.089</v>
      </c>
      <c r="L32" s="134">
        <v>12896</v>
      </c>
      <c r="M32" s="135">
        <v>104246837.001</v>
      </c>
      <c r="N32" s="134">
        <v>11926</v>
      </c>
      <c r="O32" s="169">
        <v>706</v>
      </c>
      <c r="P32" s="169">
        <v>214</v>
      </c>
      <c r="Q32" s="170">
        <v>12846</v>
      </c>
      <c r="R32" s="171" t="str">
        <f t="shared" si="1"/>
        <v>品川</v>
      </c>
    </row>
    <row r="33" spans="1:18" ht="15" customHeight="1">
      <c r="A33" s="168" t="s">
        <v>95</v>
      </c>
      <c r="B33" s="134">
        <v>8844</v>
      </c>
      <c r="C33" s="135">
        <v>77370105.3</v>
      </c>
      <c r="D33" s="134">
        <v>4588</v>
      </c>
      <c r="E33" s="135">
        <v>1789016.4</v>
      </c>
      <c r="F33" s="134">
        <v>13432</v>
      </c>
      <c r="G33" s="135">
        <v>79159121.7</v>
      </c>
      <c r="H33" s="134">
        <v>1029</v>
      </c>
      <c r="I33" s="135">
        <v>5365271.136</v>
      </c>
      <c r="J33" s="134">
        <v>912</v>
      </c>
      <c r="K33" s="135">
        <v>178609.815</v>
      </c>
      <c r="L33" s="134">
        <v>14635</v>
      </c>
      <c r="M33" s="135">
        <v>73972460.379</v>
      </c>
      <c r="N33" s="134">
        <v>14655</v>
      </c>
      <c r="O33" s="169">
        <v>614</v>
      </c>
      <c r="P33" s="169">
        <v>299</v>
      </c>
      <c r="Q33" s="170">
        <v>15568</v>
      </c>
      <c r="R33" s="171" t="str">
        <f t="shared" si="1"/>
        <v>四谷</v>
      </c>
    </row>
    <row r="34" spans="1:18" ht="15" customHeight="1">
      <c r="A34" s="168" t="s">
        <v>96</v>
      </c>
      <c r="B34" s="134">
        <v>9510</v>
      </c>
      <c r="C34" s="135">
        <v>189536375.4</v>
      </c>
      <c r="D34" s="134">
        <v>4385</v>
      </c>
      <c r="E34" s="135">
        <v>1822592.5</v>
      </c>
      <c r="F34" s="134">
        <v>13895</v>
      </c>
      <c r="G34" s="135">
        <v>191358967.9</v>
      </c>
      <c r="H34" s="134">
        <v>1535</v>
      </c>
      <c r="I34" s="135">
        <v>33087936.118</v>
      </c>
      <c r="J34" s="134">
        <v>1047</v>
      </c>
      <c r="K34" s="135">
        <v>193235.996</v>
      </c>
      <c r="L34" s="134">
        <v>15689</v>
      </c>
      <c r="M34" s="135">
        <v>158464267.778</v>
      </c>
      <c r="N34" s="134">
        <v>15142</v>
      </c>
      <c r="O34" s="169">
        <v>848</v>
      </c>
      <c r="P34" s="169">
        <v>419</v>
      </c>
      <c r="Q34" s="170">
        <v>16409</v>
      </c>
      <c r="R34" s="171" t="str">
        <f t="shared" si="1"/>
        <v>新宿</v>
      </c>
    </row>
    <row r="35" spans="1:18" ht="15" customHeight="1">
      <c r="A35" s="168" t="s">
        <v>97</v>
      </c>
      <c r="B35" s="134">
        <v>3135</v>
      </c>
      <c r="C35" s="135">
        <v>33754230.1</v>
      </c>
      <c r="D35" s="134">
        <v>2199</v>
      </c>
      <c r="E35" s="135">
        <v>718865.4</v>
      </c>
      <c r="F35" s="134">
        <v>5334</v>
      </c>
      <c r="G35" s="135">
        <v>34473095.5</v>
      </c>
      <c r="H35" s="134">
        <v>326</v>
      </c>
      <c r="I35" s="135">
        <v>3341400.152</v>
      </c>
      <c r="J35" s="134">
        <v>360</v>
      </c>
      <c r="K35" s="135">
        <v>61099.59</v>
      </c>
      <c r="L35" s="134">
        <v>5725</v>
      </c>
      <c r="M35" s="135">
        <v>31192794.938</v>
      </c>
      <c r="N35" s="134">
        <v>5708</v>
      </c>
      <c r="O35" s="169">
        <v>164</v>
      </c>
      <c r="P35" s="169">
        <v>57</v>
      </c>
      <c r="Q35" s="170">
        <v>5929</v>
      </c>
      <c r="R35" s="171" t="str">
        <f t="shared" si="1"/>
        <v>小石川</v>
      </c>
    </row>
    <row r="36" spans="1:18" ht="15" customHeight="1">
      <c r="A36" s="168"/>
      <c r="B36" s="134"/>
      <c r="C36" s="135"/>
      <c r="D36" s="134"/>
      <c r="E36" s="135"/>
      <c r="F36" s="134"/>
      <c r="G36" s="135"/>
      <c r="H36" s="134"/>
      <c r="I36" s="135"/>
      <c r="J36" s="134"/>
      <c r="K36" s="135"/>
      <c r="L36" s="134"/>
      <c r="M36" s="135"/>
      <c r="N36" s="134"/>
      <c r="O36" s="169"/>
      <c r="P36" s="169"/>
      <c r="Q36" s="170"/>
      <c r="R36" s="171">
        <f t="shared" si="1"/>
      </c>
    </row>
    <row r="37" spans="1:18" ht="15" customHeight="1">
      <c r="A37" s="168" t="s">
        <v>98</v>
      </c>
      <c r="B37" s="134">
        <v>4066</v>
      </c>
      <c r="C37" s="135">
        <v>28436321.8</v>
      </c>
      <c r="D37" s="134">
        <v>2424</v>
      </c>
      <c r="E37" s="135">
        <v>805022.8</v>
      </c>
      <c r="F37" s="134">
        <v>6490</v>
      </c>
      <c r="G37" s="135">
        <v>29241344.6</v>
      </c>
      <c r="H37" s="134">
        <v>569</v>
      </c>
      <c r="I37" s="135">
        <v>2330647.979</v>
      </c>
      <c r="J37" s="134">
        <v>396</v>
      </c>
      <c r="K37" s="135">
        <v>39348.193</v>
      </c>
      <c r="L37" s="134">
        <v>7164</v>
      </c>
      <c r="M37" s="135">
        <v>26950044.814</v>
      </c>
      <c r="N37" s="134">
        <v>6790</v>
      </c>
      <c r="O37" s="169">
        <v>251</v>
      </c>
      <c r="P37" s="169">
        <v>73</v>
      </c>
      <c r="Q37" s="170">
        <v>7114</v>
      </c>
      <c r="R37" s="171" t="str">
        <f t="shared" si="1"/>
        <v>本郷</v>
      </c>
    </row>
    <row r="38" spans="1:18" ht="15" customHeight="1">
      <c r="A38" s="168" t="s">
        <v>99</v>
      </c>
      <c r="B38" s="134">
        <v>5963</v>
      </c>
      <c r="C38" s="135">
        <v>47581118.5</v>
      </c>
      <c r="D38" s="134">
        <v>2937</v>
      </c>
      <c r="E38" s="135">
        <v>926601.94</v>
      </c>
      <c r="F38" s="134">
        <v>8900</v>
      </c>
      <c r="G38" s="135">
        <v>48507720.44</v>
      </c>
      <c r="H38" s="134">
        <v>967</v>
      </c>
      <c r="I38" s="135">
        <v>5861988.102</v>
      </c>
      <c r="J38" s="134">
        <v>594</v>
      </c>
      <c r="K38" s="135">
        <v>-130811.715</v>
      </c>
      <c r="L38" s="134">
        <v>9948</v>
      </c>
      <c r="M38" s="135">
        <v>42514920.623</v>
      </c>
      <c r="N38" s="134">
        <v>9262</v>
      </c>
      <c r="O38" s="169">
        <v>325</v>
      </c>
      <c r="P38" s="169">
        <v>163</v>
      </c>
      <c r="Q38" s="170">
        <v>9750</v>
      </c>
      <c r="R38" s="171" t="str">
        <f t="shared" si="1"/>
        <v>東京上野</v>
      </c>
    </row>
    <row r="39" spans="1:18" ht="15" customHeight="1">
      <c r="A39" s="168" t="s">
        <v>100</v>
      </c>
      <c r="B39" s="134">
        <v>5940</v>
      </c>
      <c r="C39" s="135">
        <v>43849895</v>
      </c>
      <c r="D39" s="134">
        <v>3390</v>
      </c>
      <c r="E39" s="135">
        <v>978348.3</v>
      </c>
      <c r="F39" s="134">
        <v>9330</v>
      </c>
      <c r="G39" s="135">
        <v>44828243.3</v>
      </c>
      <c r="H39" s="134">
        <v>713</v>
      </c>
      <c r="I39" s="135">
        <v>2048740.391</v>
      </c>
      <c r="J39" s="134">
        <v>473</v>
      </c>
      <c r="K39" s="135">
        <v>71667.099</v>
      </c>
      <c r="L39" s="134">
        <v>10132</v>
      </c>
      <c r="M39" s="135">
        <v>42851170.008</v>
      </c>
      <c r="N39" s="134">
        <v>9895</v>
      </c>
      <c r="O39" s="169">
        <v>279</v>
      </c>
      <c r="P39" s="169">
        <v>101</v>
      </c>
      <c r="Q39" s="170">
        <v>10275</v>
      </c>
      <c r="R39" s="171" t="str">
        <f t="shared" si="1"/>
        <v>浅草</v>
      </c>
    </row>
    <row r="40" spans="1:18" ht="15" customHeight="1">
      <c r="A40" s="168" t="s">
        <v>101</v>
      </c>
      <c r="B40" s="134">
        <v>5184</v>
      </c>
      <c r="C40" s="135">
        <v>60069052.6</v>
      </c>
      <c r="D40" s="134">
        <v>2900</v>
      </c>
      <c r="E40" s="135">
        <v>833936.5</v>
      </c>
      <c r="F40" s="134">
        <v>8084</v>
      </c>
      <c r="G40" s="135">
        <v>60902989.1</v>
      </c>
      <c r="H40" s="134">
        <v>586</v>
      </c>
      <c r="I40" s="135">
        <v>4013538.721</v>
      </c>
      <c r="J40" s="134">
        <v>497</v>
      </c>
      <c r="K40" s="135">
        <v>144531.075</v>
      </c>
      <c r="L40" s="134">
        <v>8754</v>
      </c>
      <c r="M40" s="135">
        <v>57033981.454</v>
      </c>
      <c r="N40" s="134">
        <v>8638</v>
      </c>
      <c r="O40" s="169">
        <v>231</v>
      </c>
      <c r="P40" s="169">
        <v>93</v>
      </c>
      <c r="Q40" s="170">
        <v>8962</v>
      </c>
      <c r="R40" s="171" t="str">
        <f t="shared" si="1"/>
        <v>本所</v>
      </c>
    </row>
    <row r="41" spans="1:18" ht="15" customHeight="1">
      <c r="A41" s="168" t="s">
        <v>102</v>
      </c>
      <c r="B41" s="134">
        <v>2199</v>
      </c>
      <c r="C41" s="135">
        <v>7057271.8</v>
      </c>
      <c r="D41" s="134">
        <v>1905</v>
      </c>
      <c r="E41" s="135">
        <v>453764.1</v>
      </c>
      <c r="F41" s="134">
        <v>4104</v>
      </c>
      <c r="G41" s="135">
        <v>7511035.9</v>
      </c>
      <c r="H41" s="134">
        <v>142</v>
      </c>
      <c r="I41" s="135">
        <v>140026.811</v>
      </c>
      <c r="J41" s="134">
        <v>268</v>
      </c>
      <c r="K41" s="135">
        <v>3347.12</v>
      </c>
      <c r="L41" s="134">
        <v>4331</v>
      </c>
      <c r="M41" s="135">
        <v>7374356.209</v>
      </c>
      <c r="N41" s="134">
        <v>4050</v>
      </c>
      <c r="O41" s="169">
        <v>76</v>
      </c>
      <c r="P41" s="169">
        <v>6</v>
      </c>
      <c r="Q41" s="170">
        <v>4132</v>
      </c>
      <c r="R41" s="171" t="str">
        <f t="shared" si="1"/>
        <v>向島</v>
      </c>
    </row>
    <row r="42" spans="1:18" ht="15" customHeight="1">
      <c r="A42" s="168"/>
      <c r="B42" s="134"/>
      <c r="C42" s="135"/>
      <c r="D42" s="134"/>
      <c r="E42" s="135"/>
      <c r="F42" s="134"/>
      <c r="G42" s="135"/>
      <c r="H42" s="134"/>
      <c r="I42" s="135"/>
      <c r="J42" s="134"/>
      <c r="K42" s="135"/>
      <c r="L42" s="134"/>
      <c r="M42" s="135"/>
      <c r="N42" s="134"/>
      <c r="O42" s="169"/>
      <c r="P42" s="169"/>
      <c r="Q42" s="170"/>
      <c r="R42" s="171">
        <f t="shared" si="1"/>
      </c>
    </row>
    <row r="43" spans="1:18" ht="15" customHeight="1">
      <c r="A43" s="168" t="s">
        <v>103</v>
      </c>
      <c r="B43" s="134">
        <v>5559</v>
      </c>
      <c r="C43" s="135">
        <v>79712841.1</v>
      </c>
      <c r="D43" s="134">
        <v>3169</v>
      </c>
      <c r="E43" s="135">
        <v>973156.7</v>
      </c>
      <c r="F43" s="134">
        <v>8728</v>
      </c>
      <c r="G43" s="135">
        <v>80685997.8</v>
      </c>
      <c r="H43" s="134">
        <v>673</v>
      </c>
      <c r="I43" s="135">
        <v>9688934.741</v>
      </c>
      <c r="J43" s="134">
        <v>558</v>
      </c>
      <c r="K43" s="135">
        <v>249756.607</v>
      </c>
      <c r="L43" s="134">
        <v>9535</v>
      </c>
      <c r="M43" s="135">
        <v>71246819.666</v>
      </c>
      <c r="N43" s="134">
        <v>9219</v>
      </c>
      <c r="O43" s="169">
        <v>405</v>
      </c>
      <c r="P43" s="169">
        <v>99</v>
      </c>
      <c r="Q43" s="170">
        <v>9723</v>
      </c>
      <c r="R43" s="171" t="str">
        <f t="shared" si="1"/>
        <v>江東西</v>
      </c>
    </row>
    <row r="44" spans="1:18" ht="15" customHeight="1">
      <c r="A44" s="168" t="s">
        <v>104</v>
      </c>
      <c r="B44" s="134">
        <v>3573</v>
      </c>
      <c r="C44" s="135">
        <v>31875313.5</v>
      </c>
      <c r="D44" s="134">
        <v>2607</v>
      </c>
      <c r="E44" s="135">
        <v>713997.1</v>
      </c>
      <c r="F44" s="134">
        <v>6180</v>
      </c>
      <c r="G44" s="135">
        <v>32589310.6</v>
      </c>
      <c r="H44" s="134">
        <v>324</v>
      </c>
      <c r="I44" s="135">
        <v>1994996.113</v>
      </c>
      <c r="J44" s="134">
        <v>427</v>
      </c>
      <c r="K44" s="135">
        <v>67376.407</v>
      </c>
      <c r="L44" s="134">
        <v>6619</v>
      </c>
      <c r="M44" s="135">
        <v>30661690.894</v>
      </c>
      <c r="N44" s="134">
        <v>6057</v>
      </c>
      <c r="O44" s="169">
        <v>299</v>
      </c>
      <c r="P44" s="169">
        <v>43</v>
      </c>
      <c r="Q44" s="170">
        <v>6399</v>
      </c>
      <c r="R44" s="171" t="str">
        <f t="shared" si="1"/>
        <v>江東東</v>
      </c>
    </row>
    <row r="45" spans="1:18" ht="15" customHeight="1">
      <c r="A45" s="168" t="s">
        <v>105</v>
      </c>
      <c r="B45" s="134">
        <v>2445</v>
      </c>
      <c r="C45" s="135">
        <v>8541297.1</v>
      </c>
      <c r="D45" s="134">
        <v>2218</v>
      </c>
      <c r="E45" s="135">
        <v>604771.8</v>
      </c>
      <c r="F45" s="134">
        <v>4663</v>
      </c>
      <c r="G45" s="135">
        <v>9146068.9</v>
      </c>
      <c r="H45" s="134">
        <v>243</v>
      </c>
      <c r="I45" s="135">
        <v>821197.739</v>
      </c>
      <c r="J45" s="134">
        <v>262</v>
      </c>
      <c r="K45" s="135">
        <v>56086.753</v>
      </c>
      <c r="L45" s="134">
        <v>4988</v>
      </c>
      <c r="M45" s="135">
        <v>8380957.914</v>
      </c>
      <c r="N45" s="134">
        <v>4901</v>
      </c>
      <c r="O45" s="169">
        <v>103</v>
      </c>
      <c r="P45" s="169">
        <v>31</v>
      </c>
      <c r="Q45" s="170">
        <v>5035</v>
      </c>
      <c r="R45" s="171" t="str">
        <f t="shared" si="1"/>
        <v>荏原</v>
      </c>
    </row>
    <row r="46" spans="1:18" ht="15" customHeight="1">
      <c r="A46" s="168" t="s">
        <v>106</v>
      </c>
      <c r="B46" s="134">
        <v>6834</v>
      </c>
      <c r="C46" s="135">
        <v>37844590.6</v>
      </c>
      <c r="D46" s="134">
        <v>4983</v>
      </c>
      <c r="E46" s="135">
        <v>1657922.6</v>
      </c>
      <c r="F46" s="134">
        <v>11817</v>
      </c>
      <c r="G46" s="135">
        <v>39502513.2</v>
      </c>
      <c r="H46" s="134">
        <v>805</v>
      </c>
      <c r="I46" s="135">
        <v>3002420.909</v>
      </c>
      <c r="J46" s="134">
        <v>634</v>
      </c>
      <c r="K46" s="135">
        <v>82525.381</v>
      </c>
      <c r="L46" s="134">
        <v>12834</v>
      </c>
      <c r="M46" s="135">
        <v>36582617.672</v>
      </c>
      <c r="N46" s="134">
        <v>12572</v>
      </c>
      <c r="O46" s="169">
        <v>407</v>
      </c>
      <c r="P46" s="169">
        <v>163</v>
      </c>
      <c r="Q46" s="170">
        <v>13142</v>
      </c>
      <c r="R46" s="171" t="str">
        <f t="shared" si="1"/>
        <v>目黒</v>
      </c>
    </row>
    <row r="47" spans="1:18" ht="15" customHeight="1">
      <c r="A47" s="168" t="s">
        <v>107</v>
      </c>
      <c r="B47" s="134">
        <v>4874</v>
      </c>
      <c r="C47" s="135">
        <v>24838587.7</v>
      </c>
      <c r="D47" s="134">
        <v>3617</v>
      </c>
      <c r="E47" s="135">
        <v>975199.04</v>
      </c>
      <c r="F47" s="134">
        <v>8491</v>
      </c>
      <c r="G47" s="135">
        <v>25813786.74</v>
      </c>
      <c r="H47" s="134">
        <v>430</v>
      </c>
      <c r="I47" s="135">
        <v>9098546.721</v>
      </c>
      <c r="J47" s="134">
        <v>503</v>
      </c>
      <c r="K47" s="135">
        <v>40981.222</v>
      </c>
      <c r="L47" s="134">
        <v>9038</v>
      </c>
      <c r="M47" s="135">
        <v>16756221.241</v>
      </c>
      <c r="N47" s="134">
        <v>8709</v>
      </c>
      <c r="O47" s="169">
        <v>221</v>
      </c>
      <c r="P47" s="169">
        <v>54</v>
      </c>
      <c r="Q47" s="170">
        <v>8984</v>
      </c>
      <c r="R47" s="171" t="str">
        <f t="shared" si="1"/>
        <v>大森</v>
      </c>
    </row>
    <row r="48" spans="1:18" ht="15" customHeight="1">
      <c r="A48" s="168"/>
      <c r="B48" s="134"/>
      <c r="C48" s="135"/>
      <c r="D48" s="134"/>
      <c r="E48" s="135"/>
      <c r="F48" s="134"/>
      <c r="G48" s="135"/>
      <c r="H48" s="134"/>
      <c r="I48" s="135"/>
      <c r="J48" s="134"/>
      <c r="K48" s="135"/>
      <c r="L48" s="134"/>
      <c r="M48" s="135"/>
      <c r="N48" s="134"/>
      <c r="O48" s="169"/>
      <c r="P48" s="169"/>
      <c r="Q48" s="170"/>
      <c r="R48" s="171">
        <f t="shared" si="1"/>
      </c>
    </row>
    <row r="49" spans="1:18" ht="15" customHeight="1">
      <c r="A49" s="168" t="s">
        <v>108</v>
      </c>
      <c r="B49" s="134">
        <v>2707</v>
      </c>
      <c r="C49" s="135">
        <v>7183725.2</v>
      </c>
      <c r="D49" s="134">
        <v>2448</v>
      </c>
      <c r="E49" s="135">
        <v>743091.4</v>
      </c>
      <c r="F49" s="134">
        <v>5155</v>
      </c>
      <c r="G49" s="135">
        <v>7926816.6</v>
      </c>
      <c r="H49" s="134">
        <v>319</v>
      </c>
      <c r="I49" s="135">
        <v>2756641.749</v>
      </c>
      <c r="J49" s="134">
        <v>301</v>
      </c>
      <c r="K49" s="135">
        <v>48360.234</v>
      </c>
      <c r="L49" s="134">
        <v>5543</v>
      </c>
      <c r="M49" s="135">
        <v>5218535.085</v>
      </c>
      <c r="N49" s="134">
        <v>5316</v>
      </c>
      <c r="O49" s="169">
        <v>178</v>
      </c>
      <c r="P49" s="169">
        <v>35</v>
      </c>
      <c r="Q49" s="170">
        <v>5529</v>
      </c>
      <c r="R49" s="171" t="str">
        <f t="shared" si="1"/>
        <v>雪谷</v>
      </c>
    </row>
    <row r="50" spans="1:18" ht="15" customHeight="1">
      <c r="A50" s="168" t="s">
        <v>109</v>
      </c>
      <c r="B50" s="134">
        <v>5406</v>
      </c>
      <c r="C50" s="135">
        <v>37082095.2</v>
      </c>
      <c r="D50" s="134">
        <v>4339</v>
      </c>
      <c r="E50" s="135">
        <v>1139901.5</v>
      </c>
      <c r="F50" s="134">
        <v>9745</v>
      </c>
      <c r="G50" s="135">
        <v>38221996.7</v>
      </c>
      <c r="H50" s="134">
        <v>439</v>
      </c>
      <c r="I50" s="135">
        <v>40214966.131</v>
      </c>
      <c r="J50" s="134">
        <v>510</v>
      </c>
      <c r="K50" s="135">
        <v>159753.802</v>
      </c>
      <c r="L50" s="134">
        <v>10282</v>
      </c>
      <c r="M50" s="135">
        <v>-1833215.629</v>
      </c>
      <c r="N50" s="134">
        <v>10022</v>
      </c>
      <c r="O50" s="169">
        <v>218</v>
      </c>
      <c r="P50" s="169">
        <v>67</v>
      </c>
      <c r="Q50" s="170">
        <v>10307</v>
      </c>
      <c r="R50" s="171" t="str">
        <f t="shared" si="1"/>
        <v>蒲田</v>
      </c>
    </row>
    <row r="51" spans="1:18" ht="15" customHeight="1">
      <c r="A51" s="168" t="s">
        <v>110</v>
      </c>
      <c r="B51" s="134">
        <v>5184</v>
      </c>
      <c r="C51" s="135">
        <v>14842778.5</v>
      </c>
      <c r="D51" s="134">
        <v>4536</v>
      </c>
      <c r="E51" s="135">
        <v>1429944.8</v>
      </c>
      <c r="F51" s="134">
        <v>9720</v>
      </c>
      <c r="G51" s="135">
        <v>16272723.3</v>
      </c>
      <c r="H51" s="134">
        <v>533</v>
      </c>
      <c r="I51" s="135">
        <v>487445.548</v>
      </c>
      <c r="J51" s="134">
        <v>557</v>
      </c>
      <c r="K51" s="135">
        <v>135637.765</v>
      </c>
      <c r="L51" s="134">
        <v>10465</v>
      </c>
      <c r="M51" s="135">
        <v>15920915.517</v>
      </c>
      <c r="N51" s="134">
        <v>10440</v>
      </c>
      <c r="O51" s="169">
        <v>293</v>
      </c>
      <c r="P51" s="169">
        <v>71</v>
      </c>
      <c r="Q51" s="170">
        <v>10804</v>
      </c>
      <c r="R51" s="171" t="str">
        <f t="shared" si="1"/>
        <v>世田谷</v>
      </c>
    </row>
    <row r="52" spans="1:18" ht="15" customHeight="1">
      <c r="A52" s="168" t="s">
        <v>111</v>
      </c>
      <c r="B52" s="134">
        <v>4411</v>
      </c>
      <c r="C52" s="135">
        <v>10751894.7</v>
      </c>
      <c r="D52" s="134">
        <v>4276</v>
      </c>
      <c r="E52" s="135">
        <v>1407431.2</v>
      </c>
      <c r="F52" s="134">
        <v>8687</v>
      </c>
      <c r="G52" s="135">
        <v>12159325.9</v>
      </c>
      <c r="H52" s="134">
        <v>457</v>
      </c>
      <c r="I52" s="135">
        <v>420137.187</v>
      </c>
      <c r="J52" s="134">
        <v>515</v>
      </c>
      <c r="K52" s="135">
        <v>39328.541</v>
      </c>
      <c r="L52" s="134">
        <v>9325</v>
      </c>
      <c r="M52" s="135">
        <v>11778517.254</v>
      </c>
      <c r="N52" s="134">
        <v>9443</v>
      </c>
      <c r="O52" s="169">
        <v>262</v>
      </c>
      <c r="P52" s="169">
        <v>60</v>
      </c>
      <c r="Q52" s="170">
        <v>9765</v>
      </c>
      <c r="R52" s="171" t="str">
        <f t="shared" si="1"/>
        <v>北沢</v>
      </c>
    </row>
    <row r="53" spans="1:18" ht="15" customHeight="1">
      <c r="A53" s="168" t="s">
        <v>112</v>
      </c>
      <c r="B53" s="134">
        <v>4580</v>
      </c>
      <c r="C53" s="135">
        <v>18809366.2</v>
      </c>
      <c r="D53" s="134">
        <v>3718</v>
      </c>
      <c r="E53" s="135">
        <v>1183278</v>
      </c>
      <c r="F53" s="134">
        <v>8298</v>
      </c>
      <c r="G53" s="135">
        <v>19992644.2</v>
      </c>
      <c r="H53" s="134">
        <v>537</v>
      </c>
      <c r="I53" s="135">
        <v>1348243.619</v>
      </c>
      <c r="J53" s="134">
        <v>520</v>
      </c>
      <c r="K53" s="135">
        <v>70234.918</v>
      </c>
      <c r="L53" s="134">
        <v>9002</v>
      </c>
      <c r="M53" s="135">
        <v>18714635.499</v>
      </c>
      <c r="N53" s="134">
        <v>9101</v>
      </c>
      <c r="O53" s="169">
        <v>254</v>
      </c>
      <c r="P53" s="169">
        <v>76</v>
      </c>
      <c r="Q53" s="170">
        <v>9431</v>
      </c>
      <c r="R53" s="171" t="str">
        <f t="shared" si="1"/>
        <v>玉川</v>
      </c>
    </row>
    <row r="54" spans="1:18" ht="15" customHeight="1">
      <c r="A54" s="168"/>
      <c r="B54" s="134"/>
      <c r="C54" s="135"/>
      <c r="D54" s="134"/>
      <c r="E54" s="135"/>
      <c r="F54" s="134"/>
      <c r="G54" s="135"/>
      <c r="H54" s="134"/>
      <c r="I54" s="135"/>
      <c r="J54" s="134"/>
      <c r="K54" s="135"/>
      <c r="L54" s="134"/>
      <c r="M54" s="135"/>
      <c r="N54" s="134"/>
      <c r="O54" s="169"/>
      <c r="P54" s="169"/>
      <c r="Q54" s="170"/>
      <c r="R54" s="171">
        <f t="shared" si="1"/>
      </c>
    </row>
    <row r="55" spans="1:18" ht="15" customHeight="1">
      <c r="A55" s="168" t="s">
        <v>113</v>
      </c>
      <c r="B55" s="134">
        <v>19948</v>
      </c>
      <c r="C55" s="135">
        <v>273098508.1</v>
      </c>
      <c r="D55" s="134">
        <v>8679</v>
      </c>
      <c r="E55" s="135">
        <v>3463303.06</v>
      </c>
      <c r="F55" s="134">
        <v>28627</v>
      </c>
      <c r="G55" s="135">
        <v>276561811.16</v>
      </c>
      <c r="H55" s="134">
        <v>2731</v>
      </c>
      <c r="I55" s="135">
        <v>16551368.229</v>
      </c>
      <c r="J55" s="134">
        <v>1844</v>
      </c>
      <c r="K55" s="135">
        <v>151781.172</v>
      </c>
      <c r="L55" s="134">
        <v>31763</v>
      </c>
      <c r="M55" s="135">
        <v>260162224.103</v>
      </c>
      <c r="N55" s="134">
        <v>30878</v>
      </c>
      <c r="O55" s="169">
        <v>1312</v>
      </c>
      <c r="P55" s="169">
        <v>825</v>
      </c>
      <c r="Q55" s="170">
        <v>33015</v>
      </c>
      <c r="R55" s="171" t="str">
        <f t="shared" si="1"/>
        <v>渋谷</v>
      </c>
    </row>
    <row r="56" spans="1:18" ht="15" customHeight="1">
      <c r="A56" s="168" t="s">
        <v>114</v>
      </c>
      <c r="B56" s="134">
        <v>5421</v>
      </c>
      <c r="C56" s="135">
        <v>26404718.5</v>
      </c>
      <c r="D56" s="134">
        <v>4345</v>
      </c>
      <c r="E56" s="135">
        <v>1315858.7</v>
      </c>
      <c r="F56" s="134">
        <v>9766</v>
      </c>
      <c r="G56" s="135">
        <v>27720577.2</v>
      </c>
      <c r="H56" s="134">
        <v>618</v>
      </c>
      <c r="I56" s="135">
        <v>943459.809</v>
      </c>
      <c r="J56" s="134">
        <v>659</v>
      </c>
      <c r="K56" s="135">
        <v>369422.719</v>
      </c>
      <c r="L56" s="134">
        <v>10551</v>
      </c>
      <c r="M56" s="135">
        <v>27146540.11</v>
      </c>
      <c r="N56" s="134">
        <v>10612</v>
      </c>
      <c r="O56" s="169">
        <v>281</v>
      </c>
      <c r="P56" s="169">
        <v>100</v>
      </c>
      <c r="Q56" s="170">
        <v>10993</v>
      </c>
      <c r="R56" s="171" t="str">
        <f t="shared" si="1"/>
        <v>中野</v>
      </c>
    </row>
    <row r="57" spans="1:18" ht="15" customHeight="1">
      <c r="A57" s="168" t="s">
        <v>115</v>
      </c>
      <c r="B57" s="134">
        <v>4524</v>
      </c>
      <c r="C57" s="135">
        <v>18453473.9</v>
      </c>
      <c r="D57" s="134">
        <v>3982</v>
      </c>
      <c r="E57" s="135">
        <v>1214364.1</v>
      </c>
      <c r="F57" s="134">
        <v>8506</v>
      </c>
      <c r="G57" s="135">
        <v>19667838</v>
      </c>
      <c r="H57" s="134">
        <v>424</v>
      </c>
      <c r="I57" s="135">
        <v>763450.157</v>
      </c>
      <c r="J57" s="134">
        <v>429</v>
      </c>
      <c r="K57" s="135">
        <v>171945.402</v>
      </c>
      <c r="L57" s="134">
        <v>9080</v>
      </c>
      <c r="M57" s="135">
        <v>19076333.245</v>
      </c>
      <c r="N57" s="134">
        <v>9097</v>
      </c>
      <c r="O57" s="169">
        <v>259</v>
      </c>
      <c r="P57" s="169">
        <v>61</v>
      </c>
      <c r="Q57" s="170">
        <v>9417</v>
      </c>
      <c r="R57" s="171" t="str">
        <f t="shared" si="1"/>
        <v>杉並</v>
      </c>
    </row>
    <row r="58" spans="1:18" ht="15" customHeight="1">
      <c r="A58" s="168" t="s">
        <v>116</v>
      </c>
      <c r="B58" s="134">
        <v>3249</v>
      </c>
      <c r="C58" s="135">
        <v>10376088.1</v>
      </c>
      <c r="D58" s="134">
        <v>3011</v>
      </c>
      <c r="E58" s="135">
        <v>975097.3</v>
      </c>
      <c r="F58" s="134">
        <v>6260</v>
      </c>
      <c r="G58" s="135">
        <v>11351185.4</v>
      </c>
      <c r="H58" s="134">
        <v>402</v>
      </c>
      <c r="I58" s="135">
        <v>550605.52</v>
      </c>
      <c r="J58" s="134">
        <v>387</v>
      </c>
      <c r="K58" s="135">
        <v>72655.967</v>
      </c>
      <c r="L58" s="134">
        <v>6780</v>
      </c>
      <c r="M58" s="135">
        <v>10873235.847</v>
      </c>
      <c r="N58" s="134">
        <v>6569</v>
      </c>
      <c r="O58" s="169">
        <v>236</v>
      </c>
      <c r="P58" s="169">
        <v>47</v>
      </c>
      <c r="Q58" s="170">
        <v>6852</v>
      </c>
      <c r="R58" s="171" t="str">
        <f t="shared" si="1"/>
        <v>荻窪</v>
      </c>
    </row>
    <row r="59" spans="1:18" ht="15" customHeight="1">
      <c r="A59" s="168" t="s">
        <v>117</v>
      </c>
      <c r="B59" s="134">
        <v>9411</v>
      </c>
      <c r="C59" s="135">
        <v>81056393.1</v>
      </c>
      <c r="D59" s="134">
        <v>5517</v>
      </c>
      <c r="E59" s="135">
        <v>1867002</v>
      </c>
      <c r="F59" s="134">
        <v>14928</v>
      </c>
      <c r="G59" s="135">
        <v>82923395.1</v>
      </c>
      <c r="H59" s="134">
        <v>1138</v>
      </c>
      <c r="I59" s="135">
        <v>3352130.445</v>
      </c>
      <c r="J59" s="134">
        <v>971</v>
      </c>
      <c r="K59" s="135">
        <v>-204945.964</v>
      </c>
      <c r="L59" s="134">
        <v>16292</v>
      </c>
      <c r="M59" s="135">
        <v>79366318.691</v>
      </c>
      <c r="N59" s="134">
        <v>15812</v>
      </c>
      <c r="O59" s="169">
        <v>529</v>
      </c>
      <c r="P59" s="169">
        <v>266</v>
      </c>
      <c r="Q59" s="170">
        <v>16607</v>
      </c>
      <c r="R59" s="171" t="str">
        <f t="shared" si="1"/>
        <v>豊島</v>
      </c>
    </row>
    <row r="60" spans="1:18" ht="15" customHeight="1">
      <c r="A60" s="168"/>
      <c r="B60" s="134"/>
      <c r="C60" s="135"/>
      <c r="D60" s="134"/>
      <c r="E60" s="135"/>
      <c r="F60" s="134"/>
      <c r="G60" s="135"/>
      <c r="H60" s="134"/>
      <c r="I60" s="135"/>
      <c r="J60" s="134"/>
      <c r="K60" s="135"/>
      <c r="L60" s="134"/>
      <c r="M60" s="135"/>
      <c r="N60" s="134"/>
      <c r="O60" s="169"/>
      <c r="P60" s="169"/>
      <c r="Q60" s="170"/>
      <c r="R60" s="171">
        <f t="shared" si="1"/>
      </c>
    </row>
    <row r="61" spans="1:18" ht="15" customHeight="1">
      <c r="A61" s="168" t="s">
        <v>118</v>
      </c>
      <c r="B61" s="134">
        <v>5052</v>
      </c>
      <c r="C61" s="135">
        <v>32087762.9</v>
      </c>
      <c r="D61" s="134">
        <v>4047</v>
      </c>
      <c r="E61" s="135">
        <v>1157439.8</v>
      </c>
      <c r="F61" s="134">
        <v>9099</v>
      </c>
      <c r="G61" s="135">
        <v>33245202.7</v>
      </c>
      <c r="H61" s="134">
        <v>531</v>
      </c>
      <c r="I61" s="135">
        <v>1495203.191</v>
      </c>
      <c r="J61" s="134">
        <v>455</v>
      </c>
      <c r="K61" s="135">
        <v>107694.08</v>
      </c>
      <c r="L61" s="134">
        <v>9734</v>
      </c>
      <c r="M61" s="135">
        <v>31857693.589</v>
      </c>
      <c r="N61" s="134">
        <v>9813</v>
      </c>
      <c r="O61" s="169">
        <v>233</v>
      </c>
      <c r="P61" s="169">
        <v>54</v>
      </c>
      <c r="Q61" s="170">
        <v>10100</v>
      </c>
      <c r="R61" s="171" t="str">
        <f t="shared" si="1"/>
        <v>王子</v>
      </c>
    </row>
    <row r="62" spans="1:18" ht="15" customHeight="1">
      <c r="A62" s="168" t="s">
        <v>119</v>
      </c>
      <c r="B62" s="134">
        <v>4409</v>
      </c>
      <c r="C62" s="135">
        <v>19550226.784</v>
      </c>
      <c r="D62" s="134">
        <v>3318</v>
      </c>
      <c r="E62" s="135">
        <v>871230.9</v>
      </c>
      <c r="F62" s="134">
        <v>7727</v>
      </c>
      <c r="G62" s="135">
        <v>20421457.684</v>
      </c>
      <c r="H62" s="134">
        <v>383</v>
      </c>
      <c r="I62" s="135">
        <v>2965417.587</v>
      </c>
      <c r="J62" s="134">
        <v>435</v>
      </c>
      <c r="K62" s="135">
        <v>-23930.255</v>
      </c>
      <c r="L62" s="134">
        <v>8236</v>
      </c>
      <c r="M62" s="135">
        <v>17432109.842</v>
      </c>
      <c r="N62" s="134">
        <v>8071</v>
      </c>
      <c r="O62" s="169">
        <v>169</v>
      </c>
      <c r="P62" s="169">
        <v>56</v>
      </c>
      <c r="Q62" s="170">
        <v>8296</v>
      </c>
      <c r="R62" s="171" t="str">
        <f t="shared" si="1"/>
        <v>荒川</v>
      </c>
    </row>
    <row r="63" spans="1:18" ht="15" customHeight="1">
      <c r="A63" s="168" t="s">
        <v>120</v>
      </c>
      <c r="B63" s="134">
        <v>8327</v>
      </c>
      <c r="C63" s="135">
        <v>31598346.1</v>
      </c>
      <c r="D63" s="134">
        <v>6308</v>
      </c>
      <c r="E63" s="135">
        <v>1792224</v>
      </c>
      <c r="F63" s="134">
        <v>14635</v>
      </c>
      <c r="G63" s="135">
        <v>33390570.1</v>
      </c>
      <c r="H63" s="134">
        <v>595</v>
      </c>
      <c r="I63" s="135">
        <v>2740206.489</v>
      </c>
      <c r="J63" s="134">
        <v>770</v>
      </c>
      <c r="K63" s="135">
        <v>84050.411</v>
      </c>
      <c r="L63" s="134">
        <v>15400</v>
      </c>
      <c r="M63" s="135">
        <v>30734414.022</v>
      </c>
      <c r="N63" s="134">
        <v>15255</v>
      </c>
      <c r="O63" s="169">
        <v>345</v>
      </c>
      <c r="P63" s="169">
        <v>66</v>
      </c>
      <c r="Q63" s="170">
        <v>15666</v>
      </c>
      <c r="R63" s="171" t="str">
        <f t="shared" si="1"/>
        <v>板橋</v>
      </c>
    </row>
    <row r="64" spans="1:18" ht="15" customHeight="1">
      <c r="A64" s="168" t="s">
        <v>121</v>
      </c>
      <c r="B64" s="134">
        <v>5765</v>
      </c>
      <c r="C64" s="135">
        <v>12844981.9</v>
      </c>
      <c r="D64" s="134">
        <v>4990</v>
      </c>
      <c r="E64" s="135">
        <v>1451828.4</v>
      </c>
      <c r="F64" s="134">
        <v>10755</v>
      </c>
      <c r="G64" s="135">
        <v>14296810.3</v>
      </c>
      <c r="H64" s="134">
        <v>466</v>
      </c>
      <c r="I64" s="135">
        <v>2288736.077</v>
      </c>
      <c r="J64" s="134">
        <v>634</v>
      </c>
      <c r="K64" s="135">
        <v>75292.403</v>
      </c>
      <c r="L64" s="134">
        <v>11438</v>
      </c>
      <c r="M64" s="135">
        <v>12083366.626</v>
      </c>
      <c r="N64" s="134">
        <v>11514</v>
      </c>
      <c r="O64" s="169">
        <v>282</v>
      </c>
      <c r="P64" s="169">
        <v>60</v>
      </c>
      <c r="Q64" s="170">
        <v>11856</v>
      </c>
      <c r="R64" s="171" t="str">
        <f t="shared" si="1"/>
        <v>練馬東</v>
      </c>
    </row>
    <row r="65" spans="1:18" ht="15" customHeight="1">
      <c r="A65" s="168" t="s">
        <v>122</v>
      </c>
      <c r="B65" s="134">
        <v>3315</v>
      </c>
      <c r="C65" s="135">
        <v>6630154.1</v>
      </c>
      <c r="D65" s="134">
        <v>3493</v>
      </c>
      <c r="E65" s="135">
        <v>1013620.9</v>
      </c>
      <c r="F65" s="134">
        <v>6808</v>
      </c>
      <c r="G65" s="135">
        <v>7643775</v>
      </c>
      <c r="H65" s="134">
        <v>292</v>
      </c>
      <c r="I65" s="135">
        <v>354470.887</v>
      </c>
      <c r="J65" s="134">
        <v>365</v>
      </c>
      <c r="K65" s="135">
        <v>50422.191</v>
      </c>
      <c r="L65" s="134">
        <v>7186</v>
      </c>
      <c r="M65" s="135">
        <v>7339726.304</v>
      </c>
      <c r="N65" s="134">
        <v>6915</v>
      </c>
      <c r="O65" s="169">
        <v>157</v>
      </c>
      <c r="P65" s="169">
        <v>19</v>
      </c>
      <c r="Q65" s="170">
        <v>7091</v>
      </c>
      <c r="R65" s="171" t="str">
        <f t="shared" si="1"/>
        <v>練馬西</v>
      </c>
    </row>
    <row r="66" spans="1:18" ht="15" customHeight="1">
      <c r="A66" s="168"/>
      <c r="B66" s="134"/>
      <c r="C66" s="135"/>
      <c r="D66" s="134"/>
      <c r="E66" s="135"/>
      <c r="F66" s="134"/>
      <c r="G66" s="135"/>
      <c r="H66" s="134"/>
      <c r="I66" s="135"/>
      <c r="J66" s="134"/>
      <c r="K66" s="135"/>
      <c r="L66" s="134"/>
      <c r="M66" s="135"/>
      <c r="N66" s="134"/>
      <c r="O66" s="169"/>
      <c r="P66" s="169"/>
      <c r="Q66" s="170"/>
      <c r="R66" s="171">
        <f t="shared" si="1"/>
      </c>
    </row>
    <row r="67" spans="1:18" ht="15" customHeight="1">
      <c r="A67" s="168" t="s">
        <v>123</v>
      </c>
      <c r="B67" s="134">
        <v>6164</v>
      </c>
      <c r="C67" s="135">
        <v>16878429.8</v>
      </c>
      <c r="D67" s="134">
        <v>4773</v>
      </c>
      <c r="E67" s="135">
        <v>1314910.4</v>
      </c>
      <c r="F67" s="134">
        <v>10937</v>
      </c>
      <c r="G67" s="135">
        <v>18193340.2</v>
      </c>
      <c r="H67" s="134">
        <v>451</v>
      </c>
      <c r="I67" s="135">
        <v>1452127.847</v>
      </c>
      <c r="J67" s="134">
        <v>672</v>
      </c>
      <c r="K67" s="135">
        <v>250283.664</v>
      </c>
      <c r="L67" s="134">
        <v>11604</v>
      </c>
      <c r="M67" s="135">
        <v>16991496.017</v>
      </c>
      <c r="N67" s="134">
        <v>11141</v>
      </c>
      <c r="O67" s="169">
        <v>251</v>
      </c>
      <c r="P67" s="169">
        <v>50</v>
      </c>
      <c r="Q67" s="170">
        <v>11442</v>
      </c>
      <c r="R67" s="171" t="str">
        <f t="shared" si="1"/>
        <v>足立</v>
      </c>
    </row>
    <row r="68" spans="1:18" ht="15" customHeight="1">
      <c r="A68" s="168" t="s">
        <v>124</v>
      </c>
      <c r="B68" s="134">
        <v>5022</v>
      </c>
      <c r="C68" s="135">
        <v>11519019.5</v>
      </c>
      <c r="D68" s="134">
        <v>4011</v>
      </c>
      <c r="E68" s="135">
        <v>1075040</v>
      </c>
      <c r="F68" s="134">
        <v>9033</v>
      </c>
      <c r="G68" s="135">
        <v>12594059.5</v>
      </c>
      <c r="H68" s="134">
        <v>339</v>
      </c>
      <c r="I68" s="135">
        <v>645723.962</v>
      </c>
      <c r="J68" s="134">
        <v>513</v>
      </c>
      <c r="K68" s="135">
        <v>111594.77</v>
      </c>
      <c r="L68" s="134">
        <v>9488</v>
      </c>
      <c r="M68" s="135">
        <v>12059930.308</v>
      </c>
      <c r="N68" s="134">
        <v>9384</v>
      </c>
      <c r="O68" s="169">
        <v>151</v>
      </c>
      <c r="P68" s="169">
        <v>35</v>
      </c>
      <c r="Q68" s="170">
        <v>9570</v>
      </c>
      <c r="R68" s="171" t="str">
        <f t="shared" si="1"/>
        <v>西新井</v>
      </c>
    </row>
    <row r="69" spans="1:18" ht="15" customHeight="1">
      <c r="A69" s="168" t="s">
        <v>162</v>
      </c>
      <c r="B69" s="134">
        <v>6801</v>
      </c>
      <c r="C69" s="135">
        <v>15761550.8</v>
      </c>
      <c r="D69" s="134">
        <v>5894</v>
      </c>
      <c r="E69" s="135">
        <v>1554336.8</v>
      </c>
      <c r="F69" s="134">
        <v>12695</v>
      </c>
      <c r="G69" s="135">
        <v>17315887.6</v>
      </c>
      <c r="H69" s="134">
        <v>564</v>
      </c>
      <c r="I69" s="135">
        <v>957004.659</v>
      </c>
      <c r="J69" s="134">
        <v>921</v>
      </c>
      <c r="K69" s="135">
        <v>95375.262</v>
      </c>
      <c r="L69" s="134">
        <v>13490</v>
      </c>
      <c r="M69" s="135">
        <v>16454258.203</v>
      </c>
      <c r="N69" s="134">
        <v>13218</v>
      </c>
      <c r="O69" s="169">
        <v>262</v>
      </c>
      <c r="P69" s="169">
        <v>48</v>
      </c>
      <c r="Q69" s="170">
        <v>13528</v>
      </c>
      <c r="R69" s="171" t="str">
        <f t="shared" si="1"/>
        <v>葛飾</v>
      </c>
    </row>
    <row r="70" spans="1:18" ht="15" customHeight="1">
      <c r="A70" s="168" t="s">
        <v>125</v>
      </c>
      <c r="B70" s="134">
        <v>7301</v>
      </c>
      <c r="C70" s="135">
        <v>16560655.4</v>
      </c>
      <c r="D70" s="134">
        <v>5868</v>
      </c>
      <c r="E70" s="135">
        <v>1615159.7</v>
      </c>
      <c r="F70" s="134">
        <v>13169</v>
      </c>
      <c r="G70" s="135">
        <v>18175815.1</v>
      </c>
      <c r="H70" s="134">
        <v>580</v>
      </c>
      <c r="I70" s="135">
        <v>1583390.964</v>
      </c>
      <c r="J70" s="134">
        <v>644</v>
      </c>
      <c r="K70" s="135">
        <v>120450.18</v>
      </c>
      <c r="L70" s="134">
        <v>13889</v>
      </c>
      <c r="M70" s="135">
        <v>16712874.316</v>
      </c>
      <c r="N70" s="134">
        <v>13733</v>
      </c>
      <c r="O70" s="169">
        <v>254</v>
      </c>
      <c r="P70" s="169">
        <v>70</v>
      </c>
      <c r="Q70" s="170">
        <v>14057</v>
      </c>
      <c r="R70" s="171" t="str">
        <f t="shared" si="1"/>
        <v>江戸川北</v>
      </c>
    </row>
    <row r="71" spans="1:18" ht="15" customHeight="1">
      <c r="A71" s="168" t="s">
        <v>126</v>
      </c>
      <c r="B71" s="134">
        <v>3406</v>
      </c>
      <c r="C71" s="135">
        <v>10690855.2</v>
      </c>
      <c r="D71" s="134">
        <v>2438</v>
      </c>
      <c r="E71" s="135">
        <v>716614.7</v>
      </c>
      <c r="F71" s="134">
        <v>5844</v>
      </c>
      <c r="G71" s="135">
        <v>11407469.9</v>
      </c>
      <c r="H71" s="134">
        <v>286</v>
      </c>
      <c r="I71" s="135">
        <v>730383.375</v>
      </c>
      <c r="J71" s="134">
        <v>397</v>
      </c>
      <c r="K71" s="135">
        <v>104448.692</v>
      </c>
      <c r="L71" s="134">
        <v>6252</v>
      </c>
      <c r="M71" s="135">
        <v>10781535.217</v>
      </c>
      <c r="N71" s="134">
        <v>6127</v>
      </c>
      <c r="O71" s="169">
        <v>195</v>
      </c>
      <c r="P71" s="169">
        <v>30</v>
      </c>
      <c r="Q71" s="170">
        <v>6352</v>
      </c>
      <c r="R71" s="171" t="str">
        <f t="shared" si="1"/>
        <v>江戸川南</v>
      </c>
    </row>
    <row r="72" spans="1:18" ht="15" customHeight="1">
      <c r="A72" s="195" t="s">
        <v>127</v>
      </c>
      <c r="B72" s="196">
        <v>270853</v>
      </c>
      <c r="C72" s="197">
        <v>3511990737.084</v>
      </c>
      <c r="D72" s="196">
        <v>160739</v>
      </c>
      <c r="E72" s="197">
        <v>55544605.94</v>
      </c>
      <c r="F72" s="196">
        <v>431592</v>
      </c>
      <c r="G72" s="197">
        <v>3567535343.024</v>
      </c>
      <c r="H72" s="196">
        <v>38597</v>
      </c>
      <c r="I72" s="197">
        <v>902572561.605</v>
      </c>
      <c r="J72" s="196">
        <v>28193</v>
      </c>
      <c r="K72" s="197">
        <v>8537642.955</v>
      </c>
      <c r="L72" s="196">
        <v>476266</v>
      </c>
      <c r="M72" s="197">
        <v>2673500424.374</v>
      </c>
      <c r="N72" s="196">
        <f>SUM(N25:N71)</f>
        <v>456169</v>
      </c>
      <c r="O72" s="198">
        <f>SUM(O25:O71)</f>
        <v>21289</v>
      </c>
      <c r="P72" s="198">
        <f>SUM(P25:P71)</f>
        <v>7331</v>
      </c>
      <c r="Q72" s="199">
        <f>SUM(Q25:Q71)</f>
        <v>484789</v>
      </c>
      <c r="R72" s="242" t="str">
        <f t="shared" si="1"/>
        <v>都区内計</v>
      </c>
    </row>
    <row r="73" spans="1:18" ht="15" customHeight="1">
      <c r="A73" s="168"/>
      <c r="B73" s="134"/>
      <c r="C73" s="135"/>
      <c r="D73" s="134"/>
      <c r="E73" s="135"/>
      <c r="F73" s="134"/>
      <c r="G73" s="135"/>
      <c r="H73" s="134"/>
      <c r="I73" s="135"/>
      <c r="J73" s="134"/>
      <c r="K73" s="135"/>
      <c r="L73" s="134"/>
      <c r="M73" s="135"/>
      <c r="N73" s="134"/>
      <c r="O73" s="169"/>
      <c r="P73" s="169"/>
      <c r="Q73" s="170"/>
      <c r="R73" s="171">
        <f t="shared" si="1"/>
      </c>
    </row>
    <row r="74" spans="1:18" ht="15" customHeight="1">
      <c r="A74" s="168" t="s">
        <v>128</v>
      </c>
      <c r="B74" s="134">
        <v>6103</v>
      </c>
      <c r="C74" s="135">
        <v>17267747</v>
      </c>
      <c r="D74" s="134">
        <v>5480</v>
      </c>
      <c r="E74" s="135">
        <v>1552773.2</v>
      </c>
      <c r="F74" s="134">
        <v>11583</v>
      </c>
      <c r="G74" s="135">
        <v>18820520.2</v>
      </c>
      <c r="H74" s="134">
        <v>490</v>
      </c>
      <c r="I74" s="135">
        <v>2771607.271</v>
      </c>
      <c r="J74" s="134">
        <v>701</v>
      </c>
      <c r="K74" s="135">
        <v>92238.925</v>
      </c>
      <c r="L74" s="134">
        <v>12281</v>
      </c>
      <c r="M74" s="135">
        <v>16141151.854</v>
      </c>
      <c r="N74" s="134">
        <v>11759</v>
      </c>
      <c r="O74" s="169">
        <v>290</v>
      </c>
      <c r="P74" s="169">
        <v>54</v>
      </c>
      <c r="Q74" s="170">
        <v>12103</v>
      </c>
      <c r="R74" s="171" t="str">
        <f t="shared" si="1"/>
        <v>八王子</v>
      </c>
    </row>
    <row r="75" spans="1:18" ht="15" customHeight="1">
      <c r="A75" s="168" t="s">
        <v>129</v>
      </c>
      <c r="B75" s="134">
        <v>7722</v>
      </c>
      <c r="C75" s="135">
        <v>27866257.7</v>
      </c>
      <c r="D75" s="134">
        <v>6839</v>
      </c>
      <c r="E75" s="135">
        <v>2077848.1</v>
      </c>
      <c r="F75" s="134">
        <v>14561</v>
      </c>
      <c r="G75" s="135">
        <v>29944105.8</v>
      </c>
      <c r="H75" s="134">
        <v>621</v>
      </c>
      <c r="I75" s="135">
        <v>2492409.828</v>
      </c>
      <c r="J75" s="134">
        <v>862</v>
      </c>
      <c r="K75" s="135">
        <v>146882.729</v>
      </c>
      <c r="L75" s="134">
        <v>15449</v>
      </c>
      <c r="M75" s="135">
        <v>27598578.701</v>
      </c>
      <c r="N75" s="134">
        <v>14802</v>
      </c>
      <c r="O75" s="169">
        <v>360</v>
      </c>
      <c r="P75" s="169">
        <v>64</v>
      </c>
      <c r="Q75" s="170">
        <v>15226</v>
      </c>
      <c r="R75" s="171" t="str">
        <f t="shared" si="1"/>
        <v>立川</v>
      </c>
    </row>
    <row r="76" spans="1:18" ht="15" customHeight="1">
      <c r="A76" s="168" t="s">
        <v>130</v>
      </c>
      <c r="B76" s="134">
        <v>5249</v>
      </c>
      <c r="C76" s="135">
        <v>23036399.2</v>
      </c>
      <c r="D76" s="134">
        <v>5122</v>
      </c>
      <c r="E76" s="135">
        <v>1639626.9</v>
      </c>
      <c r="F76" s="134">
        <v>10371</v>
      </c>
      <c r="G76" s="135">
        <v>24676026.1</v>
      </c>
      <c r="H76" s="134">
        <v>544</v>
      </c>
      <c r="I76" s="135">
        <v>1587281.684</v>
      </c>
      <c r="J76" s="134">
        <v>580</v>
      </c>
      <c r="K76" s="135">
        <v>22539.009</v>
      </c>
      <c r="L76" s="134">
        <v>11058</v>
      </c>
      <c r="M76" s="135">
        <v>23111283.425</v>
      </c>
      <c r="N76" s="134">
        <v>10865</v>
      </c>
      <c r="O76" s="169">
        <v>299</v>
      </c>
      <c r="P76" s="169">
        <v>40</v>
      </c>
      <c r="Q76" s="170">
        <v>11204</v>
      </c>
      <c r="R76" s="171" t="str">
        <f t="shared" si="1"/>
        <v>武蔵野</v>
      </c>
    </row>
    <row r="77" spans="1:18" ht="15" customHeight="1">
      <c r="A77" s="168" t="s">
        <v>131</v>
      </c>
      <c r="B77" s="134">
        <v>4719</v>
      </c>
      <c r="C77" s="135">
        <v>12557493.4</v>
      </c>
      <c r="D77" s="134">
        <v>4491</v>
      </c>
      <c r="E77" s="135">
        <v>1234081.1</v>
      </c>
      <c r="F77" s="134">
        <v>9210</v>
      </c>
      <c r="G77" s="135">
        <v>13791574.5</v>
      </c>
      <c r="H77" s="134">
        <v>316</v>
      </c>
      <c r="I77" s="135">
        <v>947901.285</v>
      </c>
      <c r="J77" s="134">
        <v>592</v>
      </c>
      <c r="K77" s="135">
        <v>75650.527</v>
      </c>
      <c r="L77" s="134">
        <v>9686</v>
      </c>
      <c r="M77" s="135">
        <v>12919323.742</v>
      </c>
      <c r="N77" s="134">
        <v>9491</v>
      </c>
      <c r="O77" s="169">
        <v>161</v>
      </c>
      <c r="P77" s="169">
        <v>31</v>
      </c>
      <c r="Q77" s="170">
        <v>9683</v>
      </c>
      <c r="R77" s="171" t="str">
        <f t="shared" si="1"/>
        <v>青梅</v>
      </c>
    </row>
    <row r="78" spans="1:18" ht="15" customHeight="1">
      <c r="A78" s="168" t="s">
        <v>132</v>
      </c>
      <c r="B78" s="134">
        <v>6160</v>
      </c>
      <c r="C78" s="135">
        <v>25373014.2</v>
      </c>
      <c r="D78" s="134">
        <v>5672</v>
      </c>
      <c r="E78" s="135">
        <v>1659258.2</v>
      </c>
      <c r="F78" s="134">
        <v>11832</v>
      </c>
      <c r="G78" s="135">
        <v>27032272.4</v>
      </c>
      <c r="H78" s="134">
        <v>481</v>
      </c>
      <c r="I78" s="135">
        <v>1970925.79</v>
      </c>
      <c r="J78" s="134">
        <v>675</v>
      </c>
      <c r="K78" s="135">
        <v>133785.715</v>
      </c>
      <c r="L78" s="134">
        <v>12506</v>
      </c>
      <c r="M78" s="135">
        <v>25195132.325</v>
      </c>
      <c r="N78" s="134">
        <v>12272</v>
      </c>
      <c r="O78" s="169">
        <v>308</v>
      </c>
      <c r="P78" s="169">
        <v>64</v>
      </c>
      <c r="Q78" s="170">
        <v>12644</v>
      </c>
      <c r="R78" s="171" t="str">
        <f t="shared" si="1"/>
        <v>武蔵府中</v>
      </c>
    </row>
    <row r="79" spans="1:18" ht="15" customHeight="1">
      <c r="A79" s="236"/>
      <c r="B79" s="234"/>
      <c r="C79" s="235"/>
      <c r="D79" s="234"/>
      <c r="E79" s="235"/>
      <c r="F79" s="234"/>
      <c r="G79" s="235"/>
      <c r="H79" s="234"/>
      <c r="I79" s="235"/>
      <c r="J79" s="234"/>
      <c r="K79" s="235"/>
      <c r="L79" s="234"/>
      <c r="M79" s="235"/>
      <c r="N79" s="234"/>
      <c r="O79" s="237"/>
      <c r="P79" s="237"/>
      <c r="Q79" s="238"/>
      <c r="R79" s="243">
        <f t="shared" si="1"/>
      </c>
    </row>
    <row r="80" spans="1:18" ht="15" customHeight="1">
      <c r="A80" s="168" t="s">
        <v>133</v>
      </c>
      <c r="B80" s="134">
        <v>4222</v>
      </c>
      <c r="C80" s="135">
        <v>9349984.7</v>
      </c>
      <c r="D80" s="134">
        <v>3990</v>
      </c>
      <c r="E80" s="135">
        <v>1182668.8</v>
      </c>
      <c r="F80" s="134">
        <v>8212</v>
      </c>
      <c r="G80" s="135">
        <v>10532653.5</v>
      </c>
      <c r="H80" s="134">
        <v>335</v>
      </c>
      <c r="I80" s="135">
        <v>796534.11</v>
      </c>
      <c r="J80" s="134">
        <v>511</v>
      </c>
      <c r="K80" s="135">
        <v>70810.387</v>
      </c>
      <c r="L80" s="134">
        <v>8705</v>
      </c>
      <c r="M80" s="135">
        <v>9806929.777</v>
      </c>
      <c r="N80" s="134">
        <v>8770</v>
      </c>
      <c r="O80" s="169">
        <v>260</v>
      </c>
      <c r="P80" s="169">
        <v>46</v>
      </c>
      <c r="Q80" s="170">
        <v>9076</v>
      </c>
      <c r="R80" s="171" t="str">
        <f t="shared" si="1"/>
        <v>町田</v>
      </c>
    </row>
    <row r="81" spans="1:18" ht="15" customHeight="1">
      <c r="A81" s="172" t="s">
        <v>134</v>
      </c>
      <c r="B81" s="136">
        <v>3199</v>
      </c>
      <c r="C81" s="137">
        <v>13079515.3</v>
      </c>
      <c r="D81" s="136">
        <v>3197</v>
      </c>
      <c r="E81" s="137">
        <v>925224.4</v>
      </c>
      <c r="F81" s="136">
        <v>6396</v>
      </c>
      <c r="G81" s="137">
        <v>14004739.7</v>
      </c>
      <c r="H81" s="136">
        <v>274</v>
      </c>
      <c r="I81" s="137">
        <v>6372225.484</v>
      </c>
      <c r="J81" s="136">
        <v>366</v>
      </c>
      <c r="K81" s="137">
        <v>92824.88</v>
      </c>
      <c r="L81" s="136">
        <v>6771</v>
      </c>
      <c r="M81" s="137">
        <v>7725339.096</v>
      </c>
      <c r="N81" s="136">
        <v>6933</v>
      </c>
      <c r="O81" s="173">
        <v>172</v>
      </c>
      <c r="P81" s="173">
        <v>25</v>
      </c>
      <c r="Q81" s="174">
        <v>7130</v>
      </c>
      <c r="R81" s="190" t="str">
        <f t="shared" si="1"/>
        <v>日野</v>
      </c>
    </row>
    <row r="82" spans="1:18" ht="15" customHeight="1">
      <c r="A82" s="172" t="s">
        <v>135</v>
      </c>
      <c r="B82" s="136">
        <v>6651</v>
      </c>
      <c r="C82" s="137">
        <v>15712168.5</v>
      </c>
      <c r="D82" s="136">
        <v>6487</v>
      </c>
      <c r="E82" s="137">
        <v>1824152.1</v>
      </c>
      <c r="F82" s="136">
        <v>13138</v>
      </c>
      <c r="G82" s="137">
        <v>17536320.6</v>
      </c>
      <c r="H82" s="136">
        <v>533</v>
      </c>
      <c r="I82" s="137">
        <v>1884744.534</v>
      </c>
      <c r="J82" s="136">
        <v>762</v>
      </c>
      <c r="K82" s="137">
        <v>69273.831</v>
      </c>
      <c r="L82" s="136">
        <v>13862</v>
      </c>
      <c r="M82" s="137">
        <v>15720849.897</v>
      </c>
      <c r="N82" s="136">
        <v>13531</v>
      </c>
      <c r="O82" s="173">
        <v>289</v>
      </c>
      <c r="P82" s="173">
        <v>42</v>
      </c>
      <c r="Q82" s="174">
        <v>13862</v>
      </c>
      <c r="R82" s="190" t="str">
        <f t="shared" si="1"/>
        <v>東村山</v>
      </c>
    </row>
    <row r="83" spans="1:18" ht="15" customHeight="1">
      <c r="A83" s="200" t="s">
        <v>136</v>
      </c>
      <c r="B83" s="201">
        <v>44025</v>
      </c>
      <c r="C83" s="202">
        <v>144242580</v>
      </c>
      <c r="D83" s="201">
        <v>41278</v>
      </c>
      <c r="E83" s="202">
        <v>12095632.8</v>
      </c>
      <c r="F83" s="201">
        <v>85303</v>
      </c>
      <c r="G83" s="202">
        <v>156338212.8</v>
      </c>
      <c r="H83" s="201">
        <v>3594</v>
      </c>
      <c r="I83" s="202">
        <v>18823629.986</v>
      </c>
      <c r="J83" s="201">
        <v>5049</v>
      </c>
      <c r="K83" s="202">
        <v>704006.003</v>
      </c>
      <c r="L83" s="201">
        <v>90318</v>
      </c>
      <c r="M83" s="202">
        <v>138218588.817</v>
      </c>
      <c r="N83" s="201">
        <f>SUM(N74:N82)</f>
        <v>88423</v>
      </c>
      <c r="O83" s="203">
        <f>SUM(O74:O82)</f>
        <v>2139</v>
      </c>
      <c r="P83" s="203">
        <f>SUM(P74:P82)</f>
        <v>366</v>
      </c>
      <c r="Q83" s="204">
        <f>SUM(Q74:Q82)</f>
        <v>90928</v>
      </c>
      <c r="R83" s="205" t="str">
        <f t="shared" si="1"/>
        <v>多摩地区計</v>
      </c>
    </row>
    <row r="84" spans="1:18" ht="15" customHeight="1">
      <c r="A84" s="172"/>
      <c r="B84" s="136"/>
      <c r="C84" s="137"/>
      <c r="D84" s="136"/>
      <c r="E84" s="137"/>
      <c r="F84" s="136"/>
      <c r="G84" s="137"/>
      <c r="H84" s="136"/>
      <c r="I84" s="137"/>
      <c r="J84" s="136"/>
      <c r="K84" s="137"/>
      <c r="L84" s="136"/>
      <c r="M84" s="137"/>
      <c r="N84" s="136"/>
      <c r="O84" s="173"/>
      <c r="P84" s="173"/>
      <c r="Q84" s="174"/>
      <c r="R84" s="190">
        <f t="shared" si="1"/>
      </c>
    </row>
    <row r="85" spans="1:18" s="179" customFormat="1" ht="15" customHeight="1">
      <c r="A85" s="175" t="s">
        <v>137</v>
      </c>
      <c r="B85" s="138">
        <v>314878</v>
      </c>
      <c r="C85" s="139">
        <v>3656233317.084</v>
      </c>
      <c r="D85" s="138">
        <v>202017</v>
      </c>
      <c r="E85" s="139">
        <v>67640238.74</v>
      </c>
      <c r="F85" s="138">
        <v>516895</v>
      </c>
      <c r="G85" s="139">
        <v>3723873555.824</v>
      </c>
      <c r="H85" s="138">
        <v>42191</v>
      </c>
      <c r="I85" s="139">
        <v>921396191.591</v>
      </c>
      <c r="J85" s="138">
        <v>33242</v>
      </c>
      <c r="K85" s="139">
        <v>9241648.958</v>
      </c>
      <c r="L85" s="138">
        <v>566584</v>
      </c>
      <c r="M85" s="139">
        <v>2811719013.191</v>
      </c>
      <c r="N85" s="138">
        <f>N72+N83</f>
        <v>544592</v>
      </c>
      <c r="O85" s="176">
        <f>O72+O83</f>
        <v>23428</v>
      </c>
      <c r="P85" s="176">
        <f>P72+P83</f>
        <v>7697</v>
      </c>
      <c r="Q85" s="240">
        <f>Q72+Q83</f>
        <v>575717</v>
      </c>
      <c r="R85" s="178" t="str">
        <f t="shared" si="1"/>
        <v>東京都計</v>
      </c>
    </row>
    <row r="86" spans="1:18" s="184" customFormat="1" ht="13.5" customHeight="1">
      <c r="A86" s="223"/>
      <c r="B86" s="226"/>
      <c r="C86" s="227"/>
      <c r="D86" s="226"/>
      <c r="E86" s="227"/>
      <c r="F86" s="226"/>
      <c r="G86" s="227"/>
      <c r="H86" s="226"/>
      <c r="I86" s="227"/>
      <c r="J86" s="226"/>
      <c r="K86" s="227"/>
      <c r="L86" s="226"/>
      <c r="M86" s="227"/>
      <c r="N86" s="226"/>
      <c r="O86" s="228"/>
      <c r="P86" s="228"/>
      <c r="Q86" s="229"/>
      <c r="R86" s="244">
        <f t="shared" si="1"/>
      </c>
    </row>
    <row r="87" spans="1:18" ht="15" customHeight="1">
      <c r="A87" s="168" t="s">
        <v>138</v>
      </c>
      <c r="B87" s="134">
        <v>3842</v>
      </c>
      <c r="C87" s="135">
        <v>16685699.5</v>
      </c>
      <c r="D87" s="134">
        <v>2951</v>
      </c>
      <c r="E87" s="135">
        <v>849523.9</v>
      </c>
      <c r="F87" s="134">
        <v>6793</v>
      </c>
      <c r="G87" s="135">
        <v>17535223.4</v>
      </c>
      <c r="H87" s="134">
        <v>273</v>
      </c>
      <c r="I87" s="135">
        <v>4511471.042</v>
      </c>
      <c r="J87" s="134">
        <v>369</v>
      </c>
      <c r="K87" s="135">
        <v>88516.592</v>
      </c>
      <c r="L87" s="134">
        <v>7151</v>
      </c>
      <c r="M87" s="135">
        <v>13112268.95</v>
      </c>
      <c r="N87" s="134">
        <v>7200</v>
      </c>
      <c r="O87" s="169">
        <v>176</v>
      </c>
      <c r="P87" s="169">
        <v>44</v>
      </c>
      <c r="Q87" s="170">
        <v>7420</v>
      </c>
      <c r="R87" s="171" t="str">
        <f t="shared" si="1"/>
        <v>鶴見</v>
      </c>
    </row>
    <row r="88" spans="1:18" ht="15" customHeight="1">
      <c r="A88" s="172" t="s">
        <v>139</v>
      </c>
      <c r="B88" s="136">
        <v>7693</v>
      </c>
      <c r="C88" s="137">
        <v>66081373</v>
      </c>
      <c r="D88" s="136">
        <v>4273</v>
      </c>
      <c r="E88" s="137">
        <v>1541192.24</v>
      </c>
      <c r="F88" s="136">
        <v>11966</v>
      </c>
      <c r="G88" s="137">
        <v>67622565.24</v>
      </c>
      <c r="H88" s="136">
        <v>1486</v>
      </c>
      <c r="I88" s="137">
        <v>5882690.611</v>
      </c>
      <c r="J88" s="136">
        <v>1003</v>
      </c>
      <c r="K88" s="137">
        <v>189489.854</v>
      </c>
      <c r="L88" s="136">
        <v>13662</v>
      </c>
      <c r="M88" s="137">
        <v>61929364.483</v>
      </c>
      <c r="N88" s="136">
        <v>13426</v>
      </c>
      <c r="O88" s="173">
        <v>610</v>
      </c>
      <c r="P88" s="173">
        <v>205</v>
      </c>
      <c r="Q88" s="174">
        <v>14241</v>
      </c>
      <c r="R88" s="190" t="str">
        <f t="shared" si="1"/>
        <v>横浜中</v>
      </c>
    </row>
    <row r="89" spans="1:18" ht="15" customHeight="1">
      <c r="A89" s="172" t="s">
        <v>140</v>
      </c>
      <c r="B89" s="136">
        <v>5350</v>
      </c>
      <c r="C89" s="137">
        <v>15566240.8</v>
      </c>
      <c r="D89" s="136">
        <v>4838</v>
      </c>
      <c r="E89" s="137">
        <v>1373416.9</v>
      </c>
      <c r="F89" s="136">
        <v>10188</v>
      </c>
      <c r="G89" s="137">
        <v>16939657.7</v>
      </c>
      <c r="H89" s="136">
        <v>416</v>
      </c>
      <c r="I89" s="137">
        <v>746004.899</v>
      </c>
      <c r="J89" s="136">
        <v>575</v>
      </c>
      <c r="K89" s="137">
        <v>56415.114</v>
      </c>
      <c r="L89" s="136">
        <v>10712</v>
      </c>
      <c r="M89" s="137">
        <v>16250067.915</v>
      </c>
      <c r="N89" s="136">
        <v>10908</v>
      </c>
      <c r="O89" s="173">
        <v>236</v>
      </c>
      <c r="P89" s="173">
        <v>31</v>
      </c>
      <c r="Q89" s="174">
        <v>11175</v>
      </c>
      <c r="R89" s="190" t="str">
        <f t="shared" si="1"/>
        <v>保土ケ谷</v>
      </c>
    </row>
    <row r="90" spans="1:18" ht="15" customHeight="1">
      <c r="A90" s="172" t="s">
        <v>141</v>
      </c>
      <c r="B90" s="136">
        <v>7437</v>
      </c>
      <c r="C90" s="137">
        <v>21526093</v>
      </c>
      <c r="D90" s="136">
        <v>6526</v>
      </c>
      <c r="E90" s="137">
        <v>1911676</v>
      </c>
      <c r="F90" s="136">
        <v>13963</v>
      </c>
      <c r="G90" s="137">
        <v>23437769</v>
      </c>
      <c r="H90" s="136">
        <v>756</v>
      </c>
      <c r="I90" s="137">
        <v>1108794.24</v>
      </c>
      <c r="J90" s="136">
        <v>778</v>
      </c>
      <c r="K90" s="137">
        <v>69893.235</v>
      </c>
      <c r="L90" s="136">
        <v>14936</v>
      </c>
      <c r="M90" s="137">
        <v>22398867.995</v>
      </c>
      <c r="N90" s="136">
        <v>14879</v>
      </c>
      <c r="O90" s="173">
        <v>365</v>
      </c>
      <c r="P90" s="173">
        <v>51</v>
      </c>
      <c r="Q90" s="174">
        <v>15295</v>
      </c>
      <c r="R90" s="190" t="str">
        <f aca="true" t="shared" si="2" ref="R90:R114">IF(A90="","",A90)</f>
        <v>横浜南</v>
      </c>
    </row>
    <row r="91" spans="1:18" ht="15" customHeight="1">
      <c r="A91" s="172" t="s">
        <v>142</v>
      </c>
      <c r="B91" s="136">
        <v>7909</v>
      </c>
      <c r="C91" s="137">
        <v>45154429.8</v>
      </c>
      <c r="D91" s="136">
        <v>6061</v>
      </c>
      <c r="E91" s="137">
        <v>1829930.7</v>
      </c>
      <c r="F91" s="136">
        <v>13970</v>
      </c>
      <c r="G91" s="137">
        <v>46984360.5</v>
      </c>
      <c r="H91" s="136">
        <v>1059</v>
      </c>
      <c r="I91" s="137">
        <v>70716813.566</v>
      </c>
      <c r="J91" s="136">
        <v>1049</v>
      </c>
      <c r="K91" s="137">
        <v>1277121.645</v>
      </c>
      <c r="L91" s="136">
        <v>15283</v>
      </c>
      <c r="M91" s="137">
        <v>-22455331.421</v>
      </c>
      <c r="N91" s="136">
        <v>15059</v>
      </c>
      <c r="O91" s="173">
        <v>524</v>
      </c>
      <c r="P91" s="173">
        <v>112</v>
      </c>
      <c r="Q91" s="174">
        <v>15695</v>
      </c>
      <c r="R91" s="190" t="str">
        <f t="shared" si="2"/>
        <v>神奈川</v>
      </c>
    </row>
    <row r="92" spans="1:18" ht="15" customHeight="1">
      <c r="A92" s="172"/>
      <c r="B92" s="136"/>
      <c r="C92" s="137"/>
      <c r="D92" s="136"/>
      <c r="E92" s="137"/>
      <c r="F92" s="136"/>
      <c r="G92" s="137"/>
      <c r="H92" s="136"/>
      <c r="I92" s="137"/>
      <c r="J92" s="136"/>
      <c r="K92" s="137"/>
      <c r="L92" s="136"/>
      <c r="M92" s="137"/>
      <c r="N92" s="136"/>
      <c r="O92" s="173"/>
      <c r="P92" s="173"/>
      <c r="Q92" s="174"/>
      <c r="R92" s="190">
        <f t="shared" si="2"/>
      </c>
    </row>
    <row r="93" spans="1:18" ht="15" customHeight="1">
      <c r="A93" s="172" t="s">
        <v>143</v>
      </c>
      <c r="B93" s="136">
        <v>4338</v>
      </c>
      <c r="C93" s="137">
        <v>17649407.2</v>
      </c>
      <c r="D93" s="136">
        <v>4202</v>
      </c>
      <c r="E93" s="137">
        <v>1199772.012</v>
      </c>
      <c r="F93" s="136">
        <v>8540</v>
      </c>
      <c r="G93" s="137">
        <v>18849179.212</v>
      </c>
      <c r="H93" s="136">
        <v>308</v>
      </c>
      <c r="I93" s="137">
        <v>3181867.904</v>
      </c>
      <c r="J93" s="136">
        <v>576</v>
      </c>
      <c r="K93" s="137">
        <v>78488.753</v>
      </c>
      <c r="L93" s="136">
        <v>9036</v>
      </c>
      <c r="M93" s="137">
        <v>15745800.061</v>
      </c>
      <c r="N93" s="136">
        <v>9113</v>
      </c>
      <c r="O93" s="173">
        <v>257</v>
      </c>
      <c r="P93" s="173">
        <v>43</v>
      </c>
      <c r="Q93" s="174">
        <v>9413</v>
      </c>
      <c r="R93" s="190" t="str">
        <f t="shared" si="2"/>
        <v>戸塚</v>
      </c>
    </row>
    <row r="94" spans="1:18" ht="15" customHeight="1">
      <c r="A94" s="172" t="s">
        <v>144</v>
      </c>
      <c r="B94" s="136">
        <v>7189</v>
      </c>
      <c r="C94" s="137">
        <v>20796256.7</v>
      </c>
      <c r="D94" s="136">
        <v>6566</v>
      </c>
      <c r="E94" s="137">
        <v>2098877.1</v>
      </c>
      <c r="F94" s="136">
        <v>13755</v>
      </c>
      <c r="G94" s="137">
        <v>22895133.8</v>
      </c>
      <c r="H94" s="136">
        <v>740</v>
      </c>
      <c r="I94" s="137">
        <v>1545782.619</v>
      </c>
      <c r="J94" s="136">
        <v>683</v>
      </c>
      <c r="K94" s="137">
        <v>152830.667</v>
      </c>
      <c r="L94" s="136">
        <v>14708</v>
      </c>
      <c r="M94" s="137">
        <v>21502181.848</v>
      </c>
      <c r="N94" s="136">
        <v>14538</v>
      </c>
      <c r="O94" s="173">
        <v>444</v>
      </c>
      <c r="P94" s="173">
        <v>83</v>
      </c>
      <c r="Q94" s="174">
        <v>15065</v>
      </c>
      <c r="R94" s="190" t="str">
        <f t="shared" si="2"/>
        <v>緑</v>
      </c>
    </row>
    <row r="95" spans="1:18" ht="15" customHeight="1">
      <c r="A95" s="172" t="s">
        <v>145</v>
      </c>
      <c r="B95" s="136">
        <v>5787</v>
      </c>
      <c r="C95" s="137">
        <v>49839381.8</v>
      </c>
      <c r="D95" s="136">
        <v>4275</v>
      </c>
      <c r="E95" s="137">
        <v>1252482.284</v>
      </c>
      <c r="F95" s="136">
        <v>10062</v>
      </c>
      <c r="G95" s="137">
        <v>51091864.084</v>
      </c>
      <c r="H95" s="136">
        <v>434</v>
      </c>
      <c r="I95" s="137">
        <v>12954122.129</v>
      </c>
      <c r="J95" s="136">
        <v>740</v>
      </c>
      <c r="K95" s="137">
        <v>17426.481</v>
      </c>
      <c r="L95" s="136">
        <v>10669</v>
      </c>
      <c r="M95" s="137">
        <v>38155168.436</v>
      </c>
      <c r="N95" s="136">
        <v>10476</v>
      </c>
      <c r="O95" s="173">
        <v>223</v>
      </c>
      <c r="P95" s="173">
        <v>52</v>
      </c>
      <c r="Q95" s="174">
        <v>10751</v>
      </c>
      <c r="R95" s="190" t="str">
        <f t="shared" si="2"/>
        <v>川崎南</v>
      </c>
    </row>
    <row r="96" spans="1:18" ht="15" customHeight="1">
      <c r="A96" s="172" t="s">
        <v>146</v>
      </c>
      <c r="B96" s="136">
        <v>6777</v>
      </c>
      <c r="C96" s="137">
        <v>32867396.4</v>
      </c>
      <c r="D96" s="136">
        <v>6614</v>
      </c>
      <c r="E96" s="137">
        <v>1913607.2</v>
      </c>
      <c r="F96" s="136">
        <v>13391</v>
      </c>
      <c r="G96" s="137">
        <v>34781003.6</v>
      </c>
      <c r="H96" s="136">
        <v>546</v>
      </c>
      <c r="I96" s="137">
        <v>11999280.236</v>
      </c>
      <c r="J96" s="136">
        <v>712</v>
      </c>
      <c r="K96" s="137">
        <v>83647.058</v>
      </c>
      <c r="L96" s="136">
        <v>14129</v>
      </c>
      <c r="M96" s="137">
        <v>22865370.422</v>
      </c>
      <c r="N96" s="136">
        <v>14507</v>
      </c>
      <c r="O96" s="173">
        <v>338</v>
      </c>
      <c r="P96" s="173">
        <v>62</v>
      </c>
      <c r="Q96" s="174">
        <v>14907</v>
      </c>
      <c r="R96" s="190" t="str">
        <f t="shared" si="2"/>
        <v>川崎北</v>
      </c>
    </row>
    <row r="97" spans="1:18" ht="15" customHeight="1">
      <c r="A97" s="172" t="s">
        <v>147</v>
      </c>
      <c r="B97" s="136">
        <v>3089</v>
      </c>
      <c r="C97" s="137">
        <v>5482955.6</v>
      </c>
      <c r="D97" s="136">
        <v>3111</v>
      </c>
      <c r="E97" s="137">
        <v>923142.7</v>
      </c>
      <c r="F97" s="136">
        <v>6200</v>
      </c>
      <c r="G97" s="137">
        <v>6406098.3</v>
      </c>
      <c r="H97" s="136">
        <v>322</v>
      </c>
      <c r="I97" s="137">
        <v>1100131.654</v>
      </c>
      <c r="J97" s="136">
        <v>400</v>
      </c>
      <c r="K97" s="137">
        <v>41327.594</v>
      </c>
      <c r="L97" s="136">
        <v>6658</v>
      </c>
      <c r="M97" s="137">
        <v>5347294.24</v>
      </c>
      <c r="N97" s="136">
        <v>6479</v>
      </c>
      <c r="O97" s="173">
        <v>170</v>
      </c>
      <c r="P97" s="173">
        <v>27</v>
      </c>
      <c r="Q97" s="174">
        <v>6676</v>
      </c>
      <c r="R97" s="190" t="str">
        <f t="shared" si="2"/>
        <v>川崎西</v>
      </c>
    </row>
    <row r="98" spans="1:18" ht="15" customHeight="1">
      <c r="A98" s="172"/>
      <c r="B98" s="136"/>
      <c r="C98" s="137"/>
      <c r="D98" s="136"/>
      <c r="E98" s="137"/>
      <c r="F98" s="136"/>
      <c r="G98" s="137"/>
      <c r="H98" s="136"/>
      <c r="I98" s="137"/>
      <c r="J98" s="136"/>
      <c r="K98" s="137"/>
      <c r="L98" s="136"/>
      <c r="M98" s="137"/>
      <c r="N98" s="136"/>
      <c r="O98" s="173"/>
      <c r="P98" s="173"/>
      <c r="Q98" s="174"/>
      <c r="R98" s="190">
        <f t="shared" si="2"/>
      </c>
    </row>
    <row r="99" spans="1:18" ht="15" customHeight="1">
      <c r="A99" s="172" t="s">
        <v>148</v>
      </c>
      <c r="B99" s="136">
        <v>4519</v>
      </c>
      <c r="C99" s="137">
        <v>12850780.5</v>
      </c>
      <c r="D99" s="136">
        <v>4876</v>
      </c>
      <c r="E99" s="137">
        <v>1378195.8</v>
      </c>
      <c r="F99" s="136">
        <v>9395</v>
      </c>
      <c r="G99" s="137">
        <v>14228976.3</v>
      </c>
      <c r="H99" s="136">
        <v>291</v>
      </c>
      <c r="I99" s="137">
        <v>516104.851</v>
      </c>
      <c r="J99" s="136">
        <v>603</v>
      </c>
      <c r="K99" s="137">
        <v>69812.37</v>
      </c>
      <c r="L99" s="136">
        <v>9883</v>
      </c>
      <c r="M99" s="137">
        <v>13782683.819</v>
      </c>
      <c r="N99" s="136">
        <v>9760</v>
      </c>
      <c r="O99" s="173">
        <v>174</v>
      </c>
      <c r="P99" s="173">
        <v>26</v>
      </c>
      <c r="Q99" s="174">
        <v>9960</v>
      </c>
      <c r="R99" s="190" t="str">
        <f t="shared" si="2"/>
        <v>横須賀</v>
      </c>
    </row>
    <row r="100" spans="1:18" ht="15" customHeight="1">
      <c r="A100" s="172" t="s">
        <v>149</v>
      </c>
      <c r="B100" s="136">
        <v>5853</v>
      </c>
      <c r="C100" s="137">
        <v>20480906.1</v>
      </c>
      <c r="D100" s="136">
        <v>5740</v>
      </c>
      <c r="E100" s="137">
        <v>1575175.5</v>
      </c>
      <c r="F100" s="136">
        <v>11593</v>
      </c>
      <c r="G100" s="137">
        <v>22056081.6</v>
      </c>
      <c r="H100" s="136">
        <v>378</v>
      </c>
      <c r="I100" s="137">
        <v>779298.146</v>
      </c>
      <c r="J100" s="136">
        <v>535</v>
      </c>
      <c r="K100" s="137">
        <v>110757.983</v>
      </c>
      <c r="L100" s="136">
        <v>12091</v>
      </c>
      <c r="M100" s="137">
        <v>21387541.437</v>
      </c>
      <c r="N100" s="136">
        <v>11832</v>
      </c>
      <c r="O100" s="173">
        <v>227</v>
      </c>
      <c r="P100" s="173">
        <v>44</v>
      </c>
      <c r="Q100" s="174">
        <v>12103</v>
      </c>
      <c r="R100" s="190" t="str">
        <f t="shared" si="2"/>
        <v>平塚</v>
      </c>
    </row>
    <row r="101" spans="1:18" ht="15" customHeight="1">
      <c r="A101" s="172" t="s">
        <v>150</v>
      </c>
      <c r="B101" s="136">
        <v>2869</v>
      </c>
      <c r="C101" s="137">
        <v>6044021.8</v>
      </c>
      <c r="D101" s="136">
        <v>3199</v>
      </c>
      <c r="E101" s="137">
        <v>942767.6</v>
      </c>
      <c r="F101" s="136">
        <v>6068</v>
      </c>
      <c r="G101" s="137">
        <v>6986789.4</v>
      </c>
      <c r="H101" s="136">
        <v>300</v>
      </c>
      <c r="I101" s="137">
        <v>307225.458</v>
      </c>
      <c r="J101" s="136">
        <v>398</v>
      </c>
      <c r="K101" s="137">
        <v>52250.696</v>
      </c>
      <c r="L101" s="136">
        <v>6477</v>
      </c>
      <c r="M101" s="137">
        <v>6731814.638</v>
      </c>
      <c r="N101" s="136">
        <v>6232</v>
      </c>
      <c r="O101" s="173">
        <v>178</v>
      </c>
      <c r="P101" s="173">
        <v>29</v>
      </c>
      <c r="Q101" s="174">
        <v>6439</v>
      </c>
      <c r="R101" s="190" t="str">
        <f t="shared" si="2"/>
        <v>鎌倉</v>
      </c>
    </row>
    <row r="102" spans="1:18" ht="15" customHeight="1">
      <c r="A102" s="172" t="s">
        <v>151</v>
      </c>
      <c r="B102" s="136">
        <v>6787</v>
      </c>
      <c r="C102" s="137">
        <v>18525868.7</v>
      </c>
      <c r="D102" s="136">
        <v>6754</v>
      </c>
      <c r="E102" s="137">
        <v>1923946.6</v>
      </c>
      <c r="F102" s="136">
        <v>13541</v>
      </c>
      <c r="G102" s="137">
        <v>20449815.3</v>
      </c>
      <c r="H102" s="136">
        <v>575</v>
      </c>
      <c r="I102" s="137">
        <v>3672220.696</v>
      </c>
      <c r="J102" s="136">
        <v>749</v>
      </c>
      <c r="K102" s="137">
        <v>107076.975</v>
      </c>
      <c r="L102" s="136">
        <v>14317</v>
      </c>
      <c r="M102" s="137">
        <v>16884671.579</v>
      </c>
      <c r="N102" s="136">
        <v>14029</v>
      </c>
      <c r="O102" s="173">
        <v>366</v>
      </c>
      <c r="P102" s="173">
        <v>66</v>
      </c>
      <c r="Q102" s="174">
        <v>14461</v>
      </c>
      <c r="R102" s="190" t="str">
        <f t="shared" si="2"/>
        <v>藤沢</v>
      </c>
    </row>
    <row r="103" spans="1:18" ht="15" customHeight="1">
      <c r="A103" s="172" t="s">
        <v>152</v>
      </c>
      <c r="B103" s="136">
        <v>4786</v>
      </c>
      <c r="C103" s="137">
        <v>13161602.7</v>
      </c>
      <c r="D103" s="136">
        <v>4192</v>
      </c>
      <c r="E103" s="137">
        <v>1149360.9</v>
      </c>
      <c r="F103" s="136">
        <v>8978</v>
      </c>
      <c r="G103" s="137">
        <v>14310963.6</v>
      </c>
      <c r="H103" s="136">
        <v>259</v>
      </c>
      <c r="I103" s="137">
        <v>593814.747</v>
      </c>
      <c r="J103" s="136">
        <v>383</v>
      </c>
      <c r="K103" s="137">
        <v>50126.568</v>
      </c>
      <c r="L103" s="136">
        <v>9312</v>
      </c>
      <c r="M103" s="137">
        <v>13767275.421</v>
      </c>
      <c r="N103" s="136">
        <v>9289</v>
      </c>
      <c r="O103" s="173">
        <v>168</v>
      </c>
      <c r="P103" s="173">
        <v>22</v>
      </c>
      <c r="Q103" s="174">
        <v>9479</v>
      </c>
      <c r="R103" s="190" t="str">
        <f t="shared" si="2"/>
        <v>小田原</v>
      </c>
    </row>
    <row r="104" spans="1:18" ht="15" customHeight="1">
      <c r="A104" s="172"/>
      <c r="B104" s="136"/>
      <c r="C104" s="137"/>
      <c r="D104" s="136"/>
      <c r="E104" s="137"/>
      <c r="F104" s="136"/>
      <c r="G104" s="137"/>
      <c r="H104" s="136"/>
      <c r="I104" s="137"/>
      <c r="J104" s="136"/>
      <c r="K104" s="137"/>
      <c r="L104" s="136"/>
      <c r="M104" s="137"/>
      <c r="N104" s="136"/>
      <c r="O104" s="173"/>
      <c r="P104" s="173"/>
      <c r="Q104" s="174"/>
      <c r="R104" s="190">
        <f t="shared" si="2"/>
      </c>
    </row>
    <row r="105" spans="1:18" ht="15" customHeight="1">
      <c r="A105" s="172" t="s">
        <v>153</v>
      </c>
      <c r="B105" s="136">
        <v>7664</v>
      </c>
      <c r="C105" s="137">
        <v>19764140.8</v>
      </c>
      <c r="D105" s="136">
        <v>6731</v>
      </c>
      <c r="E105" s="137">
        <v>1930950.3</v>
      </c>
      <c r="F105" s="136">
        <v>14395</v>
      </c>
      <c r="G105" s="137">
        <v>21695091.1</v>
      </c>
      <c r="H105" s="136">
        <v>576</v>
      </c>
      <c r="I105" s="137">
        <v>4886800.525</v>
      </c>
      <c r="J105" s="136">
        <v>797</v>
      </c>
      <c r="K105" s="137">
        <v>89687.851</v>
      </c>
      <c r="L105" s="136">
        <v>15211</v>
      </c>
      <c r="M105" s="137">
        <v>16897978.426</v>
      </c>
      <c r="N105" s="136">
        <v>14757</v>
      </c>
      <c r="O105" s="173">
        <v>310</v>
      </c>
      <c r="P105" s="173">
        <v>67</v>
      </c>
      <c r="Q105" s="174">
        <v>15134</v>
      </c>
      <c r="R105" s="190" t="str">
        <f t="shared" si="2"/>
        <v>相模原</v>
      </c>
    </row>
    <row r="106" spans="1:18" ht="15" customHeight="1">
      <c r="A106" s="172" t="s">
        <v>154</v>
      </c>
      <c r="B106" s="136">
        <v>3386</v>
      </c>
      <c r="C106" s="137">
        <v>12333130.3</v>
      </c>
      <c r="D106" s="136">
        <v>3132</v>
      </c>
      <c r="E106" s="137">
        <v>904905.1</v>
      </c>
      <c r="F106" s="136">
        <v>6518</v>
      </c>
      <c r="G106" s="137">
        <v>13238035.4</v>
      </c>
      <c r="H106" s="136">
        <v>232</v>
      </c>
      <c r="I106" s="137">
        <v>662548.916</v>
      </c>
      <c r="J106" s="136">
        <v>360</v>
      </c>
      <c r="K106" s="137">
        <v>4326.97</v>
      </c>
      <c r="L106" s="136">
        <v>6830</v>
      </c>
      <c r="M106" s="137">
        <v>12579813.454</v>
      </c>
      <c r="N106" s="136">
        <v>6712</v>
      </c>
      <c r="O106" s="173">
        <v>196</v>
      </c>
      <c r="P106" s="173">
        <v>27</v>
      </c>
      <c r="Q106" s="174">
        <v>6935</v>
      </c>
      <c r="R106" s="190" t="str">
        <f t="shared" si="2"/>
        <v>厚木</v>
      </c>
    </row>
    <row r="107" spans="1:18" ht="15" customHeight="1">
      <c r="A107" s="172" t="s">
        <v>155</v>
      </c>
      <c r="B107" s="136">
        <v>5676</v>
      </c>
      <c r="C107" s="137">
        <v>16930792.9</v>
      </c>
      <c r="D107" s="136">
        <v>5290</v>
      </c>
      <c r="E107" s="137">
        <v>1551539.5</v>
      </c>
      <c r="F107" s="136">
        <v>10966</v>
      </c>
      <c r="G107" s="137">
        <v>18482332.4</v>
      </c>
      <c r="H107" s="136">
        <v>462</v>
      </c>
      <c r="I107" s="137">
        <v>1925989.229</v>
      </c>
      <c r="J107" s="136">
        <v>705</v>
      </c>
      <c r="K107" s="137">
        <v>154786.531</v>
      </c>
      <c r="L107" s="136">
        <v>11662</v>
      </c>
      <c r="M107" s="137">
        <v>16711129.702</v>
      </c>
      <c r="N107" s="136">
        <v>11733</v>
      </c>
      <c r="O107" s="173">
        <v>293</v>
      </c>
      <c r="P107" s="173">
        <v>35</v>
      </c>
      <c r="Q107" s="174">
        <v>12061</v>
      </c>
      <c r="R107" s="190" t="str">
        <f t="shared" si="2"/>
        <v>大和</v>
      </c>
    </row>
    <row r="108" spans="1:18" s="179" customFormat="1" ht="15" customHeight="1">
      <c r="A108" s="175" t="s">
        <v>156</v>
      </c>
      <c r="B108" s="138">
        <v>100951</v>
      </c>
      <c r="C108" s="139">
        <v>411740477.6</v>
      </c>
      <c r="D108" s="138">
        <v>89331</v>
      </c>
      <c r="E108" s="139">
        <v>26250462.336</v>
      </c>
      <c r="F108" s="138">
        <v>190282</v>
      </c>
      <c r="G108" s="139">
        <v>437990939.936</v>
      </c>
      <c r="H108" s="138">
        <v>9413</v>
      </c>
      <c r="I108" s="139">
        <v>127090961.468</v>
      </c>
      <c r="J108" s="138">
        <v>11415</v>
      </c>
      <c r="K108" s="139">
        <v>2693982.937</v>
      </c>
      <c r="L108" s="138">
        <v>202727</v>
      </c>
      <c r="M108" s="139">
        <v>313593961.405</v>
      </c>
      <c r="N108" s="138">
        <f>SUM(N87:N107)</f>
        <v>200929</v>
      </c>
      <c r="O108" s="176">
        <f>SUM(O87:O107)</f>
        <v>5255</v>
      </c>
      <c r="P108" s="176">
        <f>SUM(P87:P107)</f>
        <v>1026</v>
      </c>
      <c r="Q108" s="177">
        <f>SUM(Q87:Q107)</f>
        <v>207210</v>
      </c>
      <c r="R108" s="178" t="str">
        <f t="shared" si="2"/>
        <v>神奈川県計</v>
      </c>
    </row>
    <row r="109" spans="1:18" s="184" customFormat="1" ht="15" customHeight="1">
      <c r="A109" s="191"/>
      <c r="B109" s="140"/>
      <c r="C109" s="146"/>
      <c r="D109" s="140"/>
      <c r="E109" s="146"/>
      <c r="F109" s="140"/>
      <c r="G109" s="146"/>
      <c r="H109" s="140"/>
      <c r="I109" s="146"/>
      <c r="J109" s="140"/>
      <c r="K109" s="146"/>
      <c r="L109" s="140"/>
      <c r="M109" s="146"/>
      <c r="N109" s="140"/>
      <c r="O109" s="181"/>
      <c r="P109" s="181"/>
      <c r="Q109" s="182"/>
      <c r="R109" s="245">
        <f t="shared" si="2"/>
      </c>
    </row>
    <row r="110" spans="1:18" ht="15" customHeight="1">
      <c r="A110" s="172" t="s">
        <v>157</v>
      </c>
      <c r="B110" s="136">
        <v>7071</v>
      </c>
      <c r="C110" s="137">
        <v>19633372.7</v>
      </c>
      <c r="D110" s="136">
        <v>5966</v>
      </c>
      <c r="E110" s="137">
        <v>1557605</v>
      </c>
      <c r="F110" s="136">
        <v>13037</v>
      </c>
      <c r="G110" s="137">
        <v>21190977.7</v>
      </c>
      <c r="H110" s="136">
        <v>363</v>
      </c>
      <c r="I110" s="137">
        <v>677661.082</v>
      </c>
      <c r="J110" s="136">
        <v>869</v>
      </c>
      <c r="K110" s="137">
        <v>60685.931</v>
      </c>
      <c r="L110" s="136">
        <v>13561</v>
      </c>
      <c r="M110" s="137">
        <v>20574002.549</v>
      </c>
      <c r="N110" s="136">
        <v>13328</v>
      </c>
      <c r="O110" s="173">
        <v>244</v>
      </c>
      <c r="P110" s="173">
        <v>51</v>
      </c>
      <c r="Q110" s="174">
        <v>13623</v>
      </c>
      <c r="R110" s="190" t="str">
        <f t="shared" si="2"/>
        <v>甲府</v>
      </c>
    </row>
    <row r="111" spans="1:18" ht="15" customHeight="1">
      <c r="A111" s="172" t="s">
        <v>158</v>
      </c>
      <c r="B111" s="136">
        <v>1853</v>
      </c>
      <c r="C111" s="137">
        <v>3504244</v>
      </c>
      <c r="D111" s="136">
        <v>2098</v>
      </c>
      <c r="E111" s="137">
        <v>480994.8</v>
      </c>
      <c r="F111" s="136">
        <v>3951</v>
      </c>
      <c r="G111" s="137">
        <v>3985238.8</v>
      </c>
      <c r="H111" s="136">
        <v>71</v>
      </c>
      <c r="I111" s="137">
        <v>124581.765</v>
      </c>
      <c r="J111" s="136">
        <v>190</v>
      </c>
      <c r="K111" s="137">
        <v>38085.145</v>
      </c>
      <c r="L111" s="136">
        <v>4065</v>
      </c>
      <c r="M111" s="137">
        <v>3898742.18</v>
      </c>
      <c r="N111" s="136">
        <v>3900</v>
      </c>
      <c r="O111" s="173">
        <v>74</v>
      </c>
      <c r="P111" s="173">
        <v>11</v>
      </c>
      <c r="Q111" s="174">
        <v>3985</v>
      </c>
      <c r="R111" s="190" t="str">
        <f t="shared" si="2"/>
        <v>山梨</v>
      </c>
    </row>
    <row r="112" spans="1:18" ht="15" customHeight="1">
      <c r="A112" s="172" t="s">
        <v>159</v>
      </c>
      <c r="B112" s="136">
        <v>3380</v>
      </c>
      <c r="C112" s="137">
        <v>6754499.5</v>
      </c>
      <c r="D112" s="136">
        <v>2818</v>
      </c>
      <c r="E112" s="137">
        <v>755546.7</v>
      </c>
      <c r="F112" s="136">
        <v>6198</v>
      </c>
      <c r="G112" s="137">
        <v>7510046.2</v>
      </c>
      <c r="H112" s="136">
        <v>180</v>
      </c>
      <c r="I112" s="137">
        <v>2256363.201</v>
      </c>
      <c r="J112" s="136">
        <v>391</v>
      </c>
      <c r="K112" s="137">
        <v>99585.867</v>
      </c>
      <c r="L112" s="136">
        <v>6434</v>
      </c>
      <c r="M112" s="137">
        <v>5353268.866</v>
      </c>
      <c r="N112" s="136">
        <v>6218</v>
      </c>
      <c r="O112" s="173">
        <v>116</v>
      </c>
      <c r="P112" s="173">
        <v>18</v>
      </c>
      <c r="Q112" s="174">
        <v>6352</v>
      </c>
      <c r="R112" s="190" t="str">
        <f t="shared" si="2"/>
        <v>大月</v>
      </c>
    </row>
    <row r="113" spans="1:18" ht="15" customHeight="1">
      <c r="A113" s="172" t="s">
        <v>160</v>
      </c>
      <c r="B113" s="136">
        <v>734</v>
      </c>
      <c r="C113" s="137">
        <v>1625031.7</v>
      </c>
      <c r="D113" s="136">
        <v>867</v>
      </c>
      <c r="E113" s="137">
        <v>218219.1</v>
      </c>
      <c r="F113" s="136">
        <v>1601</v>
      </c>
      <c r="G113" s="137">
        <v>1843250.8</v>
      </c>
      <c r="H113" s="136">
        <v>36</v>
      </c>
      <c r="I113" s="137">
        <v>29297.542</v>
      </c>
      <c r="J113" s="136">
        <v>150</v>
      </c>
      <c r="K113" s="137">
        <v>22013.5</v>
      </c>
      <c r="L113" s="136">
        <v>1660</v>
      </c>
      <c r="M113" s="137">
        <v>1835966.758</v>
      </c>
      <c r="N113" s="136">
        <v>1631</v>
      </c>
      <c r="O113" s="173">
        <v>30</v>
      </c>
      <c r="P113" s="173">
        <v>5</v>
      </c>
      <c r="Q113" s="174">
        <v>1666</v>
      </c>
      <c r="R113" s="190" t="str">
        <f t="shared" si="2"/>
        <v>鰍沢</v>
      </c>
    </row>
    <row r="114" spans="1:18" ht="15" customHeight="1">
      <c r="A114" s="200" t="s">
        <v>161</v>
      </c>
      <c r="B114" s="201">
        <v>13038</v>
      </c>
      <c r="C114" s="202">
        <v>31517147.9</v>
      </c>
      <c r="D114" s="201">
        <v>11749</v>
      </c>
      <c r="E114" s="202">
        <v>3012365.6</v>
      </c>
      <c r="F114" s="201">
        <v>24787</v>
      </c>
      <c r="G114" s="202">
        <v>34529513.5</v>
      </c>
      <c r="H114" s="201">
        <v>650</v>
      </c>
      <c r="I114" s="202">
        <v>3087903.59</v>
      </c>
      <c r="J114" s="201">
        <v>1600</v>
      </c>
      <c r="K114" s="202">
        <v>220370.443</v>
      </c>
      <c r="L114" s="201">
        <v>25720</v>
      </c>
      <c r="M114" s="202">
        <v>31661980.353</v>
      </c>
      <c r="N114" s="201">
        <f>SUM(N110:N113)</f>
        <v>25077</v>
      </c>
      <c r="O114" s="203">
        <f>SUM(O110:O113)</f>
        <v>464</v>
      </c>
      <c r="P114" s="203">
        <f>SUM(P110:P113)</f>
        <v>85</v>
      </c>
      <c r="Q114" s="204">
        <f>SUM(Q110:Q113)</f>
        <v>25626</v>
      </c>
      <c r="R114" s="246" t="str">
        <f t="shared" si="2"/>
        <v>山梨県計</v>
      </c>
    </row>
    <row r="115" spans="1:18" s="184" customFormat="1" ht="15" customHeight="1" thickBot="1">
      <c r="A115" s="180"/>
      <c r="B115" s="144"/>
      <c r="C115" s="145"/>
      <c r="D115" s="144"/>
      <c r="E115" s="145"/>
      <c r="F115" s="144"/>
      <c r="G115" s="145"/>
      <c r="H115" s="144"/>
      <c r="I115" s="145"/>
      <c r="J115" s="144"/>
      <c r="K115" s="145"/>
      <c r="L115" s="144"/>
      <c r="M115" s="145"/>
      <c r="N115" s="144"/>
      <c r="O115" s="188"/>
      <c r="P115" s="188"/>
      <c r="Q115" s="189"/>
      <c r="R115" s="192"/>
    </row>
    <row r="116" spans="1:18" s="179" customFormat="1" ht="24" customHeight="1" thickBot="1" thickTop="1">
      <c r="A116" s="193" t="s">
        <v>164</v>
      </c>
      <c r="B116" s="101">
        <v>492834</v>
      </c>
      <c r="C116" s="102">
        <v>4300044672.784</v>
      </c>
      <c r="D116" s="101">
        <v>361826</v>
      </c>
      <c r="E116" s="102">
        <v>113073732.076</v>
      </c>
      <c r="F116" s="101">
        <v>854660</v>
      </c>
      <c r="G116" s="102">
        <v>4413118404.86</v>
      </c>
      <c r="H116" s="101">
        <v>57832</v>
      </c>
      <c r="I116" s="102">
        <v>1082331350.521</v>
      </c>
      <c r="J116" s="101">
        <v>54124</v>
      </c>
      <c r="K116" s="102">
        <v>13011482.001</v>
      </c>
      <c r="L116" s="101">
        <v>925453</v>
      </c>
      <c r="M116" s="102">
        <v>3343798536.34</v>
      </c>
      <c r="N116" s="101">
        <f>N114+N108+N85+N23</f>
        <v>898381</v>
      </c>
      <c r="O116" s="101">
        <f>O114+O108+O85+O23</f>
        <v>32490</v>
      </c>
      <c r="P116" s="101">
        <f>P114+P108+P85+P23</f>
        <v>9327</v>
      </c>
      <c r="Q116" s="101">
        <f>Q114+Q108+Q85+Q23</f>
        <v>940198</v>
      </c>
      <c r="R116" s="194" t="s">
        <v>163</v>
      </c>
    </row>
  </sheetData>
  <sheetProtection/>
  <mergeCells count="15">
    <mergeCell ref="R3:R5"/>
    <mergeCell ref="L3:M4"/>
    <mergeCell ref="N3:Q3"/>
    <mergeCell ref="Q4:Q5"/>
    <mergeCell ref="P4:P5"/>
    <mergeCell ref="A3:A5"/>
    <mergeCell ref="N4:N5"/>
    <mergeCell ref="O4:O5"/>
    <mergeCell ref="J3:K4"/>
    <mergeCell ref="A2:I2"/>
    <mergeCell ref="H3:I4"/>
    <mergeCell ref="B3:G3"/>
    <mergeCell ref="B4:C4"/>
    <mergeCell ref="D4:E4"/>
    <mergeCell ref="F4:G4"/>
  </mergeCells>
  <printOptions horizontalCentered="1"/>
  <pageMargins left="0.5905511811023623" right="0.5905511811023623" top="0.984251968503937" bottom="0.984251968503937" header="0.5118110236220472" footer="0.5118110236220472"/>
  <pageSetup horizontalDpi="600" verticalDpi="600" orientation="landscape" paperSize="9" scale="74" r:id="rId1"/>
  <headerFooter alignWithMargins="0">
    <oddFooter>&amp;R東京国税局
消費税
(H21)</oddFooter>
  </headerFooter>
  <rowBreaks count="2" manualBreakCount="2">
    <brk id="42" max="17" man="1"/>
    <brk id="7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国税庁</cp:lastModifiedBy>
  <cp:lastPrinted>2011-07-05T06:57:44Z</cp:lastPrinted>
  <dcterms:created xsi:type="dcterms:W3CDTF">2003-07-09T01:05:10Z</dcterms:created>
  <dcterms:modified xsi:type="dcterms:W3CDTF">2011-07-05T07:09:23Z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H23.4.26更新</vt:lpwstr>
  </property>
  <property fmtid="{D5CDD505-2E9C-101B-9397-08002B2CF9AE}" pid="3" name="ContentType">
    <vt:lpwstr>ドキュメント</vt:lpwstr>
  </property>
</Properties>
</file>