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790" firstSheet="4" activeTab="9"/>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'(1)物納状況'!$A$1:$F$34</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'(3)税務署別徴収状況-3'!$A$1:$N$41</definedName>
    <definedName name="_xlnm.Print_Area" localSheetId="5">'(3)税務署別徴収状況-4'!$A$1:$K$41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<sst xmlns="http://schemas.openxmlformats.org/spreadsheetml/2006/main" count="1095" uniqueCount="196">
  <si>
    <t>本年度分</t>
  </si>
  <si>
    <t>計</t>
  </si>
  <si>
    <t>千円</t>
  </si>
  <si>
    <t>源泉所得税</t>
  </si>
  <si>
    <t>区　　　　　分</t>
  </si>
  <si>
    <t>徴　収　決　定　済　額</t>
  </si>
  <si>
    <t>収　　　納　　　済　　　額</t>
  </si>
  <si>
    <t>不　　納　　欠　　損　　額</t>
  </si>
  <si>
    <t>収　　納　　未　　済　　額</t>
  </si>
  <si>
    <t>区　　　　　　分</t>
  </si>
  <si>
    <t>繰　越　分</t>
  </si>
  <si>
    <t>徴収決定済額</t>
  </si>
  <si>
    <t>収納済額</t>
  </si>
  <si>
    <t>不納欠損額</t>
  </si>
  <si>
    <t>収納未済額</t>
  </si>
  <si>
    <t>年度</t>
  </si>
  <si>
    <t>繰越分</t>
  </si>
  <si>
    <t>繰　越　分</t>
  </si>
  <si>
    <t>税務署名</t>
  </si>
  <si>
    <t>徴収決定済額</t>
  </si>
  <si>
    <t>収納未済額</t>
  </si>
  <si>
    <t>局引受分</t>
  </si>
  <si>
    <t>(1)　徴収状況</t>
  </si>
  <si>
    <t>(2)　徴収状況の累年比較</t>
  </si>
  <si>
    <t>(3)　税務署別徴収状況</t>
  </si>
  <si>
    <t>(3)　税務署別徴収状況（続）</t>
  </si>
  <si>
    <t>16－１　国税徴収状況</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</si>
  <si>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</si>
  <si>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</si>
  <si>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</si>
  <si>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</si>
  <si>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</si>
  <si>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</si>
  <si>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</si>
  <si>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</si>
  <si>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</si>
  <si>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</si>
  <si>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</si>
  <si>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</si>
  <si>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</si>
  <si>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</si>
  <si>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</si>
  <si>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</si>
  <si>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</si>
  <si>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</si>
  <si>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</si>
  <si>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</si>
  <si>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</si>
  <si>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</si>
  <si>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</si>
  <si>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</si>
  <si>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</si>
  <si>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</si>
  <si>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本年度申請額</t>
  </si>
  <si>
    <t>許可額</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</si>
  <si>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</si>
  <si>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</si>
  <si>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</si>
  <si>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</si>
  <si>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</si>
  <si>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</si>
  <si>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</si>
  <si>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</si>
  <si>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</si>
  <si>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</si>
  <si>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</si>
  <si>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</si>
  <si>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</si>
  <si>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</si>
  <si>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</si>
  <si>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</si>
  <si>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</si>
  <si>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</si>
  <si>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</si>
  <si>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</si>
  <si>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</si>
  <si>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</si>
  <si>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</si>
  <si>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</si>
  <si>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</si>
  <si>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</si>
  <si>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</si>
  <si>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</si>
  <si>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</si>
  <si>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</si>
  <si>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</si>
  <si>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</si>
  <si>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</si>
  <si>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</si>
  <si>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</si>
  <si>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</si>
  <si>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</si>
  <si>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</si>
  <si>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</si>
  <si>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</si>
  <si>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</si>
  <si>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</si>
  <si>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</si>
  <si>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</si>
  <si>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</si>
  <si>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</si>
  <si>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金額</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</si>
  <si>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</si>
  <si>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</si>
  <si>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</si>
  <si>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</si>
  <si>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</si>
  <si>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</si>
  <si>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</si>
  <si>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</si>
  <si>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</si>
  <si>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</si>
  <si>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</si>
  <si>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</si>
  <si>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</si>
  <si>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</si>
  <si>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</si>
  <si>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</si>
  <si>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</si>
  <si>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</si>
  <si>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</si>
  <si>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</si>
  <si>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</si>
  <si>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</si>
  <si>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</si>
  <si>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</si>
  <si>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</si>
  <si>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</si>
  <si>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</si>
  <si>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</si>
  <si>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</si>
  <si>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物　　件　　数</t>
  </si>
  <si>
    <t>総計</t>
  </si>
  <si>
    <t>外</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</si>
  <si>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</si>
  <si>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</si>
  <si>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</si>
  <si>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</si>
  <si>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</si>
  <si>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</si>
  <si>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</si>
  <si>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</si>
  <si>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</si>
  <si>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</si>
  <si>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</si>
  <si>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</si>
  <si>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</si>
  <si>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</si>
  <si>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</si>
  <si>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</si>
  <si>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</si>
  <si>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</si>
  <si>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</si>
  <si>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</si>
  <si>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</si>
  <si>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</si>
  <si>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</si>
  <si>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</si>
  <si>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</si>
  <si>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</si>
  <si>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</si>
  <si>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</si>
  <si>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</si>
  <si>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</si>
  <si>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</si>
  <si>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平成23年度</t>
  </si>
  <si>
    <t>平成24年度</t>
  </si>
  <si>
    <t>平成25年度</t>
  </si>
  <si>
    <t>地方法人税</t>
  </si>
  <si>
    <t>－</t>
  </si>
  <si>
    <t>-</t>
  </si>
  <si>
    <t>合            計</t>
  </si>
  <si>
    <t>（内地方消費税）</t>
  </si>
  <si>
    <t>（除く地方消費税）</t>
  </si>
  <si>
    <t>調査期間：</t>
  </si>
  <si>
    <t>平成27年４月１日から平成28年３月31日</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</si>
  <si>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</si>
  <si>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</si>
  <si>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</si>
  <si>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</si>
  <si>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</si>
  <si>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</si>
  <si>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</si>
  <si>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１　「相続税」には贈与税を含む。</t>
  </si>
  <si>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</si>
  <si>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</si>
  <si>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</si>
  <si>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件</t>
  </si>
  <si>
    <t>千円</t>
  </si>
  <si>
    <t>平成27年度</t>
  </si>
  <si>
    <t>２　「（内地方消費税）」は、「消費税及地方消費税」のうち、地方消費税の金額である。</t>
  </si>
  <si>
    <t>３　「（除く地方消費税）」は、「合計」から、地方消費税を除いた金額である。</t>
  </si>
  <si>
    <t>X</t>
  </si>
  <si>
    <t>平成27年４月１日から平成28年３月31日までの間に相続税の物納につい</t>
  </si>
  <si>
    <t xml:space="preserve">           て申請、許可、収納等のあったものを示した。</t>
  </si>
  <si>
    <t>　調査対象等：平成27年４月１日から平成28年３月31日までの間に相続税及び贈与税の年賦延納並びに所得税法第132条の規
            定による所得税の延納について、申請、許可、収納等のあったものを示した。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</si>
</sst>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quot;#,##0&quot;)&quot;"/>
  </numFmts>
  <fonts count="48">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medium"/>
      <top style="thin">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style="thin"/>
      <right style="medium"/>
      <top>
        <color indexed="63"/>
      </top>
      <bottom style="thin">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hair"/>
      <right style="hair"/>
      <top>
        <color indexed="63"/>
      </top>
      <bottom style="mediu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color indexed="63"/>
      </left>
      <right style="thin"/>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hair"/>
      <top>
        <color indexed="63"/>
      </top>
      <bottom style="medium"/>
    </border>
    <border>
      <left style="hair"/>
      <right>
        <color indexed="63"/>
      </right>
      <top style="thin"/>
      <bottom style="thin"/>
    </border>
    <border>
      <left style="hair"/>
      <right>
        <color indexed="63"/>
      </right>
      <top>
        <color indexed="63"/>
      </top>
      <bottom style="mediu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thin">
        <color theme="0" tint="-0.3499799966812134"/>
      </bottom>
    </border>
    <border>
      <left style="medium"/>
      <right style="thin">
        <color indexed="55"/>
      </right>
      <top style="thin">
        <color indexed="55"/>
      </top>
      <bottom style="thin">
        <color indexed="55"/>
      </bottom>
    </border>
    <border>
      <left style="medium"/>
      <right>
        <color indexed="63"/>
      </right>
      <top style="double"/>
      <bottom style="thin"/>
    </border>
    <border>
      <left>
        <color indexed="63"/>
      </left>
      <right style="thin"/>
      <top style="double"/>
      <bottom style="thin"/>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thin"/>
    </border>
    <border>
      <left>
        <color indexed="63"/>
      </left>
      <right style="medium"/>
      <top style="double"/>
      <bottom style="thin"/>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style="medium"/>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style="thin"/>
      <top style="thin"/>
      <bottom style="thin">
        <color indexed="55"/>
      </bottom>
    </border>
    <border>
      <left style="thin"/>
      <right>
        <color indexed="63"/>
      </right>
      <top style="thin">
        <color indexed="55"/>
      </top>
      <bottom>
        <color indexed="63"/>
      </bottom>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3"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44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33" borderId="25"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6" xfId="0" applyFont="1" applyFill="1" applyBorder="1" applyAlignment="1">
      <alignment horizontal="right" vertical="center"/>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4" xfId="0" applyFont="1" applyFill="1" applyBorder="1" applyAlignment="1">
      <alignment horizontal="distributed" vertical="center"/>
    </xf>
    <xf numFmtId="0" fontId="2" fillId="35" borderId="29" xfId="0" applyFont="1" applyFill="1" applyBorder="1" applyAlignment="1">
      <alignment horizontal="distributed" vertical="center"/>
    </xf>
    <xf numFmtId="0" fontId="2" fillId="35" borderId="30" xfId="0" applyFont="1" applyFill="1" applyBorder="1" applyAlignment="1">
      <alignment horizontal="distributed" vertical="center"/>
    </xf>
    <xf numFmtId="0" fontId="2" fillId="35" borderId="31" xfId="0" applyFont="1" applyFill="1" applyBorder="1" applyAlignment="1">
      <alignment horizontal="distributed" vertical="center"/>
    </xf>
    <xf numFmtId="0" fontId="2" fillId="0" borderId="32" xfId="0" applyFont="1" applyBorder="1" applyAlignment="1">
      <alignment horizontal="distributed" vertical="center"/>
    </xf>
    <xf numFmtId="0" fontId="7" fillId="0" borderId="26" xfId="0" applyFont="1" applyBorder="1" applyAlignment="1">
      <alignment horizontal="center" vertical="center"/>
    </xf>
    <xf numFmtId="0" fontId="7" fillId="0" borderId="17" xfId="0" applyFont="1" applyBorder="1" applyAlignment="1">
      <alignment horizontal="right"/>
    </xf>
    <xf numFmtId="0" fontId="7" fillId="33" borderId="33" xfId="0" applyFont="1" applyFill="1" applyBorder="1" applyAlignment="1">
      <alignment horizontal="right"/>
    </xf>
    <xf numFmtId="38" fontId="2" fillId="33" borderId="34" xfId="49" applyFont="1" applyFill="1" applyBorder="1" applyAlignment="1">
      <alignment horizontal="right" vertical="center"/>
    </xf>
    <xf numFmtId="0" fontId="6" fillId="0" borderId="32" xfId="0" applyFont="1" applyBorder="1" applyAlignment="1">
      <alignment horizontal="distributed" vertical="center"/>
    </xf>
    <xf numFmtId="38" fontId="2" fillId="33" borderId="35" xfId="49" applyFont="1" applyFill="1" applyBorder="1" applyAlignment="1">
      <alignment horizontal="right" vertical="center"/>
    </xf>
    <xf numFmtId="0" fontId="2" fillId="0" borderId="36" xfId="0" applyFont="1" applyFill="1" applyBorder="1" applyAlignment="1">
      <alignment horizontal="center" vertical="distributed" textRotation="255" indent="2"/>
    </xf>
    <xf numFmtId="0" fontId="2" fillId="0" borderId="36" xfId="0" applyFont="1" applyFill="1" applyBorder="1" applyAlignment="1">
      <alignment horizontal="distributed" vertical="center"/>
    </xf>
    <xf numFmtId="38" fontId="2" fillId="0" borderId="36"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28" xfId="0" applyFont="1" applyBorder="1" applyAlignment="1">
      <alignment horizontal="center" vertical="center"/>
    </xf>
    <xf numFmtId="0" fontId="7" fillId="0" borderId="37" xfId="0" applyFont="1" applyBorder="1" applyAlignment="1">
      <alignment horizontal="center" vertical="center"/>
    </xf>
    <xf numFmtId="0" fontId="7" fillId="36" borderId="26" xfId="0" applyFont="1" applyFill="1" applyBorder="1" applyAlignment="1">
      <alignment horizontal="right"/>
    </xf>
    <xf numFmtId="0" fontId="7" fillId="33" borderId="28" xfId="0" applyFont="1" applyFill="1" applyBorder="1" applyAlignment="1">
      <alignment horizontal="right"/>
    </xf>
    <xf numFmtId="0" fontId="2" fillId="0" borderId="38" xfId="0" applyFont="1" applyBorder="1" applyAlignment="1">
      <alignment horizontal="right" vertical="center" indent="1"/>
    </xf>
    <xf numFmtId="0" fontId="2" fillId="0" borderId="39" xfId="0" applyFont="1" applyBorder="1" applyAlignment="1">
      <alignment horizontal="right" vertical="center" inden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27" xfId="0" applyFont="1" applyBorder="1" applyAlignment="1">
      <alignment horizontal="center" vertical="center"/>
    </xf>
    <xf numFmtId="0" fontId="7" fillId="36" borderId="14" xfId="0" applyFont="1" applyFill="1" applyBorder="1" applyAlignment="1">
      <alignment horizontal="right" vertical="center"/>
    </xf>
    <xf numFmtId="0" fontId="7" fillId="33" borderId="42" xfId="0" applyFont="1" applyFill="1" applyBorder="1" applyAlignment="1">
      <alignment horizontal="right" vertical="center"/>
    </xf>
    <xf numFmtId="0" fontId="7" fillId="0" borderId="17" xfId="0" applyFont="1" applyBorder="1" applyAlignment="1">
      <alignment horizontal="right" vertical="center"/>
    </xf>
    <xf numFmtId="0" fontId="7" fillId="33" borderId="43" xfId="0" applyFont="1" applyFill="1" applyBorder="1" applyAlignment="1">
      <alignment horizontal="right" vertical="center"/>
    </xf>
    <xf numFmtId="0" fontId="7" fillId="33" borderId="44" xfId="0" applyFont="1" applyFill="1" applyBorder="1" applyAlignment="1">
      <alignment horizontal="right" vertical="center"/>
    </xf>
    <xf numFmtId="176" fontId="2" fillId="36" borderId="21"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7" fillId="0" borderId="21" xfId="0" applyNumberFormat="1" applyFont="1" applyBorder="1" applyAlignment="1">
      <alignment horizontal="right" vertical="center"/>
    </xf>
    <xf numFmtId="176" fontId="2" fillId="33" borderId="46" xfId="0" applyNumberFormat="1" applyFont="1" applyFill="1" applyBorder="1" applyAlignment="1">
      <alignment horizontal="right" vertical="center"/>
    </xf>
    <xf numFmtId="176" fontId="2" fillId="33" borderId="47" xfId="0" applyNumberFormat="1" applyFont="1" applyFill="1" applyBorder="1" applyAlignment="1">
      <alignment horizontal="right" vertical="center"/>
    </xf>
    <xf numFmtId="0" fontId="2" fillId="0" borderId="0" xfId="0" applyFont="1" applyAlignment="1">
      <alignment horizontal="right" vertical="center"/>
    </xf>
    <xf numFmtId="0" fontId="2" fillId="0" borderId="48"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6"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7" fillId="0" borderId="52" xfId="0" applyNumberFormat="1" applyFont="1" applyBorder="1" applyAlignment="1">
      <alignment horizontal="right"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0" fontId="2" fillId="0" borderId="33" xfId="0" applyFont="1" applyBorder="1" applyAlignment="1">
      <alignment horizontal="center" vertical="center"/>
    </xf>
    <xf numFmtId="0" fontId="7" fillId="0" borderId="2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6" xfId="0" applyFont="1" applyFill="1" applyBorder="1" applyAlignment="1">
      <alignment horizontal="center" vertical="center"/>
    </xf>
    <xf numFmtId="0" fontId="7" fillId="36" borderId="14" xfId="0" applyFont="1" applyFill="1" applyBorder="1" applyAlignment="1">
      <alignment horizontal="right"/>
    </xf>
    <xf numFmtId="38" fontId="2" fillId="36" borderId="58" xfId="49" applyFont="1" applyFill="1" applyBorder="1" applyAlignment="1">
      <alignment horizontal="right" vertical="center"/>
    </xf>
    <xf numFmtId="38" fontId="2" fillId="33" borderId="59" xfId="49" applyFont="1" applyFill="1" applyBorder="1" applyAlignment="1">
      <alignment horizontal="right" vertical="center"/>
    </xf>
    <xf numFmtId="38" fontId="2" fillId="33" borderId="60" xfId="49" applyFont="1" applyFill="1" applyBorder="1" applyAlignment="1">
      <alignment horizontal="right" vertical="center"/>
    </xf>
    <xf numFmtId="38" fontId="2" fillId="36" borderId="21" xfId="49" applyFont="1" applyFill="1" applyBorder="1" applyAlignment="1">
      <alignment horizontal="right" vertical="center"/>
    </xf>
    <xf numFmtId="38" fontId="2" fillId="33" borderId="23" xfId="49" applyFont="1" applyFill="1" applyBorder="1" applyAlignment="1">
      <alignment horizontal="right"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63" xfId="49" applyFont="1" applyFill="1" applyBorder="1" applyAlignment="1">
      <alignment horizontal="right" vertical="center"/>
    </xf>
    <xf numFmtId="0" fontId="2" fillId="0" borderId="64" xfId="0" applyFont="1" applyBorder="1" applyAlignment="1">
      <alignment horizontal="distributed" vertical="center"/>
    </xf>
    <xf numFmtId="38" fontId="2" fillId="36" borderId="65" xfId="49" applyFont="1" applyFill="1" applyBorder="1" applyAlignment="1">
      <alignment horizontal="right" vertical="center"/>
    </xf>
    <xf numFmtId="38" fontId="2" fillId="33" borderId="66" xfId="49" applyFont="1" applyFill="1" applyBorder="1" applyAlignment="1">
      <alignment horizontal="right" vertical="center"/>
    </xf>
    <xf numFmtId="38" fontId="2" fillId="33" borderId="67" xfId="49" applyFont="1" applyFill="1" applyBorder="1" applyAlignment="1">
      <alignment horizontal="right" vertical="center"/>
    </xf>
    <xf numFmtId="0" fontId="2" fillId="0" borderId="68" xfId="0" applyFont="1" applyBorder="1" applyAlignment="1">
      <alignment horizontal="distributed" vertical="center"/>
    </xf>
    <xf numFmtId="38" fontId="2" fillId="36" borderId="69" xfId="49" applyFont="1" applyFill="1" applyBorder="1" applyAlignment="1">
      <alignment horizontal="right" vertical="center"/>
    </xf>
    <xf numFmtId="38" fontId="2" fillId="33" borderId="70" xfId="49" applyFont="1" applyFill="1" applyBorder="1" applyAlignment="1">
      <alignment horizontal="right" vertical="center"/>
    </xf>
    <xf numFmtId="38" fontId="2" fillId="33" borderId="71" xfId="49" applyFont="1" applyFill="1" applyBorder="1" applyAlignment="1">
      <alignment horizontal="right" vertical="center"/>
    </xf>
    <xf numFmtId="38" fontId="2" fillId="36" borderId="72" xfId="49" applyFont="1" applyFill="1" applyBorder="1" applyAlignment="1">
      <alignment horizontal="right" vertical="center"/>
    </xf>
    <xf numFmtId="38" fontId="2" fillId="33" borderId="73" xfId="49" applyFont="1" applyFill="1" applyBorder="1" applyAlignment="1">
      <alignment horizontal="right" vertical="center"/>
    </xf>
    <xf numFmtId="38" fontId="2" fillId="36" borderId="74" xfId="49" applyFont="1" applyFill="1" applyBorder="1" applyAlignment="1">
      <alignment horizontal="right" vertical="center"/>
    </xf>
    <xf numFmtId="38" fontId="2" fillId="33" borderId="75" xfId="49" applyFont="1" applyFill="1" applyBorder="1" applyAlignment="1">
      <alignment horizontal="right" vertical="center"/>
    </xf>
    <xf numFmtId="38" fontId="2" fillId="33" borderId="76" xfId="49" applyFont="1" applyFill="1" applyBorder="1" applyAlignment="1">
      <alignment horizontal="right" vertical="center"/>
    </xf>
    <xf numFmtId="0" fontId="6" fillId="0" borderId="77" xfId="0" applyFont="1" applyFill="1" applyBorder="1" applyAlignment="1">
      <alignment horizontal="distributed" vertical="center"/>
    </xf>
    <xf numFmtId="0" fontId="7" fillId="33" borderId="78" xfId="0" applyFont="1" applyFill="1" applyBorder="1" applyAlignment="1">
      <alignment horizontal="right" vertical="center"/>
    </xf>
    <xf numFmtId="0" fontId="7" fillId="34" borderId="28" xfId="0" applyFont="1" applyFill="1" applyBorder="1" applyAlignment="1">
      <alignment horizontal="distributed" vertical="center"/>
    </xf>
    <xf numFmtId="0" fontId="2" fillId="35" borderId="79" xfId="0" applyFont="1" applyFill="1" applyBorder="1" applyAlignment="1">
      <alignment horizontal="distributed" vertical="center"/>
    </xf>
    <xf numFmtId="0" fontId="2" fillId="35" borderId="80" xfId="0" applyFont="1" applyFill="1" applyBorder="1" applyAlignment="1">
      <alignment horizontal="distributed" vertical="center"/>
    </xf>
    <xf numFmtId="0" fontId="2" fillId="35" borderId="81" xfId="0" applyFont="1" applyFill="1" applyBorder="1" applyAlignment="1">
      <alignment horizontal="distributed" vertical="center"/>
    </xf>
    <xf numFmtId="0" fontId="2" fillId="0" borderId="82" xfId="0" applyFont="1" applyFill="1" applyBorder="1" applyAlignment="1">
      <alignment horizontal="distributed" vertical="center"/>
    </xf>
    <xf numFmtId="0" fontId="7" fillId="33" borderId="78" xfId="0" applyFont="1" applyFill="1" applyBorder="1" applyAlignment="1">
      <alignment horizontal="right"/>
    </xf>
    <xf numFmtId="0" fontId="2" fillId="0" borderId="83" xfId="0" applyFont="1" applyBorder="1" applyAlignment="1">
      <alignment horizontal="distributed" vertical="center" indent="1"/>
    </xf>
    <xf numFmtId="0" fontId="2" fillId="0" borderId="8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85"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35" borderId="87" xfId="0" applyFont="1" applyFill="1" applyBorder="1" applyAlignment="1">
      <alignment horizontal="distributed" vertical="center" shrinkToFit="1"/>
    </xf>
    <xf numFmtId="0" fontId="6" fillId="35" borderId="88" xfId="0" applyFont="1" applyFill="1" applyBorder="1" applyAlignment="1">
      <alignment horizontal="distributed" vertical="center" shrinkToFit="1"/>
    </xf>
    <xf numFmtId="0" fontId="6" fillId="35" borderId="87" xfId="0" applyFont="1" applyFill="1" applyBorder="1" applyAlignment="1">
      <alignment horizontal="distributed" vertical="center"/>
    </xf>
    <xf numFmtId="0" fontId="6" fillId="35" borderId="88" xfId="0" applyFont="1" applyFill="1" applyBorder="1" applyAlignment="1">
      <alignment horizontal="distributed" vertical="center"/>
    </xf>
    <xf numFmtId="3" fontId="2" fillId="33" borderId="74"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0" fontId="2" fillId="0" borderId="28" xfId="0" applyFont="1" applyBorder="1" applyAlignment="1">
      <alignment horizontal="distributed"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shrinkToFit="1"/>
    </xf>
    <xf numFmtId="41" fontId="2" fillId="33" borderId="94" xfId="0" applyNumberFormat="1" applyFont="1" applyFill="1" applyBorder="1" applyAlignment="1">
      <alignment horizontal="right" vertical="center" shrinkToFit="1"/>
    </xf>
    <xf numFmtId="41" fontId="2" fillId="33" borderId="102"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shrinkToFit="1"/>
    </xf>
    <xf numFmtId="41" fontId="2" fillId="33" borderId="96"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6" fillId="33" borderId="69" xfId="0" applyNumberFormat="1" applyFont="1" applyFill="1" applyBorder="1" applyAlignment="1">
      <alignment horizontal="right" vertical="center" shrinkToFit="1"/>
    </xf>
    <xf numFmtId="41" fontId="6" fillId="33" borderId="105" xfId="0" applyNumberFormat="1" applyFont="1" applyFill="1" applyBorder="1" applyAlignment="1">
      <alignment horizontal="right" vertical="center" shrinkToFit="1"/>
    </xf>
    <xf numFmtId="41" fontId="6" fillId="33" borderId="70"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2" fillId="33" borderId="107"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41" fontId="2" fillId="0" borderId="109" xfId="0" applyNumberFormat="1" applyFont="1" applyFill="1" applyBorder="1" applyAlignment="1">
      <alignment horizontal="right" vertical="center" shrinkToFit="1"/>
    </xf>
    <xf numFmtId="41" fontId="2" fillId="0" borderId="110" xfId="0" applyNumberFormat="1" applyFont="1" applyFill="1" applyBorder="1" applyAlignment="1">
      <alignment horizontal="right" vertical="center" shrinkToFit="1"/>
    </xf>
    <xf numFmtId="41" fontId="2" fillId="0" borderId="111" xfId="0" applyNumberFormat="1" applyFont="1" applyFill="1" applyBorder="1" applyAlignment="1">
      <alignment horizontal="right" vertical="center" shrinkToFit="1"/>
    </xf>
    <xf numFmtId="41" fontId="6" fillId="33" borderId="74" xfId="0" applyNumberFormat="1" applyFont="1" applyFill="1" applyBorder="1" applyAlignment="1">
      <alignment horizontal="right" vertical="center" shrinkToFit="1"/>
    </xf>
    <xf numFmtId="41" fontId="6" fillId="33" borderId="89" xfId="0" applyNumberFormat="1" applyFont="1" applyFill="1" applyBorder="1" applyAlignment="1">
      <alignment horizontal="right" vertical="center" shrinkToFit="1"/>
    </xf>
    <xf numFmtId="41" fontId="6" fillId="33" borderId="75" xfId="0" applyNumberFormat="1" applyFont="1" applyFill="1" applyBorder="1" applyAlignment="1">
      <alignment horizontal="right" vertical="center" shrinkToFit="1"/>
    </xf>
    <xf numFmtId="41" fontId="2" fillId="33" borderId="101"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shrinkToFit="1"/>
    </xf>
    <xf numFmtId="41" fontId="6" fillId="33" borderId="113"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shrinkToFit="1"/>
    </xf>
    <xf numFmtId="41" fontId="6" fillId="33" borderId="11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17" xfId="0" applyNumberFormat="1" applyFont="1" applyFill="1" applyBorder="1" applyAlignment="1">
      <alignment horizontal="right" vertical="center" shrinkToFit="1"/>
    </xf>
    <xf numFmtId="41" fontId="6" fillId="33" borderId="118" xfId="0" applyNumberFormat="1" applyFont="1" applyFill="1" applyBorder="1" applyAlignment="1">
      <alignment horizontal="right" vertical="center" shrinkToFit="1"/>
    </xf>
    <xf numFmtId="41" fontId="6" fillId="33" borderId="119" xfId="0" applyNumberFormat="1" applyFont="1" applyFill="1" applyBorder="1" applyAlignment="1">
      <alignment horizontal="right" vertical="center" shrinkToFit="1"/>
    </xf>
    <xf numFmtId="0" fontId="6" fillId="0" borderId="120" xfId="0" applyFont="1" applyBorder="1" applyAlignment="1">
      <alignment horizontal="distributed"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6" fillId="33" borderId="111" xfId="0" applyNumberFormat="1" applyFont="1" applyFill="1" applyBorder="1" applyAlignment="1">
      <alignment horizontal="right" vertical="center"/>
    </xf>
    <xf numFmtId="0" fontId="6" fillId="0" borderId="121" xfId="0" applyFont="1" applyFill="1" applyBorder="1" applyAlignment="1">
      <alignment horizontal="distributed" vertical="center"/>
    </xf>
    <xf numFmtId="0" fontId="6" fillId="0" borderId="122" xfId="0" applyFont="1" applyFill="1" applyBorder="1" applyAlignment="1">
      <alignment horizontal="center" vertical="center"/>
    </xf>
    <xf numFmtId="41" fontId="6" fillId="33" borderId="123"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0" fontId="6" fillId="0" borderId="125" xfId="0" applyFont="1" applyFill="1" applyBorder="1" applyAlignment="1">
      <alignment horizontal="distributed" vertical="center"/>
    </xf>
    <xf numFmtId="0" fontId="6" fillId="0" borderId="126" xfId="0" applyFont="1" applyFill="1" applyBorder="1" applyAlignment="1">
      <alignment horizontal="center" vertical="center" shrinkToFit="1"/>
    </xf>
    <xf numFmtId="0" fontId="6" fillId="0" borderId="127" xfId="0" applyFont="1" applyBorder="1" applyAlignment="1">
      <alignment horizontal="center" vertical="center" shrinkToFit="1"/>
    </xf>
    <xf numFmtId="41" fontId="6" fillId="33" borderId="123" xfId="0" applyNumberFormat="1" applyFont="1" applyFill="1" applyBorder="1" applyAlignment="1">
      <alignment horizontal="right" vertical="center" shrinkToFit="1"/>
    </xf>
    <xf numFmtId="41" fontId="6" fillId="33" borderId="99" xfId="0" applyNumberFormat="1" applyFont="1" applyFill="1" applyBorder="1" applyAlignment="1">
      <alignment horizontal="right" vertical="center" shrinkToFit="1"/>
    </xf>
    <xf numFmtId="41" fontId="6" fillId="33" borderId="124" xfId="0" applyNumberFormat="1" applyFont="1" applyFill="1" applyBorder="1" applyAlignment="1">
      <alignment horizontal="right" vertical="center" shrinkToFit="1"/>
    </xf>
    <xf numFmtId="0" fontId="6" fillId="0" borderId="128" xfId="0" applyFont="1" applyFill="1" applyBorder="1" applyAlignment="1">
      <alignment horizontal="distributed" vertical="center"/>
    </xf>
    <xf numFmtId="0" fontId="7" fillId="0" borderId="129" xfId="0" applyFont="1" applyBorder="1" applyAlignment="1">
      <alignment horizontal="right"/>
    </xf>
    <xf numFmtId="0" fontId="7" fillId="36" borderId="25" xfId="0" applyFont="1" applyFill="1" applyBorder="1" applyAlignment="1">
      <alignment horizontal="right"/>
    </xf>
    <xf numFmtId="41" fontId="2" fillId="0" borderId="130" xfId="49" applyNumberFormat="1" applyFont="1" applyBorder="1" applyAlignment="1">
      <alignment horizontal="right" vertical="center"/>
    </xf>
    <xf numFmtId="41" fontId="2" fillId="36" borderId="131" xfId="49" applyNumberFormat="1" applyFont="1" applyFill="1" applyBorder="1" applyAlignment="1">
      <alignment horizontal="right" vertical="center"/>
    </xf>
    <xf numFmtId="41" fontId="2" fillId="33" borderId="82" xfId="49" applyNumberFormat="1" applyFont="1" applyFill="1" applyBorder="1" applyAlignment="1">
      <alignment horizontal="right" vertical="center"/>
    </xf>
    <xf numFmtId="41" fontId="2" fillId="0" borderId="132" xfId="49" applyNumberFormat="1" applyFont="1" applyBorder="1" applyAlignment="1">
      <alignment horizontal="right" vertical="center"/>
    </xf>
    <xf numFmtId="41" fontId="2" fillId="36" borderId="84" xfId="49" applyNumberFormat="1" applyFont="1" applyFill="1" applyBorder="1" applyAlignment="1">
      <alignment horizontal="right" vertical="center"/>
    </xf>
    <xf numFmtId="41" fontId="2" fillId="33" borderId="133" xfId="49" applyNumberFormat="1" applyFont="1" applyFill="1" applyBorder="1" applyAlignment="1">
      <alignment horizontal="right" vertical="center"/>
    </xf>
    <xf numFmtId="38" fontId="7" fillId="0" borderId="134" xfId="49" applyFont="1" applyBorder="1" applyAlignment="1">
      <alignment horizontal="right" vertical="center"/>
    </xf>
    <xf numFmtId="41" fontId="2" fillId="28" borderId="135" xfId="49" applyNumberFormat="1" applyFont="1" applyFill="1" applyBorder="1" applyAlignment="1">
      <alignment horizontal="right" vertical="center"/>
    </xf>
    <xf numFmtId="41" fontId="2" fillId="33" borderId="136" xfId="49" applyNumberFormat="1" applyFont="1" applyFill="1" applyBorder="1" applyAlignment="1">
      <alignment horizontal="right" vertical="center"/>
    </xf>
    <xf numFmtId="38" fontId="7" fillId="0" borderId="130" xfId="49" applyFont="1" applyBorder="1" applyAlignment="1">
      <alignment horizontal="right" vertical="center"/>
    </xf>
    <xf numFmtId="41" fontId="2" fillId="36" borderId="83"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38" fontId="2" fillId="0" borderId="132" xfId="49" applyFont="1" applyBorder="1" applyAlignment="1">
      <alignment horizontal="right" vertical="center"/>
    </xf>
    <xf numFmtId="41" fontId="6" fillId="36" borderId="84" xfId="49" applyNumberFormat="1" applyFont="1" applyFill="1" applyBorder="1" applyAlignment="1">
      <alignment horizontal="right" vertical="center"/>
    </xf>
    <xf numFmtId="41" fontId="6" fillId="33" borderId="133"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6" borderId="138" xfId="49" applyNumberFormat="1" applyFont="1" applyFill="1" applyBorder="1" applyAlignment="1">
      <alignment horizontal="right" vertical="center"/>
    </xf>
    <xf numFmtId="41" fontId="2" fillId="33" borderId="139" xfId="49" applyNumberFormat="1" applyFont="1" applyFill="1" applyBorder="1" applyAlignment="1">
      <alignment horizontal="right" vertical="center"/>
    </xf>
    <xf numFmtId="41" fontId="2" fillId="0" borderId="140" xfId="49" applyNumberFormat="1" applyFont="1" applyBorder="1" applyAlignment="1">
      <alignment horizontal="right" vertical="center"/>
    </xf>
    <xf numFmtId="41" fontId="2" fillId="36" borderId="141" xfId="49" applyNumberFormat="1" applyFont="1" applyFill="1" applyBorder="1" applyAlignment="1">
      <alignment horizontal="right" vertical="center"/>
    </xf>
    <xf numFmtId="41" fontId="2" fillId="33"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2" fillId="36" borderId="144" xfId="49" applyNumberFormat="1" applyFont="1" applyFill="1" applyBorder="1" applyAlignment="1">
      <alignment horizontal="right" vertical="center"/>
    </xf>
    <xf numFmtId="41" fontId="2" fillId="33" borderId="35" xfId="49" applyNumberFormat="1" applyFont="1" applyFill="1" applyBorder="1" applyAlignment="1">
      <alignment horizontal="right" vertical="center"/>
    </xf>
    <xf numFmtId="38" fontId="2" fillId="0" borderId="140" xfId="49" applyFont="1" applyBorder="1" applyAlignment="1">
      <alignment horizontal="right" vertical="center"/>
    </xf>
    <xf numFmtId="38" fontId="2" fillId="0" borderId="145" xfId="49" applyFont="1" applyBorder="1" applyAlignment="1">
      <alignment horizontal="right" vertical="center"/>
    </xf>
    <xf numFmtId="41" fontId="2" fillId="36" borderId="40" xfId="49" applyNumberFormat="1" applyFont="1" applyFill="1" applyBorder="1" applyAlignment="1">
      <alignment horizontal="right" vertical="center"/>
    </xf>
    <xf numFmtId="41" fontId="2" fillId="33" borderId="146"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3" xfId="49" applyFont="1" applyFill="1" applyBorder="1" applyAlignment="1">
      <alignment horizontal="right" vertical="center" indent="1"/>
    </xf>
    <xf numFmtId="38" fontId="2" fillId="33" borderId="82" xfId="49" applyFont="1" applyFill="1" applyBorder="1" applyAlignment="1">
      <alignment horizontal="right" vertical="center" indent="1"/>
    </xf>
    <xf numFmtId="38" fontId="2" fillId="36" borderId="84" xfId="49" applyFont="1" applyFill="1" applyBorder="1" applyAlignment="1">
      <alignment horizontal="right" vertical="center" indent="1"/>
    </xf>
    <xf numFmtId="38" fontId="2" fillId="33" borderId="77" xfId="49" applyFont="1" applyFill="1" applyBorder="1" applyAlignment="1">
      <alignment horizontal="right" vertical="center" indent="1"/>
    </xf>
    <xf numFmtId="38" fontId="6" fillId="36" borderId="40" xfId="49" applyFont="1" applyFill="1" applyBorder="1" applyAlignment="1">
      <alignment horizontal="right" vertical="center" indent="1"/>
    </xf>
    <xf numFmtId="38" fontId="6" fillId="33" borderId="147" xfId="49" applyFont="1" applyFill="1" applyBorder="1" applyAlignment="1">
      <alignment horizontal="right" vertical="center" indent="1"/>
    </xf>
    <xf numFmtId="0" fontId="6" fillId="0" borderId="127" xfId="0" applyFont="1" applyBorder="1" applyAlignment="1">
      <alignment horizontal="distributed" vertical="center"/>
    </xf>
    <xf numFmtId="41" fontId="2" fillId="0" borderId="148" xfId="49" applyNumberFormat="1" applyFont="1" applyFill="1" applyBorder="1" applyAlignment="1">
      <alignment horizontal="right" vertical="center"/>
    </xf>
    <xf numFmtId="41" fontId="2" fillId="33" borderId="149" xfId="0" applyNumberFormat="1" applyFont="1" applyFill="1" applyBorder="1" applyAlignment="1">
      <alignment horizontal="right"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6"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2" fillId="33" borderId="84" xfId="0" applyNumberFormat="1" applyFont="1" applyFill="1" applyBorder="1" applyAlignment="1">
      <alignment horizontal="right" vertical="center"/>
    </xf>
    <xf numFmtId="178" fontId="7" fillId="37" borderId="158" xfId="61" applyNumberFormat="1" applyFont="1" applyFill="1" applyBorder="1" applyAlignment="1" applyProtection="1">
      <alignment horizontal="right" vertical="center"/>
      <protection locked="0"/>
    </xf>
    <xf numFmtId="178" fontId="7" fillId="37" borderId="159" xfId="61" applyNumberFormat="1" applyFont="1" applyFill="1" applyBorder="1" applyAlignment="1" applyProtection="1">
      <alignment horizontal="right" vertical="center"/>
      <protection locked="0"/>
    </xf>
    <xf numFmtId="178" fontId="7" fillId="37" borderId="160" xfId="61" applyNumberFormat="1" applyFont="1" applyFill="1" applyBorder="1" applyAlignment="1" applyProtection="1">
      <alignment horizontal="right" vertical="center"/>
      <protection locked="0"/>
    </xf>
    <xf numFmtId="178" fontId="7" fillId="37" borderId="161" xfId="61" applyNumberFormat="1" applyFont="1" applyFill="1" applyBorder="1" applyAlignment="1" applyProtection="1">
      <alignment horizontal="right" vertical="center"/>
      <protection locked="0"/>
    </xf>
    <xf numFmtId="178" fontId="7" fillId="37" borderId="74" xfId="61" applyNumberFormat="1" applyFont="1" applyFill="1" applyBorder="1" applyAlignment="1" applyProtection="1">
      <alignment horizontal="right" vertical="center"/>
      <protection locked="0"/>
    </xf>
    <xf numFmtId="178" fontId="7" fillId="37" borderId="89" xfId="61" applyNumberFormat="1" applyFont="1" applyFill="1" applyBorder="1" applyAlignment="1" applyProtection="1">
      <alignment horizontal="right" vertical="center"/>
      <protection locked="0"/>
    </xf>
    <xf numFmtId="178" fontId="7" fillId="37" borderId="75" xfId="61" applyNumberFormat="1" applyFont="1" applyFill="1" applyBorder="1" applyAlignment="1" applyProtection="1">
      <alignment horizontal="right" vertical="center"/>
      <protection locked="0"/>
    </xf>
    <xf numFmtId="178" fontId="7" fillId="37" borderId="162" xfId="61" applyNumberFormat="1" applyFont="1" applyFill="1" applyBorder="1" applyAlignment="1" applyProtection="1">
      <alignment horizontal="right" vertical="center"/>
      <protection locked="0"/>
    </xf>
    <xf numFmtId="0" fontId="2" fillId="0" borderId="0" xfId="0" applyFont="1" applyAlignment="1">
      <alignment horizontal="distributed" vertical="top"/>
    </xf>
    <xf numFmtId="176" fontId="2" fillId="0" borderId="0" xfId="0" applyNumberFormat="1" applyFont="1" applyAlignment="1">
      <alignment horizontal="left" vertical="center"/>
    </xf>
    <xf numFmtId="178" fontId="7" fillId="37" borderId="163" xfId="61" applyNumberFormat="1" applyFont="1" applyFill="1" applyBorder="1" applyAlignment="1" applyProtection="1">
      <alignment horizontal="right" vertical="center"/>
      <protection locked="0"/>
    </xf>
    <xf numFmtId="178" fontId="7" fillId="37" borderId="164" xfId="61" applyNumberFormat="1" applyFont="1" applyFill="1" applyBorder="1" applyAlignment="1" applyProtection="1">
      <alignment horizontal="right" vertical="center"/>
      <protection locked="0"/>
    </xf>
    <xf numFmtId="0" fontId="2" fillId="0" borderId="78" xfId="0" applyFont="1" applyBorder="1" applyAlignment="1">
      <alignment horizontal="center" vertical="center"/>
    </xf>
    <xf numFmtId="3" fontId="2" fillId="33" borderId="165" xfId="0" applyNumberFormat="1" applyFont="1" applyFill="1" applyBorder="1" applyAlignment="1">
      <alignment horizontal="right" vertical="center"/>
    </xf>
    <xf numFmtId="3" fontId="2" fillId="33" borderId="166" xfId="0" applyNumberFormat="1" applyFont="1" applyFill="1" applyBorder="1" applyAlignment="1">
      <alignment horizontal="right" vertical="center"/>
    </xf>
    <xf numFmtId="3" fontId="2" fillId="33" borderId="167" xfId="0" applyNumberFormat="1" applyFont="1" applyFill="1" applyBorder="1" applyAlignment="1">
      <alignment horizontal="right" vertical="center"/>
    </xf>
    <xf numFmtId="3" fontId="2" fillId="33" borderId="164" xfId="0" applyNumberFormat="1" applyFont="1" applyFill="1" applyBorder="1" applyAlignment="1">
      <alignment horizontal="right" vertical="center"/>
    </xf>
    <xf numFmtId="0" fontId="2" fillId="0" borderId="82" xfId="0" applyFont="1" applyBorder="1" applyAlignment="1">
      <alignment horizontal="distributed" vertical="center"/>
    </xf>
    <xf numFmtId="0" fontId="2" fillId="0" borderId="147" xfId="0" applyFont="1" applyBorder="1" applyAlignment="1">
      <alignment horizontal="distributed" vertical="center"/>
    </xf>
    <xf numFmtId="0" fontId="2" fillId="0" borderId="168" xfId="0" applyFont="1" applyBorder="1" applyAlignment="1">
      <alignment horizontal="distributed" vertical="center"/>
    </xf>
    <xf numFmtId="0" fontId="2" fillId="0" borderId="32" xfId="0" applyFont="1" applyBorder="1" applyAlignment="1">
      <alignment horizontal="distributed"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2" fillId="0" borderId="175" xfId="0" applyFont="1" applyBorder="1" applyAlignment="1">
      <alignment horizontal="distributed" vertical="center"/>
    </xf>
    <xf numFmtId="0" fontId="0" fillId="0" borderId="176" xfId="0" applyBorder="1" applyAlignment="1">
      <alignment horizontal="distributed" vertical="center"/>
    </xf>
    <xf numFmtId="0" fontId="2" fillId="0" borderId="177" xfId="0" applyFont="1" applyBorder="1" applyAlignment="1">
      <alignment horizontal="distributed" vertical="center"/>
    </xf>
    <xf numFmtId="0" fontId="0" fillId="0" borderId="178" xfId="0"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11" fillId="0" borderId="182" xfId="0" applyFont="1" applyBorder="1" applyAlignment="1">
      <alignment horizontal="distributed" vertical="center" shrinkToFit="1"/>
    </xf>
    <xf numFmtId="0" fontId="12" fillId="0" borderId="183" xfId="0" applyFont="1" applyBorder="1" applyAlignment="1">
      <alignment horizontal="distributed" shrinkToFit="1"/>
    </xf>
    <xf numFmtId="0" fontId="2" fillId="0" borderId="184" xfId="0" applyFont="1" applyBorder="1" applyAlignment="1">
      <alignment horizontal="distributed" vertical="center"/>
    </xf>
    <xf numFmtId="0" fontId="8" fillId="0" borderId="154" xfId="0" applyFont="1" applyBorder="1" applyAlignment="1">
      <alignment/>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3"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distributed" vertical="center"/>
    </xf>
    <xf numFmtId="0" fontId="0" fillId="0" borderId="189" xfId="0" applyBorder="1" applyAlignment="1">
      <alignment horizontal="distributed" vertical="center"/>
    </xf>
    <xf numFmtId="0" fontId="5" fillId="0" borderId="0" xfId="0" applyFont="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85" xfId="0" applyFont="1" applyBorder="1" applyAlignment="1">
      <alignment horizontal="center" vertical="center"/>
    </xf>
    <xf numFmtId="0" fontId="11" fillId="0" borderId="193" xfId="0" applyFont="1" applyBorder="1" applyAlignment="1">
      <alignment horizontal="distributed" vertical="center" shrinkToFit="1"/>
    </xf>
    <xf numFmtId="0" fontId="11" fillId="0" borderId="194" xfId="0" applyFont="1" applyBorder="1" applyAlignment="1">
      <alignment horizontal="distributed" vertical="center" shrinkToFit="1"/>
    </xf>
    <xf numFmtId="0" fontId="11" fillId="0" borderId="195" xfId="0" applyFont="1" applyBorder="1" applyAlignment="1">
      <alignment horizontal="distributed" vertical="center" shrinkToFit="1"/>
    </xf>
    <xf numFmtId="0" fontId="11" fillId="0" borderId="196" xfId="0" applyFont="1" applyBorder="1" applyAlignment="1">
      <alignment horizontal="distributed" vertical="center" shrinkToFit="1"/>
    </xf>
    <xf numFmtId="0" fontId="6" fillId="0" borderId="197" xfId="0" applyFont="1" applyBorder="1" applyAlignment="1">
      <alignment horizontal="center" vertical="center"/>
    </xf>
    <xf numFmtId="0" fontId="6" fillId="0" borderId="157" xfId="0" applyFont="1" applyBorder="1" applyAlignment="1">
      <alignment horizontal="center" vertical="center"/>
    </xf>
    <xf numFmtId="0" fontId="2" fillId="0" borderId="198" xfId="0" applyFont="1" applyBorder="1" applyAlignment="1">
      <alignment horizontal="distributed" vertical="center"/>
    </xf>
    <xf numFmtId="0" fontId="0" fillId="0" borderId="199" xfId="0" applyBorder="1" applyAlignment="1">
      <alignment horizontal="distributed"/>
    </xf>
    <xf numFmtId="0" fontId="6" fillId="0" borderId="200" xfId="0" applyFont="1" applyBorder="1" applyAlignment="1">
      <alignment horizontal="center" vertical="center"/>
    </xf>
    <xf numFmtId="0" fontId="6" fillId="0" borderId="201"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2" fillId="0" borderId="202" xfId="0" applyFont="1" applyBorder="1" applyAlignment="1">
      <alignment horizontal="distributed" vertical="center"/>
    </xf>
    <xf numFmtId="0" fontId="2" fillId="0" borderId="84" xfId="0" applyFont="1" applyBorder="1" applyAlignment="1">
      <alignment horizontal="distributed" vertical="center"/>
    </xf>
    <xf numFmtId="0" fontId="2" fillId="0" borderId="203" xfId="0" applyFont="1" applyBorder="1" applyAlignment="1">
      <alignment horizontal="distributed" vertical="center"/>
    </xf>
    <xf numFmtId="0" fontId="7" fillId="0" borderId="17" xfId="0" applyFont="1" applyBorder="1" applyAlignment="1">
      <alignment horizontal="center" vertical="center"/>
    </xf>
    <xf numFmtId="0" fontId="0" fillId="0" borderId="44" xfId="0" applyBorder="1" applyAlignment="1">
      <alignment vertical="center"/>
    </xf>
    <xf numFmtId="0" fontId="2" fillId="0" borderId="204" xfId="0" applyFont="1" applyBorder="1" applyAlignment="1">
      <alignment horizontal="distributed" vertical="center"/>
    </xf>
    <xf numFmtId="0" fontId="0" fillId="0" borderId="205" xfId="0" applyBorder="1" applyAlignment="1">
      <alignment vertical="center"/>
    </xf>
    <xf numFmtId="0" fontId="11" fillId="0" borderId="206" xfId="0" applyFont="1" applyBorder="1" applyAlignment="1">
      <alignment horizontal="distributed" vertical="center" shrinkToFit="1"/>
    </xf>
    <xf numFmtId="0" fontId="12" fillId="0" borderId="207" xfId="0" applyFont="1" applyBorder="1" applyAlignment="1">
      <alignment horizontal="distributed" vertical="center" shrinkToFit="1"/>
    </xf>
    <xf numFmtId="0" fontId="2" fillId="0" borderId="208" xfId="0" applyFont="1" applyBorder="1" applyAlignment="1">
      <alignment horizontal="distributed" vertical="center"/>
    </xf>
    <xf numFmtId="0" fontId="8" fillId="0" borderId="209" xfId="0" applyFont="1" applyBorder="1" applyAlignment="1">
      <alignment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distributed" vertical="center"/>
    </xf>
    <xf numFmtId="0" fontId="2" fillId="0" borderId="113" xfId="0" applyFont="1" applyBorder="1" applyAlignment="1">
      <alignment horizontal="distributed" vertical="center"/>
    </xf>
    <xf numFmtId="0" fontId="2" fillId="0" borderId="112" xfId="0" applyFont="1" applyBorder="1" applyAlignment="1">
      <alignment horizontal="distributed" vertical="center"/>
    </xf>
    <xf numFmtId="0" fontId="2" fillId="0" borderId="126" xfId="0" applyFont="1" applyBorder="1" applyAlignment="1">
      <alignment horizontal="distributed" vertical="center"/>
    </xf>
    <xf numFmtId="0" fontId="2" fillId="0" borderId="0" xfId="0" applyFont="1" applyBorder="1" applyAlignment="1">
      <alignment horizontal="left"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0" fillId="0" borderId="220" xfId="0" applyBorder="1" applyAlignment="1">
      <alignment horizontal="distributed" vertical="center"/>
    </xf>
    <xf numFmtId="0" fontId="2" fillId="0" borderId="221"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86" xfId="0" applyFont="1" applyBorder="1" applyAlignment="1">
      <alignment horizontal="distributed" vertical="center"/>
    </xf>
    <xf numFmtId="0" fontId="2" fillId="0" borderId="36" xfId="0" applyFont="1" applyBorder="1" applyAlignment="1">
      <alignment horizontal="left" vertical="center" wrapText="1"/>
    </xf>
    <xf numFmtId="0" fontId="2" fillId="0" borderId="36" xfId="0" applyFont="1" applyBorder="1" applyAlignment="1">
      <alignment horizontal="left" vertical="center"/>
    </xf>
    <xf numFmtId="0" fontId="2" fillId="0" borderId="185" xfId="0" applyFont="1" applyBorder="1" applyAlignment="1">
      <alignment horizontal="distributed" vertical="center"/>
    </xf>
    <xf numFmtId="0" fontId="2" fillId="0" borderId="13" xfId="0" applyFont="1" applyBorder="1" applyAlignment="1">
      <alignment horizontal="distributed" vertical="center"/>
    </xf>
    <xf numFmtId="0" fontId="2" fillId="0" borderId="224" xfId="0" applyFont="1" applyBorder="1" applyAlignment="1">
      <alignment horizontal="left"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225" xfId="0" applyFont="1" applyBorder="1" applyAlignment="1">
      <alignment horizontal="distributed" vertical="center"/>
    </xf>
    <xf numFmtId="0" fontId="2" fillId="0" borderId="214"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center" vertical="distributed" textRotation="255" indent="2"/>
    </xf>
    <xf numFmtId="0" fontId="2" fillId="0" borderId="228" xfId="0" applyFont="1" applyBorder="1" applyAlignment="1">
      <alignment horizontal="center" vertical="distributed" textRotation="255" indent="2"/>
    </xf>
    <xf numFmtId="0" fontId="2" fillId="0" borderId="229"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30" xfId="0" applyFont="1" applyBorder="1" applyAlignment="1">
      <alignment horizontal="distributed" vertical="center"/>
    </xf>
    <xf numFmtId="0" fontId="2" fillId="0" borderId="49" xfId="0" applyFont="1" applyBorder="1" applyAlignment="1">
      <alignment horizontal="distributed" vertical="center"/>
    </xf>
    <xf numFmtId="0" fontId="2" fillId="0" borderId="231" xfId="0" applyFont="1" applyBorder="1" applyAlignment="1">
      <alignment horizontal="distributed" vertical="center"/>
    </xf>
    <xf numFmtId="0" fontId="2" fillId="0" borderId="138" xfId="0" applyFont="1" applyBorder="1" applyAlignment="1">
      <alignment horizontal="distributed" vertical="center"/>
    </xf>
    <xf numFmtId="0" fontId="2" fillId="0" borderId="38" xfId="0" applyFont="1" applyBorder="1" applyAlignment="1">
      <alignment horizontal="distributed" vertical="center"/>
    </xf>
    <xf numFmtId="0" fontId="2" fillId="0" borderId="83" xfId="0" applyFont="1" applyBorder="1" applyAlignment="1">
      <alignment horizontal="distributed" vertical="center"/>
    </xf>
    <xf numFmtId="0" fontId="2" fillId="0" borderId="39" xfId="0" applyFont="1" applyBorder="1" applyAlignment="1">
      <alignment horizontal="center" vertical="center" textRotation="255" wrapText="1"/>
    </xf>
    <xf numFmtId="0" fontId="2" fillId="0" borderId="39" xfId="0" applyFont="1" applyBorder="1" applyAlignment="1">
      <alignment horizontal="center" vertical="center" textRotation="255"/>
    </xf>
    <xf numFmtId="0" fontId="2" fillId="0" borderId="232" xfId="0" applyFont="1" applyBorder="1" applyAlignment="1">
      <alignment horizontal="center" vertical="distributed" textRotation="255" indent="2"/>
    </xf>
    <xf numFmtId="0" fontId="2" fillId="0" borderId="233" xfId="0" applyFont="1" applyBorder="1" applyAlignment="1">
      <alignment horizontal="center" vertical="distributed" textRotation="255" indent="2"/>
    </xf>
    <xf numFmtId="0" fontId="2" fillId="0" borderId="234" xfId="0" applyFont="1" applyBorder="1" applyAlignment="1">
      <alignment horizontal="center" vertical="distributed" textRotation="255" indent="2"/>
    </xf>
    <xf numFmtId="0" fontId="2" fillId="0" borderId="45" xfId="0" applyFont="1" applyBorder="1" applyAlignment="1">
      <alignment horizontal="distributed" vertical="center"/>
    </xf>
    <xf numFmtId="0" fontId="2" fillId="0" borderId="5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72" xfId="0" applyFont="1" applyBorder="1" applyAlignment="1">
      <alignment horizontal="distributed" vertical="center"/>
    </xf>
    <xf numFmtId="0" fontId="2" fillId="0" borderId="73" xfId="0" applyFont="1" applyBorder="1" applyAlignment="1">
      <alignment horizontal="distributed" vertical="center"/>
    </xf>
    <xf numFmtId="0" fontId="2" fillId="0" borderId="237" xfId="0" applyFont="1" applyBorder="1" applyAlignment="1">
      <alignment horizontal="center" vertical="distributed" textRotation="255" indent="2"/>
    </xf>
    <xf numFmtId="0" fontId="2" fillId="0" borderId="238" xfId="0" applyFont="1" applyBorder="1" applyAlignment="1">
      <alignment horizontal="center" vertical="distributed" textRotation="255" indent="2"/>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39" xfId="0" applyFont="1" applyBorder="1" applyAlignment="1">
      <alignment horizontal="distributed"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25"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0" borderId="240" xfId="0" applyFont="1" applyBorder="1" applyAlignment="1">
      <alignment horizontal="center" vertical="center" textRotation="255"/>
    </xf>
    <xf numFmtId="0" fontId="0" fillId="0" borderId="241" xfId="0" applyFont="1" applyBorder="1" applyAlignment="1">
      <alignment horizontal="center" vertical="center"/>
    </xf>
    <xf numFmtId="0" fontId="0" fillId="0" borderId="242"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43" xfId="0" applyFont="1" applyBorder="1" applyAlignment="1">
      <alignment horizontal="center" vertical="center"/>
    </xf>
    <xf numFmtId="0" fontId="2" fillId="0" borderId="244" xfId="0" applyFont="1" applyBorder="1" applyAlignment="1">
      <alignment horizontal="center"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center" vertical="center" wrapText="1"/>
    </xf>
    <xf numFmtId="0" fontId="2" fillId="0" borderId="246" xfId="0" applyFont="1" applyBorder="1" applyAlignment="1">
      <alignment horizontal="center" vertical="center" wrapText="1"/>
    </xf>
    <xf numFmtId="0" fontId="2" fillId="0" borderId="190" xfId="0" applyFont="1" applyBorder="1" applyAlignment="1">
      <alignment horizontal="distributed" vertical="center"/>
    </xf>
    <xf numFmtId="0" fontId="0" fillId="0" borderId="36" xfId="0" applyFont="1" applyBorder="1" applyAlignment="1">
      <alignment horizontal="distributed" vertical="center"/>
    </xf>
    <xf numFmtId="0" fontId="0" fillId="0" borderId="191" xfId="0" applyFont="1" applyBorder="1" applyAlignment="1">
      <alignment horizontal="distributed" vertical="center"/>
    </xf>
    <xf numFmtId="0" fontId="0" fillId="0" borderId="192" xfId="0" applyFont="1" applyBorder="1" applyAlignment="1">
      <alignment horizontal="distributed" vertical="center"/>
    </xf>
    <xf numFmtId="0" fontId="0" fillId="0" borderId="0" xfId="0" applyFont="1" applyBorder="1" applyAlignment="1">
      <alignment horizontal="distributed" vertical="center"/>
    </xf>
    <xf numFmtId="0" fontId="0" fillId="0" borderId="85" xfId="0" applyFont="1" applyBorder="1" applyAlignment="1">
      <alignment horizontal="distributed" vertical="center"/>
    </xf>
    <xf numFmtId="0" fontId="2" fillId="0" borderId="247" xfId="0" applyFont="1" applyBorder="1" applyAlignment="1">
      <alignment horizontal="center" vertical="center"/>
    </xf>
    <xf numFmtId="0" fontId="9" fillId="0" borderId="180" xfId="0" applyFont="1" applyBorder="1" applyAlignment="1">
      <alignment horizontal="center" vertical="center"/>
    </xf>
    <xf numFmtId="0" fontId="9" fillId="0" borderId="22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center" vertical="center" textRotation="255"/>
    </xf>
    <xf numFmtId="0" fontId="2" fillId="0" borderId="168" xfId="0" applyFont="1" applyBorder="1" applyAlignment="1">
      <alignment horizontal="center" vertical="center" textRotation="255"/>
    </xf>
    <xf numFmtId="0" fontId="2" fillId="0" borderId="251" xfId="0" applyFont="1" applyBorder="1" applyAlignment="1">
      <alignment horizontal="center" vertical="center" textRotation="255"/>
    </xf>
    <xf numFmtId="0" fontId="2" fillId="0" borderId="252" xfId="0" applyFont="1" applyBorder="1" applyAlignment="1">
      <alignment horizontal="distributed" vertical="center" wrapText="1"/>
    </xf>
    <xf numFmtId="0" fontId="0" fillId="0" borderId="253" xfId="0" applyFont="1" applyBorder="1" applyAlignment="1">
      <alignment horizontal="distributed" vertical="center" wrapText="1"/>
    </xf>
    <xf numFmtId="0" fontId="2" fillId="0" borderId="224" xfId="0" applyFont="1" applyBorder="1" applyAlignment="1">
      <alignment horizontal="distributed" vertical="center"/>
    </xf>
    <xf numFmtId="0" fontId="2" fillId="0" borderId="241" xfId="0" applyFont="1" applyBorder="1" applyAlignment="1">
      <alignment horizontal="center" vertical="distributed" textRotation="255" indent="3"/>
    </xf>
    <xf numFmtId="0" fontId="2" fillId="0" borderId="254" xfId="0" applyFont="1" applyBorder="1" applyAlignment="1">
      <alignment horizontal="center" vertical="distributed" textRotation="255" indent="3"/>
    </xf>
    <xf numFmtId="0" fontId="7" fillId="0" borderId="255" xfId="0" applyFont="1" applyBorder="1" applyAlignment="1">
      <alignment horizontal="right" vertical="center"/>
    </xf>
    <xf numFmtId="0" fontId="10" fillId="0" borderId="256" xfId="0" applyFont="1" applyBorder="1" applyAlignment="1">
      <alignment vertical="center"/>
    </xf>
    <xf numFmtId="0" fontId="2" fillId="0" borderId="253" xfId="0" applyFont="1" applyBorder="1" applyAlignment="1">
      <alignment horizontal="distributed" vertical="center"/>
    </xf>
    <xf numFmtId="0" fontId="0" fillId="0" borderId="236" xfId="0" applyFont="1" applyBorder="1" applyAlignment="1">
      <alignment vertical="center"/>
    </xf>
    <xf numFmtId="0" fontId="2" fillId="0" borderId="257" xfId="0" applyFont="1" applyBorder="1" applyAlignment="1">
      <alignment horizontal="distributed" vertical="center"/>
    </xf>
    <xf numFmtId="0" fontId="7" fillId="0" borderId="258" xfId="0" applyFont="1" applyBorder="1" applyAlignment="1">
      <alignment horizontal="right" vertical="center"/>
    </xf>
    <xf numFmtId="0" fontId="10" fillId="0" borderId="235" xfId="0" applyFont="1" applyBorder="1" applyAlignment="1">
      <alignment vertical="center"/>
    </xf>
    <xf numFmtId="0" fontId="2" fillId="0" borderId="0"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20徴収関係各表-18国税徴収224-24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zoomScale="55" zoomScaleNormal="55" workbookViewId="0" topLeftCell="A16">
      <selection activeCell="A3" sqref="A3:B4"/>
    </sheetView>
  </sheetViews>
  <sheetFormatPr defaultColWidth="12.625" defaultRowHeight="13.5"/>
  <cols>
    <col min="1" max="1" width="10.625" style="2" customWidth="1"/>
    <col min="2" max="2" width="11.25390625" style="2" customWidth="1"/>
    <col min="3" max="3" width="14.00390625" style="2" customWidth="1"/>
    <col min="4" max="4" width="12.75390625" style="2" customWidth="1"/>
    <col min="5" max="5" width="14.375" style="2" customWidth="1"/>
    <col min="6" max="6" width="14.25390625" style="2" customWidth="1"/>
    <col min="7" max="7" width="13.50390625" style="2" customWidth="1"/>
    <col min="8" max="8" width="14.00390625" style="2" customWidth="1"/>
    <col min="9" max="9" width="10.625" style="2" customWidth="1"/>
    <col min="10" max="10" width="11.125" style="2" customWidth="1"/>
    <col min="11" max="14" width="12.75390625" style="2" customWidth="1"/>
    <col min="15" max="15" width="11.25390625" style="2" customWidth="1"/>
    <col min="16" max="16" width="10.625" style="2" customWidth="1"/>
    <col min="17" max="16384" width="12.625" style="2" customWidth="1"/>
  </cols>
  <sheetData>
    <row r="1" spans="1:16" ht="15">
      <c r="A1" s="309" t="s">
        <v>26</v>
      </c>
      <c r="B1" s="309"/>
      <c r="C1" s="309"/>
      <c r="D1" s="309"/>
      <c r="E1" s="309"/>
      <c r="F1" s="309"/>
      <c r="G1" s="309"/>
      <c r="H1" s="309"/>
      <c r="I1" s="309"/>
      <c r="J1" s="309"/>
      <c r="K1" s="309"/>
      <c r="L1" s="309"/>
      <c r="M1" s="309"/>
      <c r="N1" s="309"/>
      <c r="O1" s="309"/>
      <c r="P1" s="309"/>
    </row>
    <row r="2" ht="12" thickBot="1">
      <c r="A2" s="2" t="s">
        <v>22</v>
      </c>
    </row>
    <row r="3" spans="1:16" ht="19.5" customHeight="1">
      <c r="A3" s="303" t="s">
        <v>4</v>
      </c>
      <c r="B3" s="304"/>
      <c r="C3" s="296" t="s">
        <v>5</v>
      </c>
      <c r="D3" s="297"/>
      <c r="E3" s="298"/>
      <c r="F3" s="296" t="s">
        <v>6</v>
      </c>
      <c r="G3" s="297"/>
      <c r="H3" s="298"/>
      <c r="I3" s="296" t="s">
        <v>7</v>
      </c>
      <c r="J3" s="297"/>
      <c r="K3" s="298"/>
      <c r="L3" s="296" t="s">
        <v>8</v>
      </c>
      <c r="M3" s="297"/>
      <c r="N3" s="298"/>
      <c r="O3" s="310" t="s">
        <v>9</v>
      </c>
      <c r="P3" s="311"/>
    </row>
    <row r="4" spans="1:16" ht="15" customHeight="1">
      <c r="A4" s="305"/>
      <c r="B4" s="306"/>
      <c r="C4" s="15" t="s">
        <v>0</v>
      </c>
      <c r="D4" s="12" t="s">
        <v>10</v>
      </c>
      <c r="E4" s="16" t="s">
        <v>1</v>
      </c>
      <c r="F4" s="15" t="s">
        <v>0</v>
      </c>
      <c r="G4" s="12" t="s">
        <v>10</v>
      </c>
      <c r="H4" s="16" t="s">
        <v>1</v>
      </c>
      <c r="I4" s="15" t="s">
        <v>0</v>
      </c>
      <c r="J4" s="12" t="s">
        <v>10</v>
      </c>
      <c r="K4" s="16" t="s">
        <v>1</v>
      </c>
      <c r="L4" s="15" t="s">
        <v>0</v>
      </c>
      <c r="M4" s="12" t="s">
        <v>10</v>
      </c>
      <c r="N4" s="16" t="s">
        <v>1</v>
      </c>
      <c r="O4" s="312"/>
      <c r="P4" s="313"/>
    </row>
    <row r="5" spans="1:16" ht="13.5">
      <c r="A5" s="324"/>
      <c r="B5" s="325"/>
      <c r="C5" s="28" t="s">
        <v>2</v>
      </c>
      <c r="D5" s="29" t="s">
        <v>2</v>
      </c>
      <c r="E5" s="30" t="s">
        <v>2</v>
      </c>
      <c r="F5" s="28" t="s">
        <v>2</v>
      </c>
      <c r="G5" s="29" t="s">
        <v>2</v>
      </c>
      <c r="H5" s="30" t="s">
        <v>2</v>
      </c>
      <c r="I5" s="28" t="s">
        <v>2</v>
      </c>
      <c r="J5" s="29" t="s">
        <v>2</v>
      </c>
      <c r="K5" s="30" t="s">
        <v>2</v>
      </c>
      <c r="L5" s="28" t="s">
        <v>2</v>
      </c>
      <c r="M5" s="29" t="s">
        <v>2</v>
      </c>
      <c r="N5" s="30" t="s">
        <v>2</v>
      </c>
      <c r="O5" s="329"/>
      <c r="P5" s="330"/>
    </row>
    <row r="6" spans="1:16" ht="21.75" customHeight="1">
      <c r="A6" s="320" t="s">
        <v>135</v>
      </c>
      <c r="B6" s="321"/>
      <c r="C6" s="142">
        <v>313165</v>
      </c>
      <c r="D6" s="143">
        <v>527564</v>
      </c>
      <c r="E6" s="144">
        <v>840729</v>
      </c>
      <c r="F6" s="142">
        <v>234582</v>
      </c>
      <c r="G6" s="143">
        <v>82550</v>
      </c>
      <c r="H6" s="144">
        <v>317132</v>
      </c>
      <c r="I6" s="142">
        <v>357</v>
      </c>
      <c r="J6" s="143">
        <v>71593</v>
      </c>
      <c r="K6" s="144">
        <v>71951</v>
      </c>
      <c r="L6" s="142">
        <v>78226</v>
      </c>
      <c r="M6" s="143">
        <v>373421</v>
      </c>
      <c r="N6" s="144">
        <v>451647</v>
      </c>
      <c r="O6" s="331" t="s">
        <v>3</v>
      </c>
      <c r="P6" s="332"/>
    </row>
    <row r="7" spans="1:16" ht="21.75" customHeight="1">
      <c r="A7" s="299" t="s">
        <v>157</v>
      </c>
      <c r="B7" s="300"/>
      <c r="C7" s="253">
        <v>252072457</v>
      </c>
      <c r="D7" s="254">
        <v>269659</v>
      </c>
      <c r="E7" s="255">
        <v>252342117</v>
      </c>
      <c r="F7" s="253">
        <v>251869397</v>
      </c>
      <c r="G7" s="254">
        <v>147662</v>
      </c>
      <c r="H7" s="255">
        <v>252017059</v>
      </c>
      <c r="I7" s="256">
        <v>2946</v>
      </c>
      <c r="J7" s="257">
        <v>13425</v>
      </c>
      <c r="K7" s="258">
        <v>16371</v>
      </c>
      <c r="L7" s="253">
        <v>200114</v>
      </c>
      <c r="M7" s="254">
        <v>108573</v>
      </c>
      <c r="N7" s="255">
        <v>308687</v>
      </c>
      <c r="O7" s="333" t="s">
        <v>163</v>
      </c>
      <c r="P7" s="334"/>
    </row>
    <row r="8" spans="1:16" s="3" customFormat="1" ht="21.75" customHeight="1">
      <c r="A8" s="301" t="s">
        <v>136</v>
      </c>
      <c r="B8" s="302"/>
      <c r="C8" s="256">
        <v>966233</v>
      </c>
      <c r="D8" s="257">
        <v>2916184</v>
      </c>
      <c r="E8" s="258">
        <v>3882417</v>
      </c>
      <c r="F8" s="256">
        <v>868544</v>
      </c>
      <c r="G8" s="257">
        <v>237716</v>
      </c>
      <c r="H8" s="258">
        <v>1106260</v>
      </c>
      <c r="I8" s="256" t="s">
        <v>169</v>
      </c>
      <c r="J8" s="257">
        <v>394901</v>
      </c>
      <c r="K8" s="258">
        <v>394901</v>
      </c>
      <c r="L8" s="256">
        <v>97689</v>
      </c>
      <c r="M8" s="257">
        <v>2283567</v>
      </c>
      <c r="N8" s="258">
        <v>2381256</v>
      </c>
      <c r="O8" s="335" t="s">
        <v>136</v>
      </c>
      <c r="P8" s="336"/>
    </row>
    <row r="9" spans="1:16" ht="21.75" customHeight="1">
      <c r="A9" s="314" t="s">
        <v>158</v>
      </c>
      <c r="B9" s="315"/>
      <c r="C9" s="256">
        <v>59603885</v>
      </c>
      <c r="D9" s="257">
        <v>660773</v>
      </c>
      <c r="E9" s="258">
        <v>60264658</v>
      </c>
      <c r="F9" s="256">
        <v>58877448</v>
      </c>
      <c r="G9" s="257">
        <v>459245</v>
      </c>
      <c r="H9" s="258">
        <v>59336692</v>
      </c>
      <c r="I9" s="256">
        <v>557</v>
      </c>
      <c r="J9" s="257">
        <v>7590</v>
      </c>
      <c r="K9" s="258">
        <v>8147</v>
      </c>
      <c r="L9" s="256">
        <v>725880</v>
      </c>
      <c r="M9" s="257">
        <v>193939</v>
      </c>
      <c r="N9" s="258">
        <v>919819</v>
      </c>
      <c r="O9" s="316" t="s">
        <v>158</v>
      </c>
      <c r="P9" s="317"/>
    </row>
    <row r="10" spans="1:16" ht="21.75" customHeight="1">
      <c r="A10" s="318" t="s">
        <v>137</v>
      </c>
      <c r="B10" s="319"/>
      <c r="C10" s="259">
        <v>312955741</v>
      </c>
      <c r="D10" s="260">
        <v>4374181</v>
      </c>
      <c r="E10" s="261">
        <v>317329922</v>
      </c>
      <c r="F10" s="259">
        <v>311849971</v>
      </c>
      <c r="G10" s="260">
        <v>927173</v>
      </c>
      <c r="H10" s="261">
        <v>312777144</v>
      </c>
      <c r="I10" s="259">
        <v>3861</v>
      </c>
      <c r="J10" s="260">
        <v>487508</v>
      </c>
      <c r="K10" s="261">
        <v>491369</v>
      </c>
      <c r="L10" s="259">
        <v>1101908</v>
      </c>
      <c r="M10" s="260">
        <v>2959500</v>
      </c>
      <c r="N10" s="261">
        <v>4061408</v>
      </c>
      <c r="O10" s="322" t="s">
        <v>152</v>
      </c>
      <c r="P10" s="323"/>
    </row>
    <row r="11" spans="1:16" ht="21.75" customHeight="1">
      <c r="A11" s="284" t="s">
        <v>138</v>
      </c>
      <c r="B11" s="285"/>
      <c r="C11" s="146">
        <v>196170709</v>
      </c>
      <c r="D11" s="147">
        <v>2216420</v>
      </c>
      <c r="E11" s="148">
        <v>198387129</v>
      </c>
      <c r="F11" s="146">
        <v>194545025</v>
      </c>
      <c r="G11" s="147">
        <v>1317380</v>
      </c>
      <c r="H11" s="148">
        <v>195862404</v>
      </c>
      <c r="I11" s="146">
        <v>6807</v>
      </c>
      <c r="J11" s="147">
        <v>30683</v>
      </c>
      <c r="K11" s="148">
        <v>37490</v>
      </c>
      <c r="L11" s="146">
        <v>1618877</v>
      </c>
      <c r="M11" s="147">
        <v>868357</v>
      </c>
      <c r="N11" s="148">
        <v>2487235</v>
      </c>
      <c r="O11" s="288" t="s">
        <v>138</v>
      </c>
      <c r="P11" s="289"/>
    </row>
    <row r="12" spans="1:16" ht="21.75" customHeight="1">
      <c r="A12" s="326" t="s">
        <v>168</v>
      </c>
      <c r="B12" s="327"/>
      <c r="C12" s="146">
        <v>7567945</v>
      </c>
      <c r="D12" s="147">
        <v>0</v>
      </c>
      <c r="E12" s="148">
        <v>7567946</v>
      </c>
      <c r="F12" s="146">
        <v>7529157</v>
      </c>
      <c r="G12" s="147">
        <v>0</v>
      </c>
      <c r="H12" s="148">
        <v>7529157</v>
      </c>
      <c r="I12" s="146" t="s">
        <v>169</v>
      </c>
      <c r="J12" s="147" t="s">
        <v>169</v>
      </c>
      <c r="K12" s="148" t="s">
        <v>169</v>
      </c>
      <c r="L12" s="146">
        <v>38789</v>
      </c>
      <c r="M12" s="147" t="s">
        <v>169</v>
      </c>
      <c r="N12" s="264">
        <v>38789</v>
      </c>
      <c r="O12" s="292" t="s">
        <v>168</v>
      </c>
      <c r="P12" s="328"/>
    </row>
    <row r="13" spans="1:16" ht="21.75" customHeight="1">
      <c r="A13" s="284" t="s">
        <v>139</v>
      </c>
      <c r="B13" s="285"/>
      <c r="C13" s="146">
        <v>299758</v>
      </c>
      <c r="D13" s="147">
        <v>19431</v>
      </c>
      <c r="E13" s="148">
        <v>319188</v>
      </c>
      <c r="F13" s="146">
        <v>291786</v>
      </c>
      <c r="G13" s="147">
        <v>14966</v>
      </c>
      <c r="H13" s="148">
        <v>306753</v>
      </c>
      <c r="I13" s="146">
        <v>668</v>
      </c>
      <c r="J13" s="147">
        <v>494</v>
      </c>
      <c r="K13" s="148">
        <v>1163</v>
      </c>
      <c r="L13" s="146">
        <v>7303</v>
      </c>
      <c r="M13" s="147">
        <v>3970</v>
      </c>
      <c r="N13" s="148">
        <v>11273</v>
      </c>
      <c r="O13" s="288" t="s">
        <v>139</v>
      </c>
      <c r="P13" s="289"/>
    </row>
    <row r="14" spans="1:16" ht="21.75" customHeight="1">
      <c r="A14" s="284" t="s">
        <v>140</v>
      </c>
      <c r="B14" s="285"/>
      <c r="C14" s="146">
        <v>37238317</v>
      </c>
      <c r="D14" s="147">
        <v>1247292</v>
      </c>
      <c r="E14" s="148">
        <v>38485609</v>
      </c>
      <c r="F14" s="146">
        <v>36117518</v>
      </c>
      <c r="G14" s="147">
        <v>391076</v>
      </c>
      <c r="H14" s="148">
        <v>36508595</v>
      </c>
      <c r="I14" s="146">
        <v>0</v>
      </c>
      <c r="J14" s="147">
        <v>97910</v>
      </c>
      <c r="K14" s="148">
        <v>97911</v>
      </c>
      <c r="L14" s="146">
        <v>1120798</v>
      </c>
      <c r="M14" s="147">
        <v>758306</v>
      </c>
      <c r="N14" s="148">
        <v>1879104</v>
      </c>
      <c r="O14" s="288" t="s">
        <v>140</v>
      </c>
      <c r="P14" s="289"/>
    </row>
    <row r="15" spans="1:16" ht="21.75" customHeight="1">
      <c r="A15" s="284" t="s">
        <v>141</v>
      </c>
      <c r="B15" s="285"/>
      <c r="C15" s="146" t="s">
        <v>169</v>
      </c>
      <c r="D15" s="147">
        <v>11045</v>
      </c>
      <c r="E15" s="148">
        <v>11045</v>
      </c>
      <c r="F15" s="146" t="s">
        <v>169</v>
      </c>
      <c r="G15" s="147" t="s">
        <v>169</v>
      </c>
      <c r="H15" s="148" t="s">
        <v>169</v>
      </c>
      <c r="I15" s="146" t="s">
        <v>169</v>
      </c>
      <c r="J15" s="147" t="s">
        <v>169</v>
      </c>
      <c r="K15" s="148" t="s">
        <v>169</v>
      </c>
      <c r="L15" s="146" t="s">
        <v>169</v>
      </c>
      <c r="M15" s="147">
        <v>11045</v>
      </c>
      <c r="N15" s="148">
        <v>11045</v>
      </c>
      <c r="O15" s="288" t="s">
        <v>141</v>
      </c>
      <c r="P15" s="289"/>
    </row>
    <row r="16" spans="1:16" ht="21.75" customHeight="1">
      <c r="A16" s="284" t="s">
        <v>142</v>
      </c>
      <c r="B16" s="285"/>
      <c r="C16" s="146" t="s">
        <v>169</v>
      </c>
      <c r="D16" s="147">
        <v>14855</v>
      </c>
      <c r="E16" s="148">
        <v>14855</v>
      </c>
      <c r="F16" s="146" t="s">
        <v>169</v>
      </c>
      <c r="G16" s="147" t="s">
        <v>169</v>
      </c>
      <c r="H16" s="148" t="s">
        <v>169</v>
      </c>
      <c r="I16" s="146" t="s">
        <v>169</v>
      </c>
      <c r="J16" s="147">
        <v>2119</v>
      </c>
      <c r="K16" s="148">
        <v>2119</v>
      </c>
      <c r="L16" s="146" t="s">
        <v>169</v>
      </c>
      <c r="M16" s="147">
        <v>12737</v>
      </c>
      <c r="N16" s="148">
        <v>12737</v>
      </c>
      <c r="O16" s="288" t="s">
        <v>142</v>
      </c>
      <c r="P16" s="289"/>
    </row>
    <row r="17" spans="1:16" ht="21.75" customHeight="1">
      <c r="A17" s="284" t="s">
        <v>159</v>
      </c>
      <c r="B17" s="285"/>
      <c r="C17" s="146">
        <v>389289144</v>
      </c>
      <c r="D17" s="147">
        <v>9400029</v>
      </c>
      <c r="E17" s="148">
        <v>398689172</v>
      </c>
      <c r="F17" s="146">
        <v>382603808</v>
      </c>
      <c r="G17" s="147">
        <v>7136995</v>
      </c>
      <c r="H17" s="148">
        <v>389740803</v>
      </c>
      <c r="I17" s="146">
        <v>16224</v>
      </c>
      <c r="J17" s="147">
        <v>543076</v>
      </c>
      <c r="K17" s="148">
        <v>559301</v>
      </c>
      <c r="L17" s="146">
        <v>6669111</v>
      </c>
      <c r="M17" s="147">
        <v>1719957</v>
      </c>
      <c r="N17" s="148">
        <v>8389068</v>
      </c>
      <c r="O17" s="288" t="s">
        <v>159</v>
      </c>
      <c r="P17" s="289"/>
    </row>
    <row r="18" spans="1:16" ht="21.75" customHeight="1">
      <c r="A18" s="284" t="s">
        <v>143</v>
      </c>
      <c r="B18" s="285"/>
      <c r="C18" s="146">
        <v>16140359</v>
      </c>
      <c r="D18" s="147">
        <v>242</v>
      </c>
      <c r="E18" s="148">
        <v>16140600</v>
      </c>
      <c r="F18" s="146">
        <v>16140327</v>
      </c>
      <c r="G18" s="147">
        <v>242</v>
      </c>
      <c r="H18" s="148">
        <v>16140569</v>
      </c>
      <c r="I18" s="146" t="s">
        <v>169</v>
      </c>
      <c r="J18" s="147" t="s">
        <v>169</v>
      </c>
      <c r="K18" s="148" t="s">
        <v>169</v>
      </c>
      <c r="L18" s="146">
        <v>31</v>
      </c>
      <c r="M18" s="147" t="s">
        <v>169</v>
      </c>
      <c r="N18" s="148">
        <v>31</v>
      </c>
      <c r="O18" s="288" t="s">
        <v>143</v>
      </c>
      <c r="P18" s="289"/>
    </row>
    <row r="19" spans="1:16" ht="21.75" customHeight="1">
      <c r="A19" s="284" t="s">
        <v>144</v>
      </c>
      <c r="B19" s="285"/>
      <c r="C19" s="146" t="s">
        <v>169</v>
      </c>
      <c r="D19" s="147" t="s">
        <v>169</v>
      </c>
      <c r="E19" s="148" t="s">
        <v>169</v>
      </c>
      <c r="F19" s="146" t="s">
        <v>169</v>
      </c>
      <c r="G19" s="147" t="s">
        <v>169</v>
      </c>
      <c r="H19" s="148" t="s">
        <v>169</v>
      </c>
      <c r="I19" s="146" t="s">
        <v>169</v>
      </c>
      <c r="J19" s="147" t="s">
        <v>169</v>
      </c>
      <c r="K19" s="148" t="s">
        <v>169</v>
      </c>
      <c r="L19" s="146" t="s">
        <v>169</v>
      </c>
      <c r="M19" s="147" t="s">
        <v>169</v>
      </c>
      <c r="N19" s="148" t="s">
        <v>169</v>
      </c>
      <c r="O19" s="288" t="s">
        <v>144</v>
      </c>
      <c r="P19" s="289"/>
    </row>
    <row r="20" spans="1:16" ht="21.75" customHeight="1">
      <c r="A20" s="284" t="s">
        <v>160</v>
      </c>
      <c r="B20" s="285"/>
      <c r="C20" s="146">
        <v>22286148</v>
      </c>
      <c r="D20" s="147" t="s">
        <v>169</v>
      </c>
      <c r="E20" s="148">
        <v>22286148</v>
      </c>
      <c r="F20" s="146">
        <v>22286148</v>
      </c>
      <c r="G20" s="147" t="s">
        <v>169</v>
      </c>
      <c r="H20" s="148">
        <v>22286148</v>
      </c>
      <c r="I20" s="146" t="s">
        <v>169</v>
      </c>
      <c r="J20" s="147" t="s">
        <v>169</v>
      </c>
      <c r="K20" s="148" t="s">
        <v>169</v>
      </c>
      <c r="L20" s="146" t="s">
        <v>169</v>
      </c>
      <c r="M20" s="147" t="s">
        <v>169</v>
      </c>
      <c r="N20" s="148" t="s">
        <v>169</v>
      </c>
      <c r="O20" s="288" t="s">
        <v>160</v>
      </c>
      <c r="P20" s="289"/>
    </row>
    <row r="21" spans="1:16" ht="21.75" customHeight="1">
      <c r="A21" s="284" t="s">
        <v>145</v>
      </c>
      <c r="B21" s="285"/>
      <c r="C21" s="146" t="s">
        <v>169</v>
      </c>
      <c r="D21" s="147" t="s">
        <v>169</v>
      </c>
      <c r="E21" s="148" t="s">
        <v>169</v>
      </c>
      <c r="F21" s="146" t="s">
        <v>169</v>
      </c>
      <c r="G21" s="147" t="s">
        <v>169</v>
      </c>
      <c r="H21" s="148" t="s">
        <v>169</v>
      </c>
      <c r="I21" s="146" t="s">
        <v>169</v>
      </c>
      <c r="J21" s="147" t="s">
        <v>169</v>
      </c>
      <c r="K21" s="148" t="s">
        <v>169</v>
      </c>
      <c r="L21" s="146" t="s">
        <v>169</v>
      </c>
      <c r="M21" s="147" t="s">
        <v>169</v>
      </c>
      <c r="N21" s="148" t="s">
        <v>169</v>
      </c>
      <c r="O21" s="288" t="s">
        <v>145</v>
      </c>
      <c r="P21" s="289"/>
    </row>
    <row r="22" spans="1:16" ht="21.75" customHeight="1">
      <c r="A22" s="284" t="s">
        <v>146</v>
      </c>
      <c r="B22" s="285"/>
      <c r="C22" s="146" t="s">
        <v>169</v>
      </c>
      <c r="D22" s="147" t="s">
        <v>169</v>
      </c>
      <c r="E22" s="148" t="s">
        <v>169</v>
      </c>
      <c r="F22" s="146" t="s">
        <v>169</v>
      </c>
      <c r="G22" s="147" t="s">
        <v>169</v>
      </c>
      <c r="H22" s="148" t="s">
        <v>169</v>
      </c>
      <c r="I22" s="146" t="s">
        <v>169</v>
      </c>
      <c r="J22" s="147" t="s">
        <v>169</v>
      </c>
      <c r="K22" s="148" t="s">
        <v>169</v>
      </c>
      <c r="L22" s="146" t="s">
        <v>169</v>
      </c>
      <c r="M22" s="147" t="s">
        <v>169</v>
      </c>
      <c r="N22" s="148" t="s">
        <v>169</v>
      </c>
      <c r="O22" s="288" t="s">
        <v>146</v>
      </c>
      <c r="P22" s="289"/>
    </row>
    <row r="23" spans="1:16" ht="21.75" customHeight="1">
      <c r="A23" s="326" t="s">
        <v>147</v>
      </c>
      <c r="B23" s="327"/>
      <c r="C23" s="146">
        <v>9763341</v>
      </c>
      <c r="D23" s="147" t="s">
        <v>169</v>
      </c>
      <c r="E23" s="148">
        <v>9763341</v>
      </c>
      <c r="F23" s="146">
        <v>9763341</v>
      </c>
      <c r="G23" s="147" t="s">
        <v>169</v>
      </c>
      <c r="H23" s="148">
        <v>9763341</v>
      </c>
      <c r="I23" s="146" t="s">
        <v>169</v>
      </c>
      <c r="J23" s="147" t="s">
        <v>169</v>
      </c>
      <c r="K23" s="148" t="s">
        <v>169</v>
      </c>
      <c r="L23" s="146" t="s">
        <v>169</v>
      </c>
      <c r="M23" s="147" t="s">
        <v>169</v>
      </c>
      <c r="N23" s="148" t="s">
        <v>169</v>
      </c>
      <c r="O23" s="292" t="s">
        <v>147</v>
      </c>
      <c r="P23" s="328"/>
    </row>
    <row r="24" spans="1:16" ht="21.75" customHeight="1">
      <c r="A24" s="284" t="s">
        <v>161</v>
      </c>
      <c r="B24" s="285"/>
      <c r="C24" s="146" t="s">
        <v>169</v>
      </c>
      <c r="D24" s="147" t="s">
        <v>169</v>
      </c>
      <c r="E24" s="148" t="s">
        <v>169</v>
      </c>
      <c r="F24" s="146" t="s">
        <v>169</v>
      </c>
      <c r="G24" s="147" t="s">
        <v>169</v>
      </c>
      <c r="H24" s="148" t="s">
        <v>169</v>
      </c>
      <c r="I24" s="146" t="s">
        <v>169</v>
      </c>
      <c r="J24" s="147" t="s">
        <v>169</v>
      </c>
      <c r="K24" s="148" t="s">
        <v>169</v>
      </c>
      <c r="L24" s="146" t="s">
        <v>169</v>
      </c>
      <c r="M24" s="147" t="s">
        <v>169</v>
      </c>
      <c r="N24" s="148" t="s">
        <v>169</v>
      </c>
      <c r="O24" s="288" t="s">
        <v>161</v>
      </c>
      <c r="P24" s="289"/>
    </row>
    <row r="25" spans="1:16" ht="21.75" customHeight="1">
      <c r="A25" s="284" t="s">
        <v>162</v>
      </c>
      <c r="B25" s="285"/>
      <c r="C25" s="146">
        <v>142232722</v>
      </c>
      <c r="D25" s="147">
        <v>11894955</v>
      </c>
      <c r="E25" s="148">
        <v>154127677</v>
      </c>
      <c r="F25" s="146">
        <v>134378171</v>
      </c>
      <c r="G25" s="147">
        <v>11894955</v>
      </c>
      <c r="H25" s="148">
        <v>146273126</v>
      </c>
      <c r="I25" s="146" t="s">
        <v>169</v>
      </c>
      <c r="J25" s="147" t="s">
        <v>169</v>
      </c>
      <c r="K25" s="148" t="s">
        <v>169</v>
      </c>
      <c r="L25" s="146">
        <v>7854551</v>
      </c>
      <c r="M25" s="147" t="s">
        <v>169</v>
      </c>
      <c r="N25" s="148">
        <v>7854551</v>
      </c>
      <c r="O25" s="288" t="s">
        <v>162</v>
      </c>
      <c r="P25" s="289"/>
    </row>
    <row r="26" spans="1:16" ht="21.75" customHeight="1">
      <c r="A26" s="284" t="s">
        <v>148</v>
      </c>
      <c r="B26" s="285"/>
      <c r="C26" s="146">
        <v>444345</v>
      </c>
      <c r="D26" s="147" t="s">
        <v>169</v>
      </c>
      <c r="E26" s="148">
        <v>444345</v>
      </c>
      <c r="F26" s="146">
        <v>444345</v>
      </c>
      <c r="G26" s="147" t="s">
        <v>169</v>
      </c>
      <c r="H26" s="148">
        <v>444345</v>
      </c>
      <c r="I26" s="146" t="s">
        <v>169</v>
      </c>
      <c r="J26" s="147" t="s">
        <v>169</v>
      </c>
      <c r="K26" s="148" t="s">
        <v>169</v>
      </c>
      <c r="L26" s="146" t="s">
        <v>169</v>
      </c>
      <c r="M26" s="147" t="s">
        <v>169</v>
      </c>
      <c r="N26" s="148" t="s">
        <v>169</v>
      </c>
      <c r="O26" s="288" t="s">
        <v>148</v>
      </c>
      <c r="P26" s="289"/>
    </row>
    <row r="27" spans="1:16" ht="21.75" customHeight="1">
      <c r="A27" s="348" t="s">
        <v>149</v>
      </c>
      <c r="B27" s="349"/>
      <c r="C27" s="146">
        <v>3258</v>
      </c>
      <c r="D27" s="147" t="s">
        <v>169</v>
      </c>
      <c r="E27" s="148">
        <v>3258</v>
      </c>
      <c r="F27" s="146">
        <v>3258</v>
      </c>
      <c r="G27" s="147" t="s">
        <v>169</v>
      </c>
      <c r="H27" s="148">
        <v>3258</v>
      </c>
      <c r="I27" s="146" t="s">
        <v>169</v>
      </c>
      <c r="J27" s="147" t="s">
        <v>169</v>
      </c>
      <c r="K27" s="148" t="s">
        <v>169</v>
      </c>
      <c r="L27" s="146" t="s">
        <v>169</v>
      </c>
      <c r="M27" s="147" t="s">
        <v>169</v>
      </c>
      <c r="N27" s="148" t="s">
        <v>169</v>
      </c>
      <c r="O27" s="337" t="s">
        <v>153</v>
      </c>
      <c r="P27" s="338"/>
    </row>
    <row r="28" spans="1:16" ht="21.75" customHeight="1">
      <c r="A28" s="307" t="s">
        <v>150</v>
      </c>
      <c r="B28" s="308"/>
      <c r="C28" s="146">
        <v>9764</v>
      </c>
      <c r="D28" s="147" t="s">
        <v>169</v>
      </c>
      <c r="E28" s="148">
        <v>9764</v>
      </c>
      <c r="F28" s="146">
        <v>9764</v>
      </c>
      <c r="G28" s="147" t="s">
        <v>169</v>
      </c>
      <c r="H28" s="148">
        <v>9764</v>
      </c>
      <c r="I28" s="146" t="s">
        <v>169</v>
      </c>
      <c r="J28" s="147" t="s">
        <v>169</v>
      </c>
      <c r="K28" s="148" t="s">
        <v>169</v>
      </c>
      <c r="L28" s="146" t="s">
        <v>169</v>
      </c>
      <c r="M28" s="147" t="s">
        <v>169</v>
      </c>
      <c r="N28" s="148" t="s">
        <v>169</v>
      </c>
      <c r="O28" s="292" t="s">
        <v>150</v>
      </c>
      <c r="P28" s="293"/>
    </row>
    <row r="29" spans="1:16" ht="21.75" customHeight="1" thickBot="1">
      <c r="A29" s="350" t="s">
        <v>151</v>
      </c>
      <c r="B29" s="351"/>
      <c r="C29" s="149">
        <v>3453120</v>
      </c>
      <c r="D29" s="150">
        <v>9918</v>
      </c>
      <c r="E29" s="151">
        <v>3463039</v>
      </c>
      <c r="F29" s="149">
        <v>3450244</v>
      </c>
      <c r="G29" s="150">
        <v>9858</v>
      </c>
      <c r="H29" s="151">
        <v>3460102</v>
      </c>
      <c r="I29" s="149" t="s">
        <v>169</v>
      </c>
      <c r="J29" s="150">
        <v>33</v>
      </c>
      <c r="K29" s="151">
        <v>33</v>
      </c>
      <c r="L29" s="149">
        <v>2877</v>
      </c>
      <c r="M29" s="150">
        <v>27</v>
      </c>
      <c r="N29" s="151">
        <v>2904</v>
      </c>
      <c r="O29" s="294" t="s">
        <v>151</v>
      </c>
      <c r="P29" s="295"/>
    </row>
    <row r="30" spans="1:16" s="3" customFormat="1" ht="21.75" customHeight="1" thickTop="1">
      <c r="A30" s="286" t="s">
        <v>171</v>
      </c>
      <c r="B30" s="287"/>
      <c r="C30" s="146">
        <v>1137854670</v>
      </c>
      <c r="D30" s="147">
        <v>29188369</v>
      </c>
      <c r="E30" s="148">
        <v>1167043039</v>
      </c>
      <c r="F30" s="146">
        <v>1119412864</v>
      </c>
      <c r="G30" s="147">
        <v>21692645</v>
      </c>
      <c r="H30" s="148">
        <v>1141105509</v>
      </c>
      <c r="I30" s="146">
        <v>27561</v>
      </c>
      <c r="J30" s="147">
        <v>1161824</v>
      </c>
      <c r="K30" s="148">
        <v>1189385</v>
      </c>
      <c r="L30" s="146">
        <v>18414246</v>
      </c>
      <c r="M30" s="147">
        <v>6333899</v>
      </c>
      <c r="N30" s="148">
        <v>24748145</v>
      </c>
      <c r="O30" s="290" t="s">
        <v>171</v>
      </c>
      <c r="P30" s="291"/>
    </row>
    <row r="31" spans="1:16" ht="17.25" customHeight="1">
      <c r="A31" s="339" t="s">
        <v>172</v>
      </c>
      <c r="B31" s="340"/>
      <c r="C31" s="265">
        <v>82577398</v>
      </c>
      <c r="D31" s="266">
        <v>1963207</v>
      </c>
      <c r="E31" s="267">
        <v>84540606</v>
      </c>
      <c r="F31" s="265">
        <v>81167000</v>
      </c>
      <c r="G31" s="266">
        <v>1507148</v>
      </c>
      <c r="H31" s="267">
        <v>82674148</v>
      </c>
      <c r="I31" s="265">
        <v>3413</v>
      </c>
      <c r="J31" s="266">
        <v>108868</v>
      </c>
      <c r="K31" s="267">
        <v>112280</v>
      </c>
      <c r="L31" s="268">
        <v>1406985</v>
      </c>
      <c r="M31" s="266">
        <v>347192</v>
      </c>
      <c r="N31" s="275">
        <v>1754177</v>
      </c>
      <c r="O31" s="341" t="s">
        <v>172</v>
      </c>
      <c r="P31" s="342"/>
    </row>
    <row r="32" spans="1:16" ht="17.25" customHeight="1" thickBot="1">
      <c r="A32" s="343" t="s">
        <v>173</v>
      </c>
      <c r="B32" s="344"/>
      <c r="C32" s="269">
        <v>1055277272</v>
      </c>
      <c r="D32" s="270">
        <v>27225161</v>
      </c>
      <c r="E32" s="271">
        <v>1082502433</v>
      </c>
      <c r="F32" s="269">
        <v>1038245864</v>
      </c>
      <c r="G32" s="270">
        <v>20185497</v>
      </c>
      <c r="H32" s="271">
        <v>1058431361</v>
      </c>
      <c r="I32" s="269">
        <v>24148</v>
      </c>
      <c r="J32" s="270">
        <v>1052957</v>
      </c>
      <c r="K32" s="271">
        <v>1077105</v>
      </c>
      <c r="L32" s="272">
        <v>17007260</v>
      </c>
      <c r="M32" s="270">
        <v>5986708</v>
      </c>
      <c r="N32" s="276">
        <v>22993968</v>
      </c>
      <c r="O32" s="345" t="s">
        <v>173</v>
      </c>
      <c r="P32" s="346"/>
    </row>
    <row r="33" spans="1:7" ht="11.25">
      <c r="A33" s="273" t="s">
        <v>174</v>
      </c>
      <c r="B33" s="347" t="s">
        <v>175</v>
      </c>
      <c r="C33" s="347"/>
      <c r="D33" s="347"/>
      <c r="E33" s="347"/>
      <c r="F33" s="347"/>
      <c r="G33" s="347"/>
    </row>
    <row r="34" spans="1:11" ht="11.25">
      <c r="A34" s="262" t="s">
        <v>176</v>
      </c>
      <c r="B34" s="2" t="s">
        <v>177</v>
      </c>
      <c r="K34" s="274"/>
    </row>
    <row r="35" spans="1:2" ht="11.25">
      <c r="A35" s="1" t="s">
        <v>178</v>
      </c>
      <c r="B35" s="4" t="s">
        <v>179</v>
      </c>
    </row>
    <row r="36" spans="1:2" ht="11.25">
      <c r="A36" s="1" t="s">
        <v>178</v>
      </c>
      <c r="B36" s="2" t="s">
        <v>180</v>
      </c>
    </row>
    <row r="37" spans="1:2" ht="11.25">
      <c r="A37" s="1" t="s">
        <v>178</v>
      </c>
      <c r="B37" s="2" t="s">
        <v>181</v>
      </c>
    </row>
    <row r="38" spans="1:2" ht="11.25">
      <c r="A38" s="263" t="s">
        <v>182</v>
      </c>
      <c r="B38" s="2" t="s">
        <v>183</v>
      </c>
    </row>
    <row r="39" ht="11.25">
      <c r="B39" s="2" t="s">
        <v>190</v>
      </c>
    </row>
    <row r="40" ht="11.25">
      <c r="B40" s="2" t="s">
        <v>191</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64">
    <mergeCell ref="A31:B31"/>
    <mergeCell ref="O31:P31"/>
    <mergeCell ref="A32:B32"/>
    <mergeCell ref="O32:P32"/>
    <mergeCell ref="B33:G33"/>
    <mergeCell ref="O21:P21"/>
    <mergeCell ref="A26:B26"/>
    <mergeCell ref="A27:B27"/>
    <mergeCell ref="A23:B23"/>
    <mergeCell ref="A29:B29"/>
    <mergeCell ref="O26:P26"/>
    <mergeCell ref="O27:P27"/>
    <mergeCell ref="O24:P24"/>
    <mergeCell ref="O16:P16"/>
    <mergeCell ref="O23:P23"/>
    <mergeCell ref="O25:P25"/>
    <mergeCell ref="A13:B13"/>
    <mergeCell ref="O13:P13"/>
    <mergeCell ref="A11:B11"/>
    <mergeCell ref="A5:B5"/>
    <mergeCell ref="A12:B12"/>
    <mergeCell ref="O12:P12"/>
    <mergeCell ref="O5:P5"/>
    <mergeCell ref="O6:P6"/>
    <mergeCell ref="O7:P7"/>
    <mergeCell ref="O8:P8"/>
    <mergeCell ref="A28:B28"/>
    <mergeCell ref="A1:P1"/>
    <mergeCell ref="O11:P11"/>
    <mergeCell ref="L3:N3"/>
    <mergeCell ref="O3:P4"/>
    <mergeCell ref="A9:B9"/>
    <mergeCell ref="O9:P9"/>
    <mergeCell ref="A10:B10"/>
    <mergeCell ref="A6:B6"/>
    <mergeCell ref="O10:P10"/>
    <mergeCell ref="I3:K3"/>
    <mergeCell ref="A14:B14"/>
    <mergeCell ref="O14:P14"/>
    <mergeCell ref="A15:B15"/>
    <mergeCell ref="O15:P15"/>
    <mergeCell ref="A7:B7"/>
    <mergeCell ref="A8:B8"/>
    <mergeCell ref="F3:H3"/>
    <mergeCell ref="C3:E3"/>
    <mergeCell ref="A3:B4"/>
    <mergeCell ref="A17:B17"/>
    <mergeCell ref="O17:P17"/>
    <mergeCell ref="A16:B16"/>
    <mergeCell ref="A19:B19"/>
    <mergeCell ref="O20:P20"/>
    <mergeCell ref="A20:B20"/>
    <mergeCell ref="O18:P18"/>
    <mergeCell ref="A18:B18"/>
    <mergeCell ref="A22:B22"/>
    <mergeCell ref="A30:B30"/>
    <mergeCell ref="A25:B25"/>
    <mergeCell ref="O19:P19"/>
    <mergeCell ref="A21:B21"/>
    <mergeCell ref="O22:P22"/>
    <mergeCell ref="O30:P30"/>
    <mergeCell ref="O28:P28"/>
    <mergeCell ref="A24:B24"/>
    <mergeCell ref="O29:P29"/>
  </mergeCells>
  <printOptions horizontalCentered="1"/>
  <pageMargins left="0.7874015748031497" right="0.7874015748031497" top="0.984251968503937" bottom="0.5905511811023623" header="0.5118110236220472" footer="0.5118110236220472"/>
  <pageSetup horizontalDpi="600" verticalDpi="600" orientation="landscape" paperSize="9" scale="66" r:id="rId1"/>
  <headerFooter alignWithMargins="0">
    <oddFooter>&amp;R高松国税局
国税徴収１
(H27)</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tabSelected="1" workbookViewId="0" topLeftCell="A16">
      <selection activeCell="A20" sqref="A20:K20"/>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60" t="s">
        <v>121</v>
      </c>
      <c r="B1" s="360"/>
      <c r="C1" s="360"/>
      <c r="D1" s="360"/>
      <c r="E1" s="360"/>
      <c r="F1" s="360"/>
      <c r="G1" s="360"/>
      <c r="H1" s="360"/>
      <c r="I1" s="360"/>
      <c r="J1" s="360"/>
      <c r="K1" s="360"/>
    </row>
    <row r="2" spans="1:11" ht="16.5" customHeight="1">
      <c r="A2" s="303" t="s">
        <v>122</v>
      </c>
      <c r="B2" s="361"/>
      <c r="C2" s="304"/>
      <c r="D2" s="417" t="s">
        <v>123</v>
      </c>
      <c r="E2" s="417"/>
      <c r="F2" s="417" t="s">
        <v>124</v>
      </c>
      <c r="G2" s="417"/>
      <c r="H2" s="417" t="s">
        <v>125</v>
      </c>
      <c r="I2" s="417"/>
      <c r="J2" s="418" t="s">
        <v>56</v>
      </c>
      <c r="K2" s="419"/>
    </row>
    <row r="3" spans="1:11" ht="16.5" customHeight="1">
      <c r="A3" s="305"/>
      <c r="B3" s="362"/>
      <c r="C3" s="306"/>
      <c r="D3" s="23" t="s">
        <v>57</v>
      </c>
      <c r="E3" s="14" t="s">
        <v>126</v>
      </c>
      <c r="F3" s="23" t="s">
        <v>57</v>
      </c>
      <c r="G3" s="14" t="s">
        <v>126</v>
      </c>
      <c r="H3" s="23" t="s">
        <v>57</v>
      </c>
      <c r="I3" s="14" t="s">
        <v>126</v>
      </c>
      <c r="J3" s="23" t="s">
        <v>58</v>
      </c>
      <c r="K3" s="91" t="s">
        <v>59</v>
      </c>
    </row>
    <row r="4" spans="1:11" s="22" customFormat="1" ht="11.25">
      <c r="A4" s="92"/>
      <c r="B4" s="93"/>
      <c r="C4" s="94"/>
      <c r="D4" s="95" t="s">
        <v>31</v>
      </c>
      <c r="E4" s="35" t="s">
        <v>2</v>
      </c>
      <c r="F4" s="95" t="s">
        <v>31</v>
      </c>
      <c r="G4" s="35" t="s">
        <v>2</v>
      </c>
      <c r="H4" s="95" t="s">
        <v>31</v>
      </c>
      <c r="I4" s="35" t="s">
        <v>2</v>
      </c>
      <c r="J4" s="95" t="s">
        <v>31</v>
      </c>
      <c r="K4" s="45" t="s">
        <v>2</v>
      </c>
    </row>
    <row r="5" spans="1:11" ht="28.5" customHeight="1">
      <c r="A5" s="430" t="s">
        <v>32</v>
      </c>
      <c r="B5" s="432" t="s">
        <v>60</v>
      </c>
      <c r="C5" s="433"/>
      <c r="D5" s="96" t="s">
        <v>134</v>
      </c>
      <c r="E5" s="97" t="s">
        <v>134</v>
      </c>
      <c r="F5" s="96" t="s">
        <v>134</v>
      </c>
      <c r="G5" s="97" t="s">
        <v>134</v>
      </c>
      <c r="H5" s="96" t="s">
        <v>134</v>
      </c>
      <c r="I5" s="97" t="s">
        <v>134</v>
      </c>
      <c r="J5" s="96" t="s">
        <v>134</v>
      </c>
      <c r="K5" s="98" t="s">
        <v>134</v>
      </c>
    </row>
    <row r="6" spans="1:11" ht="28.5" customHeight="1">
      <c r="A6" s="430"/>
      <c r="B6" s="434" t="s">
        <v>33</v>
      </c>
      <c r="C6" s="435"/>
      <c r="D6" s="99">
        <v>2</v>
      </c>
      <c r="E6" s="100">
        <v>16420</v>
      </c>
      <c r="F6" s="99">
        <v>6</v>
      </c>
      <c r="G6" s="100">
        <v>17206</v>
      </c>
      <c r="H6" s="99" t="s">
        <v>134</v>
      </c>
      <c r="I6" s="100" t="s">
        <v>134</v>
      </c>
      <c r="J6" s="99">
        <v>8</v>
      </c>
      <c r="K6" s="46">
        <v>33626</v>
      </c>
    </row>
    <row r="7" spans="1:11" ht="28.5" customHeight="1">
      <c r="A7" s="430"/>
      <c r="B7" s="437" t="s">
        <v>60</v>
      </c>
      <c r="C7" s="438"/>
      <c r="D7" s="96" t="s">
        <v>134</v>
      </c>
      <c r="E7" s="97" t="s">
        <v>134</v>
      </c>
      <c r="F7" s="96" t="s">
        <v>134</v>
      </c>
      <c r="G7" s="97" t="s">
        <v>134</v>
      </c>
      <c r="H7" s="96" t="s">
        <v>134</v>
      </c>
      <c r="I7" s="97" t="s">
        <v>134</v>
      </c>
      <c r="J7" s="96" t="s">
        <v>134</v>
      </c>
      <c r="K7" s="98" t="s">
        <v>134</v>
      </c>
    </row>
    <row r="8" spans="1:11" s="1" customFormat="1" ht="28.5" customHeight="1">
      <c r="A8" s="430"/>
      <c r="B8" s="434" t="s">
        <v>34</v>
      </c>
      <c r="C8" s="387"/>
      <c r="D8" s="99">
        <v>24</v>
      </c>
      <c r="E8" s="100">
        <v>227354</v>
      </c>
      <c r="F8" s="99">
        <v>7</v>
      </c>
      <c r="G8" s="100">
        <v>6437</v>
      </c>
      <c r="H8" s="99" t="s">
        <v>134</v>
      </c>
      <c r="I8" s="100" t="s">
        <v>134</v>
      </c>
      <c r="J8" s="99">
        <v>31</v>
      </c>
      <c r="K8" s="46">
        <v>233791</v>
      </c>
    </row>
    <row r="9" spans="1:11" ht="28.5" customHeight="1">
      <c r="A9" s="430"/>
      <c r="B9" s="437" t="s">
        <v>60</v>
      </c>
      <c r="C9" s="438"/>
      <c r="D9" s="96" t="s">
        <v>134</v>
      </c>
      <c r="E9" s="97" t="s">
        <v>134</v>
      </c>
      <c r="F9" s="96" t="s">
        <v>134</v>
      </c>
      <c r="G9" s="97" t="s">
        <v>134</v>
      </c>
      <c r="H9" s="96" t="s">
        <v>134</v>
      </c>
      <c r="I9" s="97" t="s">
        <v>134</v>
      </c>
      <c r="J9" s="96" t="s">
        <v>134</v>
      </c>
      <c r="K9" s="98" t="s">
        <v>134</v>
      </c>
    </row>
    <row r="10" spans="1:11" s="1" customFormat="1" ht="28.5" customHeight="1">
      <c r="A10" s="430"/>
      <c r="B10" s="434" t="s">
        <v>35</v>
      </c>
      <c r="C10" s="387"/>
      <c r="D10" s="99" t="s">
        <v>134</v>
      </c>
      <c r="E10" s="100">
        <v>3</v>
      </c>
      <c r="F10" s="99" t="s">
        <v>134</v>
      </c>
      <c r="G10" s="100" t="s">
        <v>134</v>
      </c>
      <c r="H10" s="99" t="s">
        <v>134</v>
      </c>
      <c r="I10" s="100" t="s">
        <v>134</v>
      </c>
      <c r="J10" s="99" t="s">
        <v>134</v>
      </c>
      <c r="K10" s="46">
        <v>3</v>
      </c>
    </row>
    <row r="11" spans="1:11" ht="28.5" customHeight="1">
      <c r="A11" s="430"/>
      <c r="B11" s="436" t="s">
        <v>36</v>
      </c>
      <c r="C11" s="285"/>
      <c r="D11" s="99">
        <v>5</v>
      </c>
      <c r="E11" s="100">
        <v>100781</v>
      </c>
      <c r="F11" s="99">
        <v>1</v>
      </c>
      <c r="G11" s="100">
        <v>2945</v>
      </c>
      <c r="H11" s="99" t="s">
        <v>134</v>
      </c>
      <c r="I11" s="100" t="s">
        <v>134</v>
      </c>
      <c r="J11" s="99">
        <v>6</v>
      </c>
      <c r="K11" s="46">
        <v>103726</v>
      </c>
    </row>
    <row r="12" spans="1:11" ht="28.5" customHeight="1">
      <c r="A12" s="430"/>
      <c r="B12" s="436" t="s">
        <v>37</v>
      </c>
      <c r="C12" s="285"/>
      <c r="D12" s="99">
        <v>2</v>
      </c>
      <c r="E12" s="100">
        <v>10049</v>
      </c>
      <c r="F12" s="99" t="s">
        <v>134</v>
      </c>
      <c r="G12" s="100" t="s">
        <v>134</v>
      </c>
      <c r="H12" s="99" t="s">
        <v>134</v>
      </c>
      <c r="I12" s="100" t="s">
        <v>134</v>
      </c>
      <c r="J12" s="99">
        <v>2</v>
      </c>
      <c r="K12" s="46">
        <v>10049</v>
      </c>
    </row>
    <row r="13" spans="1:11" ht="28.5" customHeight="1">
      <c r="A13" s="430"/>
      <c r="B13" s="436" t="s">
        <v>38</v>
      </c>
      <c r="C13" s="285"/>
      <c r="D13" s="99">
        <v>14</v>
      </c>
      <c r="E13" s="100">
        <v>110845</v>
      </c>
      <c r="F13" s="99">
        <v>10</v>
      </c>
      <c r="G13" s="100">
        <v>19169</v>
      </c>
      <c r="H13" s="99" t="s">
        <v>134</v>
      </c>
      <c r="I13" s="100" t="s">
        <v>134</v>
      </c>
      <c r="J13" s="99">
        <v>24</v>
      </c>
      <c r="K13" s="46">
        <v>130014</v>
      </c>
    </row>
    <row r="14" spans="1:11" ht="28.5" customHeight="1">
      <c r="A14" s="431"/>
      <c r="B14" s="422" t="s">
        <v>40</v>
      </c>
      <c r="C14" s="423"/>
      <c r="D14" s="101">
        <v>5</v>
      </c>
      <c r="E14" s="102">
        <v>22097</v>
      </c>
      <c r="F14" s="101">
        <v>2</v>
      </c>
      <c r="G14" s="102">
        <v>1529</v>
      </c>
      <c r="H14" s="101" t="s">
        <v>134</v>
      </c>
      <c r="I14" s="102" t="s">
        <v>134</v>
      </c>
      <c r="J14" s="101">
        <v>7</v>
      </c>
      <c r="K14" s="103">
        <v>23626</v>
      </c>
    </row>
    <row r="15" spans="1:11" ht="28.5" customHeight="1">
      <c r="A15" s="424" t="s">
        <v>127</v>
      </c>
      <c r="B15" s="427" t="s">
        <v>128</v>
      </c>
      <c r="C15" s="104" t="s">
        <v>129</v>
      </c>
      <c r="D15" s="105">
        <v>430</v>
      </c>
      <c r="E15" s="106">
        <v>3779746</v>
      </c>
      <c r="F15" s="105">
        <v>29</v>
      </c>
      <c r="G15" s="106">
        <v>4750</v>
      </c>
      <c r="H15" s="105" t="s">
        <v>134</v>
      </c>
      <c r="I15" s="106" t="s">
        <v>134</v>
      </c>
      <c r="J15" s="105">
        <v>459</v>
      </c>
      <c r="K15" s="107">
        <v>3784495</v>
      </c>
    </row>
    <row r="16" spans="1:11" ht="28.5" customHeight="1">
      <c r="A16" s="425"/>
      <c r="B16" s="428"/>
      <c r="C16" s="108" t="s">
        <v>61</v>
      </c>
      <c r="D16" s="109">
        <v>8</v>
      </c>
      <c r="E16" s="110">
        <v>34664</v>
      </c>
      <c r="F16" s="109">
        <v>15</v>
      </c>
      <c r="G16" s="110">
        <v>3675</v>
      </c>
      <c r="H16" s="109" t="s">
        <v>134</v>
      </c>
      <c r="I16" s="110" t="s">
        <v>134</v>
      </c>
      <c r="J16" s="109">
        <v>23</v>
      </c>
      <c r="K16" s="111">
        <v>38339</v>
      </c>
    </row>
    <row r="17" spans="1:11" ht="28.5" customHeight="1">
      <c r="A17" s="426"/>
      <c r="B17" s="422" t="s">
        <v>44</v>
      </c>
      <c r="C17" s="423"/>
      <c r="D17" s="112">
        <v>30</v>
      </c>
      <c r="E17" s="113">
        <v>14221</v>
      </c>
      <c r="F17" s="112">
        <v>8</v>
      </c>
      <c r="G17" s="113">
        <v>1054</v>
      </c>
      <c r="H17" s="112" t="s">
        <v>134</v>
      </c>
      <c r="I17" s="113" t="s">
        <v>134</v>
      </c>
      <c r="J17" s="112">
        <v>38</v>
      </c>
      <c r="K17" s="48">
        <v>15275</v>
      </c>
    </row>
    <row r="18" spans="1:11" ht="28.5" customHeight="1" thickBot="1">
      <c r="A18" s="343" t="s">
        <v>130</v>
      </c>
      <c r="B18" s="429"/>
      <c r="C18" s="344"/>
      <c r="D18" s="114">
        <v>261</v>
      </c>
      <c r="E18" s="115">
        <v>1276134</v>
      </c>
      <c r="F18" s="114">
        <v>18</v>
      </c>
      <c r="G18" s="115">
        <v>22157</v>
      </c>
      <c r="H18" s="114" t="s">
        <v>134</v>
      </c>
      <c r="I18" s="115" t="s">
        <v>134</v>
      </c>
      <c r="J18" s="114">
        <v>279</v>
      </c>
      <c r="K18" s="116">
        <v>1298291</v>
      </c>
    </row>
    <row r="19" spans="1:11" ht="22.5" customHeight="1">
      <c r="A19" s="356" t="s">
        <v>195</v>
      </c>
      <c r="B19" s="356"/>
      <c r="C19" s="356"/>
      <c r="D19" s="356"/>
      <c r="E19" s="356"/>
      <c r="F19" s="356"/>
      <c r="G19" s="356"/>
      <c r="H19" s="356"/>
      <c r="I19" s="356"/>
      <c r="J19" s="356"/>
      <c r="K19" s="356"/>
    </row>
    <row r="20" spans="1:11" ht="30.75" customHeight="1">
      <c r="A20" s="420" t="s">
        <v>62</v>
      </c>
      <c r="B20" s="421"/>
      <c r="C20" s="421"/>
      <c r="D20" s="421"/>
      <c r="E20" s="421"/>
      <c r="F20" s="421"/>
      <c r="G20" s="421"/>
      <c r="H20" s="421"/>
      <c r="I20" s="421"/>
      <c r="J20" s="421"/>
      <c r="K20" s="421"/>
    </row>
  </sheetData>
  <sheetProtection/>
  <mergeCells count="23">
    <mergeCell ref="B10:C10"/>
    <mergeCell ref="B11:C11"/>
    <mergeCell ref="B12:C12"/>
    <mergeCell ref="B13:C13"/>
    <mergeCell ref="B7:C7"/>
    <mergeCell ref="B8:C8"/>
    <mergeCell ref="B9:C9"/>
    <mergeCell ref="A20:K20"/>
    <mergeCell ref="B14:C14"/>
    <mergeCell ref="A15:A17"/>
    <mergeCell ref="B15:B16"/>
    <mergeCell ref="B17:C17"/>
    <mergeCell ref="A18:C18"/>
    <mergeCell ref="A19:K19"/>
    <mergeCell ref="A5:A14"/>
    <mergeCell ref="B5:C5"/>
    <mergeCell ref="B6:C6"/>
    <mergeCell ref="A1:K1"/>
    <mergeCell ref="A2:C3"/>
    <mergeCell ref="D2:E2"/>
    <mergeCell ref="F2:G2"/>
    <mergeCell ref="H2:I2"/>
    <mergeCell ref="J2:K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zoomScale="85" zoomScaleNormal="85" workbookViewId="0" topLeftCell="A1">
      <selection activeCell="A2" sqref="A2:A3"/>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23</v>
      </c>
    </row>
    <row r="2" spans="1:14" ht="15" customHeight="1">
      <c r="A2" s="352" t="s">
        <v>15</v>
      </c>
      <c r="B2" s="296" t="s">
        <v>11</v>
      </c>
      <c r="C2" s="297"/>
      <c r="D2" s="298"/>
      <c r="E2" s="296" t="s">
        <v>12</v>
      </c>
      <c r="F2" s="297"/>
      <c r="G2" s="298"/>
      <c r="H2" s="296" t="s">
        <v>13</v>
      </c>
      <c r="I2" s="297"/>
      <c r="J2" s="298"/>
      <c r="K2" s="296" t="s">
        <v>14</v>
      </c>
      <c r="L2" s="297"/>
      <c r="M2" s="297"/>
      <c r="N2" s="354" t="s">
        <v>15</v>
      </c>
    </row>
    <row r="3" spans="1:14" ht="18" customHeight="1">
      <c r="A3" s="353"/>
      <c r="B3" s="11" t="s">
        <v>0</v>
      </c>
      <c r="C3" s="12" t="s">
        <v>16</v>
      </c>
      <c r="D3" s="14" t="s">
        <v>1</v>
      </c>
      <c r="E3" s="11" t="s">
        <v>0</v>
      </c>
      <c r="F3" s="13" t="s">
        <v>17</v>
      </c>
      <c r="G3" s="14" t="s">
        <v>1</v>
      </c>
      <c r="H3" s="11" t="s">
        <v>0</v>
      </c>
      <c r="I3" s="13" t="s">
        <v>17</v>
      </c>
      <c r="J3" s="14" t="s">
        <v>1</v>
      </c>
      <c r="K3" s="11" t="s">
        <v>0</v>
      </c>
      <c r="L3" s="13" t="s">
        <v>17</v>
      </c>
      <c r="M3" s="277" t="s">
        <v>1</v>
      </c>
      <c r="N3" s="355"/>
    </row>
    <row r="4" spans="1:14" s="22" customFormat="1" ht="11.25">
      <c r="A4" s="31"/>
      <c r="B4" s="33" t="s">
        <v>2</v>
      </c>
      <c r="C4" s="34" t="s">
        <v>2</v>
      </c>
      <c r="D4" s="35" t="s">
        <v>2</v>
      </c>
      <c r="E4" s="33" t="s">
        <v>2</v>
      </c>
      <c r="F4" s="34" t="s">
        <v>2</v>
      </c>
      <c r="G4" s="35" t="s">
        <v>2</v>
      </c>
      <c r="H4" s="33" t="s">
        <v>2</v>
      </c>
      <c r="I4" s="34" t="s">
        <v>2</v>
      </c>
      <c r="J4" s="35" t="s">
        <v>2</v>
      </c>
      <c r="K4" s="33" t="s">
        <v>2</v>
      </c>
      <c r="L4" s="34" t="s">
        <v>2</v>
      </c>
      <c r="M4" s="124" t="s">
        <v>2</v>
      </c>
      <c r="N4" s="32"/>
    </row>
    <row r="5" spans="1:14" s="127" customFormat="1" ht="30" customHeight="1">
      <c r="A5" s="17" t="s">
        <v>165</v>
      </c>
      <c r="B5" s="19">
        <v>960678801</v>
      </c>
      <c r="C5" s="20">
        <v>40700664</v>
      </c>
      <c r="D5" s="21">
        <v>1001379465</v>
      </c>
      <c r="E5" s="19">
        <v>931326710</v>
      </c>
      <c r="F5" s="20">
        <v>29654529</v>
      </c>
      <c r="G5" s="21">
        <v>960981239</v>
      </c>
      <c r="H5" s="19">
        <v>33045</v>
      </c>
      <c r="I5" s="20">
        <v>1613963</v>
      </c>
      <c r="J5" s="21">
        <v>1647008</v>
      </c>
      <c r="K5" s="19">
        <v>29319045</v>
      </c>
      <c r="L5" s="20">
        <v>9432173</v>
      </c>
      <c r="M5" s="278">
        <v>38751218</v>
      </c>
      <c r="N5" s="282" t="s">
        <v>165</v>
      </c>
    </row>
    <row r="6" spans="1:14" s="127" customFormat="1" ht="30" customHeight="1">
      <c r="A6" s="17" t="s">
        <v>166</v>
      </c>
      <c r="B6" s="6">
        <v>935391802</v>
      </c>
      <c r="C6" s="7">
        <v>38423837</v>
      </c>
      <c r="D6" s="8">
        <v>973815639</v>
      </c>
      <c r="E6" s="6">
        <v>910784946</v>
      </c>
      <c r="F6" s="7">
        <v>27829342</v>
      </c>
      <c r="G6" s="8">
        <v>938614288</v>
      </c>
      <c r="H6" s="6">
        <v>42156</v>
      </c>
      <c r="I6" s="7">
        <v>1714024</v>
      </c>
      <c r="J6" s="8">
        <v>1756180</v>
      </c>
      <c r="K6" s="6">
        <v>24564699</v>
      </c>
      <c r="L6" s="7">
        <v>8880472</v>
      </c>
      <c r="M6" s="279">
        <v>33445171</v>
      </c>
      <c r="N6" s="282" t="s">
        <v>166</v>
      </c>
    </row>
    <row r="7" spans="1:14" s="127" customFormat="1" ht="30" customHeight="1">
      <c r="A7" s="17" t="s">
        <v>167</v>
      </c>
      <c r="B7" s="138">
        <v>998292872</v>
      </c>
      <c r="C7" s="139">
        <v>33146575</v>
      </c>
      <c r="D7" s="140">
        <v>1031439446</v>
      </c>
      <c r="E7" s="138">
        <v>974718215</v>
      </c>
      <c r="F7" s="139">
        <v>23726882</v>
      </c>
      <c r="G7" s="140">
        <v>998445097</v>
      </c>
      <c r="H7" s="138">
        <v>25977</v>
      </c>
      <c r="I7" s="139">
        <v>2090133</v>
      </c>
      <c r="J7" s="140">
        <v>2116109</v>
      </c>
      <c r="K7" s="138">
        <v>23548680</v>
      </c>
      <c r="L7" s="139">
        <v>7329560</v>
      </c>
      <c r="M7" s="280">
        <v>30878240</v>
      </c>
      <c r="N7" s="282" t="s">
        <v>167</v>
      </c>
    </row>
    <row r="8" spans="1:14" s="127" customFormat="1" ht="30" customHeight="1">
      <c r="A8" s="17" t="s">
        <v>184</v>
      </c>
      <c r="B8" s="138">
        <v>1030679180</v>
      </c>
      <c r="C8" s="139">
        <v>30534325</v>
      </c>
      <c r="D8" s="140">
        <v>1061213505</v>
      </c>
      <c r="E8" s="138">
        <v>1008364089</v>
      </c>
      <c r="F8" s="139">
        <v>20412488</v>
      </c>
      <c r="G8" s="140">
        <v>1028776577</v>
      </c>
      <c r="H8" s="138">
        <v>71146</v>
      </c>
      <c r="I8" s="139">
        <v>934518</v>
      </c>
      <c r="J8" s="140">
        <v>1005664</v>
      </c>
      <c r="K8" s="138">
        <v>22243945</v>
      </c>
      <c r="L8" s="139">
        <v>9187319</v>
      </c>
      <c r="M8" s="280">
        <v>31431264</v>
      </c>
      <c r="N8" s="282" t="s">
        <v>184</v>
      </c>
    </row>
    <row r="9" spans="1:14" ht="30" customHeight="1" thickBot="1">
      <c r="A9" s="18" t="s">
        <v>185</v>
      </c>
      <c r="B9" s="135">
        <v>1137854670</v>
      </c>
      <c r="C9" s="136">
        <v>29188369</v>
      </c>
      <c r="D9" s="137">
        <v>1167043039</v>
      </c>
      <c r="E9" s="135">
        <v>1119412864</v>
      </c>
      <c r="F9" s="136">
        <v>21692645</v>
      </c>
      <c r="G9" s="137">
        <v>1141105509</v>
      </c>
      <c r="H9" s="135">
        <v>27561</v>
      </c>
      <c r="I9" s="136">
        <v>1161824</v>
      </c>
      <c r="J9" s="137">
        <v>1189385</v>
      </c>
      <c r="K9" s="135">
        <v>18414246</v>
      </c>
      <c r="L9" s="136">
        <v>6333899</v>
      </c>
      <c r="M9" s="281">
        <v>24748145</v>
      </c>
      <c r="N9" s="283" t="s">
        <v>185</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&amp;R高松国税局
国税徴収１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1"/>
  <sheetViews>
    <sheetView showGridLines="0" zoomScale="55" zoomScaleNormal="55" workbookViewId="0" topLeftCell="A10">
      <selection activeCell="A2" sqref="A2:A3"/>
    </sheetView>
  </sheetViews>
  <sheetFormatPr defaultColWidth="5.875" defaultRowHeight="13.5"/>
  <cols>
    <col min="1" max="1" width="10.625" style="2" customWidth="1"/>
    <col min="2" max="13" width="12.00390625" style="2" customWidth="1"/>
    <col min="14" max="14" width="10.625" style="5" customWidth="1"/>
    <col min="15" max="16384" width="5.875" style="2" customWidth="1"/>
  </cols>
  <sheetData>
    <row r="1" ht="12" thickBot="1">
      <c r="A1" s="2" t="s">
        <v>24</v>
      </c>
    </row>
    <row r="2" spans="1:14" s="5" customFormat="1" ht="14.25" customHeight="1">
      <c r="A2" s="358" t="s">
        <v>18</v>
      </c>
      <c r="B2" s="296" t="s">
        <v>154</v>
      </c>
      <c r="C2" s="297"/>
      <c r="D2" s="298"/>
      <c r="E2" s="296" t="s">
        <v>164</v>
      </c>
      <c r="F2" s="297"/>
      <c r="G2" s="298"/>
      <c r="H2" s="296" t="s">
        <v>136</v>
      </c>
      <c r="I2" s="297"/>
      <c r="J2" s="298"/>
      <c r="K2" s="296" t="s">
        <v>158</v>
      </c>
      <c r="L2" s="297"/>
      <c r="M2" s="298"/>
      <c r="N2" s="354" t="s">
        <v>70</v>
      </c>
    </row>
    <row r="3" spans="1:14" s="5" customFormat="1" ht="18" customHeight="1">
      <c r="A3" s="359"/>
      <c r="B3" s="23" t="s">
        <v>19</v>
      </c>
      <c r="C3" s="12" t="s">
        <v>12</v>
      </c>
      <c r="D3" s="14" t="s">
        <v>20</v>
      </c>
      <c r="E3" s="23" t="s">
        <v>19</v>
      </c>
      <c r="F3" s="12" t="s">
        <v>12</v>
      </c>
      <c r="G3" s="14" t="s">
        <v>20</v>
      </c>
      <c r="H3" s="23" t="s">
        <v>19</v>
      </c>
      <c r="I3" s="12" t="s">
        <v>12</v>
      </c>
      <c r="J3" s="14" t="s">
        <v>20</v>
      </c>
      <c r="K3" s="23" t="s">
        <v>19</v>
      </c>
      <c r="L3" s="12" t="s">
        <v>12</v>
      </c>
      <c r="M3" s="14" t="s">
        <v>20</v>
      </c>
      <c r="N3" s="355"/>
    </row>
    <row r="4" spans="1:14" ht="11.25">
      <c r="A4" s="38"/>
      <c r="B4" s="36" t="s">
        <v>2</v>
      </c>
      <c r="C4" s="29" t="s">
        <v>2</v>
      </c>
      <c r="D4" s="37" t="s">
        <v>2</v>
      </c>
      <c r="E4" s="36" t="s">
        <v>2</v>
      </c>
      <c r="F4" s="29" t="s">
        <v>2</v>
      </c>
      <c r="G4" s="37" t="s">
        <v>2</v>
      </c>
      <c r="H4" s="36" t="s">
        <v>2</v>
      </c>
      <c r="I4" s="29" t="s">
        <v>2</v>
      </c>
      <c r="J4" s="37" t="s">
        <v>2</v>
      </c>
      <c r="K4" s="36" t="s">
        <v>2</v>
      </c>
      <c r="L4" s="29" t="s">
        <v>2</v>
      </c>
      <c r="M4" s="118" t="s">
        <v>2</v>
      </c>
      <c r="N4" s="119"/>
    </row>
    <row r="5" spans="1:14" ht="18" customHeight="1">
      <c r="A5" s="41" t="s">
        <v>71</v>
      </c>
      <c r="B5" s="173">
        <v>16811</v>
      </c>
      <c r="C5" s="143">
        <v>12636</v>
      </c>
      <c r="D5" s="174">
        <v>2657</v>
      </c>
      <c r="E5" s="173">
        <v>28864776</v>
      </c>
      <c r="F5" s="143">
        <v>28856814</v>
      </c>
      <c r="G5" s="174">
        <v>7503</v>
      </c>
      <c r="H5" s="173">
        <v>180183</v>
      </c>
      <c r="I5" s="143">
        <v>138445</v>
      </c>
      <c r="J5" s="174">
        <v>32253</v>
      </c>
      <c r="K5" s="173">
        <v>6432988</v>
      </c>
      <c r="L5" s="143">
        <v>6391986</v>
      </c>
      <c r="M5" s="174">
        <v>41002</v>
      </c>
      <c r="N5" s="120" t="str">
        <f>IF(A5="","",A5)</f>
        <v>徳島</v>
      </c>
    </row>
    <row r="6" spans="1:14" ht="18" customHeight="1">
      <c r="A6" s="39" t="s">
        <v>72</v>
      </c>
      <c r="B6" s="175">
        <v>6535</v>
      </c>
      <c r="C6" s="145">
        <v>5871</v>
      </c>
      <c r="D6" s="176">
        <v>465</v>
      </c>
      <c r="E6" s="175">
        <v>7430311</v>
      </c>
      <c r="F6" s="145">
        <v>7423682</v>
      </c>
      <c r="G6" s="176">
        <v>6629</v>
      </c>
      <c r="H6" s="175">
        <v>39557</v>
      </c>
      <c r="I6" s="145">
        <v>25569</v>
      </c>
      <c r="J6" s="176">
        <v>11312</v>
      </c>
      <c r="K6" s="175">
        <v>2229785</v>
      </c>
      <c r="L6" s="145">
        <v>2203163</v>
      </c>
      <c r="M6" s="176">
        <v>26621</v>
      </c>
      <c r="N6" s="121" t="str">
        <f aca="true" t="shared" si="0" ref="N6:N11">IF(A6="","",A6)</f>
        <v>鳴門</v>
      </c>
    </row>
    <row r="7" spans="1:14" ht="18" customHeight="1">
      <c r="A7" s="39" t="s">
        <v>73</v>
      </c>
      <c r="B7" s="175">
        <v>2533</v>
      </c>
      <c r="C7" s="145">
        <v>2186</v>
      </c>
      <c r="D7" s="176">
        <v>347</v>
      </c>
      <c r="E7" s="175">
        <v>7466147</v>
      </c>
      <c r="F7" s="145">
        <v>7462897</v>
      </c>
      <c r="G7" s="176">
        <v>3197</v>
      </c>
      <c r="H7" s="175">
        <v>18121</v>
      </c>
      <c r="I7" s="145">
        <v>9081</v>
      </c>
      <c r="J7" s="176">
        <v>8814</v>
      </c>
      <c r="K7" s="175">
        <v>940801</v>
      </c>
      <c r="L7" s="145">
        <v>925448</v>
      </c>
      <c r="M7" s="176">
        <v>15354</v>
      </c>
      <c r="N7" s="121" t="str">
        <f t="shared" si="0"/>
        <v>阿南</v>
      </c>
    </row>
    <row r="8" spans="1:14" ht="18" customHeight="1">
      <c r="A8" s="39" t="s">
        <v>74</v>
      </c>
      <c r="B8" s="175">
        <v>1811</v>
      </c>
      <c r="C8" s="145">
        <v>642</v>
      </c>
      <c r="D8" s="176">
        <v>431</v>
      </c>
      <c r="E8" s="175">
        <v>2386845</v>
      </c>
      <c r="F8" s="145">
        <v>2385573</v>
      </c>
      <c r="G8" s="176">
        <v>1272</v>
      </c>
      <c r="H8" s="175">
        <v>7575</v>
      </c>
      <c r="I8" s="145">
        <v>4700</v>
      </c>
      <c r="J8" s="176">
        <v>2875</v>
      </c>
      <c r="K8" s="175">
        <v>724668</v>
      </c>
      <c r="L8" s="145">
        <v>715562</v>
      </c>
      <c r="M8" s="176">
        <v>9105</v>
      </c>
      <c r="N8" s="121" t="str">
        <f t="shared" si="0"/>
        <v>川島</v>
      </c>
    </row>
    <row r="9" spans="1:14" ht="18" customHeight="1">
      <c r="A9" s="39" t="s">
        <v>75</v>
      </c>
      <c r="B9" s="175">
        <v>1006</v>
      </c>
      <c r="C9" s="145">
        <v>921</v>
      </c>
      <c r="D9" s="176">
        <v>71</v>
      </c>
      <c r="E9" s="175">
        <v>1412679</v>
      </c>
      <c r="F9" s="145">
        <v>1411805</v>
      </c>
      <c r="G9" s="176">
        <v>586</v>
      </c>
      <c r="H9" s="175">
        <v>6872</v>
      </c>
      <c r="I9" s="145">
        <v>5422</v>
      </c>
      <c r="J9" s="176">
        <v>1450</v>
      </c>
      <c r="K9" s="175">
        <v>484376</v>
      </c>
      <c r="L9" s="145">
        <v>481829</v>
      </c>
      <c r="M9" s="176">
        <v>2547</v>
      </c>
      <c r="N9" s="121" t="str">
        <f t="shared" si="0"/>
        <v>脇町</v>
      </c>
    </row>
    <row r="10" spans="1:14" ht="18" customHeight="1">
      <c r="A10" s="39" t="s">
        <v>76</v>
      </c>
      <c r="B10" s="175">
        <v>3078</v>
      </c>
      <c r="C10" s="145">
        <v>1928</v>
      </c>
      <c r="D10" s="176">
        <v>336</v>
      </c>
      <c r="E10" s="175">
        <v>1692856</v>
      </c>
      <c r="F10" s="145">
        <v>1691209</v>
      </c>
      <c r="G10" s="176">
        <v>1641</v>
      </c>
      <c r="H10" s="175">
        <v>11457</v>
      </c>
      <c r="I10" s="145">
        <v>5830</v>
      </c>
      <c r="J10" s="176">
        <v>4069</v>
      </c>
      <c r="K10" s="175">
        <v>367154</v>
      </c>
      <c r="L10" s="145">
        <v>359908</v>
      </c>
      <c r="M10" s="176">
        <v>7057</v>
      </c>
      <c r="N10" s="121" t="str">
        <f t="shared" si="0"/>
        <v>池田</v>
      </c>
    </row>
    <row r="11" spans="1:14" ht="18" customHeight="1">
      <c r="A11" s="133" t="s">
        <v>77</v>
      </c>
      <c r="B11" s="158">
        <v>31774</v>
      </c>
      <c r="C11" s="159">
        <v>24184</v>
      </c>
      <c r="D11" s="160">
        <v>4308</v>
      </c>
      <c r="E11" s="158">
        <v>49253614</v>
      </c>
      <c r="F11" s="159">
        <v>49231980</v>
      </c>
      <c r="G11" s="160">
        <v>20827</v>
      </c>
      <c r="H11" s="158">
        <v>263766</v>
      </c>
      <c r="I11" s="159">
        <v>189048</v>
      </c>
      <c r="J11" s="160">
        <v>60774</v>
      </c>
      <c r="K11" s="158">
        <v>11179772</v>
      </c>
      <c r="L11" s="159">
        <v>11077896</v>
      </c>
      <c r="M11" s="160">
        <v>101686</v>
      </c>
      <c r="N11" s="134" t="str">
        <f t="shared" si="0"/>
        <v>徳島県計</v>
      </c>
    </row>
    <row r="12" spans="1:14" ht="18" customHeight="1">
      <c r="A12" s="10"/>
      <c r="B12" s="185"/>
      <c r="C12" s="186"/>
      <c r="D12" s="187"/>
      <c r="E12" s="185"/>
      <c r="F12" s="186"/>
      <c r="G12" s="187"/>
      <c r="H12" s="185"/>
      <c r="I12" s="186"/>
      <c r="J12" s="187"/>
      <c r="K12" s="185"/>
      <c r="L12" s="186"/>
      <c r="M12" s="187"/>
      <c r="N12" s="129"/>
    </row>
    <row r="13" spans="1:14" s="3" customFormat="1" ht="18" customHeight="1">
      <c r="A13" s="40" t="s">
        <v>78</v>
      </c>
      <c r="B13" s="180">
        <v>59139</v>
      </c>
      <c r="C13" s="181">
        <v>33742</v>
      </c>
      <c r="D13" s="182">
        <v>24639</v>
      </c>
      <c r="E13" s="180">
        <v>49679698</v>
      </c>
      <c r="F13" s="181">
        <v>49636950</v>
      </c>
      <c r="G13" s="182">
        <v>42246</v>
      </c>
      <c r="H13" s="180">
        <v>260308</v>
      </c>
      <c r="I13" s="181">
        <v>151039</v>
      </c>
      <c r="J13" s="182">
        <v>83860</v>
      </c>
      <c r="K13" s="180">
        <v>8820353</v>
      </c>
      <c r="L13" s="181">
        <v>8701615</v>
      </c>
      <c r="M13" s="182">
        <v>118738</v>
      </c>
      <c r="N13" s="122" t="str">
        <f>IF(A13="","",A13)</f>
        <v>高松</v>
      </c>
    </row>
    <row r="14" spans="1:14" s="9" customFormat="1" ht="18" customHeight="1">
      <c r="A14" s="39" t="s">
        <v>79</v>
      </c>
      <c r="B14" s="175">
        <v>24335</v>
      </c>
      <c r="C14" s="145">
        <v>15293</v>
      </c>
      <c r="D14" s="176">
        <v>6301</v>
      </c>
      <c r="E14" s="175">
        <v>9267919</v>
      </c>
      <c r="F14" s="145">
        <v>9254179</v>
      </c>
      <c r="G14" s="176">
        <v>12243</v>
      </c>
      <c r="H14" s="175">
        <v>89367</v>
      </c>
      <c r="I14" s="145">
        <v>46043</v>
      </c>
      <c r="J14" s="176">
        <v>40985</v>
      </c>
      <c r="K14" s="175">
        <v>2262510</v>
      </c>
      <c r="L14" s="145">
        <v>2215824</v>
      </c>
      <c r="M14" s="176">
        <v>46685</v>
      </c>
      <c r="N14" s="121" t="str">
        <f aca="true" t="shared" si="1" ref="N14:N37">IF(A14="","",A14)</f>
        <v>丸亀</v>
      </c>
    </row>
    <row r="15" spans="1:14" ht="18" customHeight="1">
      <c r="A15" s="39" t="s">
        <v>80</v>
      </c>
      <c r="B15" s="175">
        <v>60589</v>
      </c>
      <c r="C15" s="145">
        <v>53653</v>
      </c>
      <c r="D15" s="176">
        <v>6400</v>
      </c>
      <c r="E15" s="175">
        <v>4993541</v>
      </c>
      <c r="F15" s="145">
        <v>4988950</v>
      </c>
      <c r="G15" s="176">
        <v>3389</v>
      </c>
      <c r="H15" s="175">
        <v>62202</v>
      </c>
      <c r="I15" s="145">
        <v>40066</v>
      </c>
      <c r="J15" s="176">
        <v>19264</v>
      </c>
      <c r="K15" s="175">
        <v>1600232</v>
      </c>
      <c r="L15" s="145">
        <v>1581829</v>
      </c>
      <c r="M15" s="176">
        <v>18403</v>
      </c>
      <c r="N15" s="121" t="str">
        <f t="shared" si="1"/>
        <v>坂出</v>
      </c>
    </row>
    <row r="16" spans="1:14" ht="18" customHeight="1">
      <c r="A16" s="39" t="s">
        <v>81</v>
      </c>
      <c r="B16" s="175">
        <v>13315</v>
      </c>
      <c r="C16" s="145">
        <v>5155</v>
      </c>
      <c r="D16" s="176">
        <v>6797</v>
      </c>
      <c r="E16" s="175">
        <v>6197463</v>
      </c>
      <c r="F16" s="145">
        <v>6187468</v>
      </c>
      <c r="G16" s="176">
        <v>9995</v>
      </c>
      <c r="H16" s="175">
        <v>59425</v>
      </c>
      <c r="I16" s="145">
        <v>20613</v>
      </c>
      <c r="J16" s="176">
        <v>37274</v>
      </c>
      <c r="K16" s="175">
        <v>1681008</v>
      </c>
      <c r="L16" s="145">
        <v>1654512</v>
      </c>
      <c r="M16" s="176">
        <v>26238</v>
      </c>
      <c r="N16" s="121" t="str">
        <f t="shared" si="1"/>
        <v>観音寺</v>
      </c>
    </row>
    <row r="17" spans="1:14" ht="18" customHeight="1">
      <c r="A17" s="39" t="s">
        <v>82</v>
      </c>
      <c r="B17" s="175">
        <v>9391</v>
      </c>
      <c r="C17" s="145">
        <v>5243</v>
      </c>
      <c r="D17" s="176">
        <v>3990</v>
      </c>
      <c r="E17" s="175">
        <v>3095658</v>
      </c>
      <c r="F17" s="145">
        <v>3089851</v>
      </c>
      <c r="G17" s="176">
        <v>5807</v>
      </c>
      <c r="H17" s="175">
        <v>45125</v>
      </c>
      <c r="I17" s="145">
        <v>19870</v>
      </c>
      <c r="J17" s="176">
        <v>22844</v>
      </c>
      <c r="K17" s="175">
        <v>842136</v>
      </c>
      <c r="L17" s="145">
        <v>822970</v>
      </c>
      <c r="M17" s="176">
        <v>19166</v>
      </c>
      <c r="N17" s="121" t="str">
        <f t="shared" si="1"/>
        <v>長尾</v>
      </c>
    </row>
    <row r="18" spans="1:14" ht="18" customHeight="1">
      <c r="A18" s="39" t="s">
        <v>83</v>
      </c>
      <c r="B18" s="175">
        <v>1660</v>
      </c>
      <c r="C18" s="145">
        <v>1483</v>
      </c>
      <c r="D18" s="176">
        <v>159</v>
      </c>
      <c r="E18" s="175">
        <v>1265625</v>
      </c>
      <c r="F18" s="145">
        <v>1264552</v>
      </c>
      <c r="G18" s="176">
        <v>1072</v>
      </c>
      <c r="H18" s="175">
        <v>14087</v>
      </c>
      <c r="I18" s="145">
        <v>9039</v>
      </c>
      <c r="J18" s="176">
        <v>5048</v>
      </c>
      <c r="K18" s="175">
        <v>269722</v>
      </c>
      <c r="L18" s="145">
        <v>266258</v>
      </c>
      <c r="M18" s="176">
        <v>3464</v>
      </c>
      <c r="N18" s="121" t="str">
        <f t="shared" si="1"/>
        <v>土庄</v>
      </c>
    </row>
    <row r="19" spans="1:14" ht="18" customHeight="1">
      <c r="A19" s="133" t="s">
        <v>84</v>
      </c>
      <c r="B19" s="188">
        <v>168429</v>
      </c>
      <c r="C19" s="189">
        <v>114567</v>
      </c>
      <c r="D19" s="190">
        <v>48286</v>
      </c>
      <c r="E19" s="188">
        <v>74499903</v>
      </c>
      <c r="F19" s="189">
        <v>74421951</v>
      </c>
      <c r="G19" s="190">
        <v>74752</v>
      </c>
      <c r="H19" s="188">
        <v>530515</v>
      </c>
      <c r="I19" s="189">
        <v>286669</v>
      </c>
      <c r="J19" s="190">
        <v>209275</v>
      </c>
      <c r="K19" s="188">
        <v>15475961</v>
      </c>
      <c r="L19" s="189">
        <v>15243009</v>
      </c>
      <c r="M19" s="190">
        <v>232694</v>
      </c>
      <c r="N19" s="134" t="str">
        <f t="shared" si="1"/>
        <v>香川県計</v>
      </c>
    </row>
    <row r="20" spans="1:14" ht="18" customHeight="1">
      <c r="A20" s="10"/>
      <c r="B20" s="191"/>
      <c r="C20" s="192"/>
      <c r="D20" s="193"/>
      <c r="E20" s="191"/>
      <c r="F20" s="192"/>
      <c r="G20" s="193"/>
      <c r="H20" s="191"/>
      <c r="I20" s="192"/>
      <c r="J20" s="193"/>
      <c r="K20" s="191"/>
      <c r="L20" s="192"/>
      <c r="M20" s="193"/>
      <c r="N20" s="129"/>
    </row>
    <row r="21" spans="1:14" ht="18" customHeight="1">
      <c r="A21" s="40" t="s">
        <v>85</v>
      </c>
      <c r="B21" s="175">
        <v>87256</v>
      </c>
      <c r="C21" s="145">
        <v>45171</v>
      </c>
      <c r="D21" s="176">
        <v>35631</v>
      </c>
      <c r="E21" s="175">
        <v>48370424</v>
      </c>
      <c r="F21" s="145">
        <v>48309915</v>
      </c>
      <c r="G21" s="176">
        <v>59707</v>
      </c>
      <c r="H21" s="175">
        <v>292409</v>
      </c>
      <c r="I21" s="145">
        <v>130901</v>
      </c>
      <c r="J21" s="176">
        <v>141941</v>
      </c>
      <c r="K21" s="175">
        <v>11577350</v>
      </c>
      <c r="L21" s="145">
        <v>11438525</v>
      </c>
      <c r="M21" s="176">
        <v>138076</v>
      </c>
      <c r="N21" s="122" t="str">
        <f>IF(A21="","",A21)</f>
        <v>松山</v>
      </c>
    </row>
    <row r="22" spans="1:14" ht="18" customHeight="1">
      <c r="A22" s="39" t="s">
        <v>86</v>
      </c>
      <c r="B22" s="175">
        <v>12374</v>
      </c>
      <c r="C22" s="145">
        <v>8436</v>
      </c>
      <c r="D22" s="176">
        <v>2861</v>
      </c>
      <c r="E22" s="175">
        <v>12265861</v>
      </c>
      <c r="F22" s="145">
        <v>12253544</v>
      </c>
      <c r="G22" s="176">
        <v>11942</v>
      </c>
      <c r="H22" s="175">
        <v>61727</v>
      </c>
      <c r="I22" s="145">
        <v>29989</v>
      </c>
      <c r="J22" s="176">
        <v>29923</v>
      </c>
      <c r="K22" s="175">
        <v>2527013</v>
      </c>
      <c r="L22" s="145">
        <v>2503096</v>
      </c>
      <c r="M22" s="176">
        <v>23917</v>
      </c>
      <c r="N22" s="121" t="str">
        <f t="shared" si="1"/>
        <v>今治</v>
      </c>
    </row>
    <row r="23" spans="1:14" ht="18" customHeight="1">
      <c r="A23" s="39" t="s">
        <v>87</v>
      </c>
      <c r="B23" s="175">
        <v>6401</v>
      </c>
      <c r="C23" s="145">
        <v>5365</v>
      </c>
      <c r="D23" s="176">
        <v>1036</v>
      </c>
      <c r="E23" s="175">
        <v>3863256</v>
      </c>
      <c r="F23" s="145">
        <v>3860355</v>
      </c>
      <c r="G23" s="176">
        <v>2901</v>
      </c>
      <c r="H23" s="175">
        <v>45710</v>
      </c>
      <c r="I23" s="145">
        <v>39019</v>
      </c>
      <c r="J23" s="176">
        <v>5447</v>
      </c>
      <c r="K23" s="175">
        <v>1418759</v>
      </c>
      <c r="L23" s="145">
        <v>1403769</v>
      </c>
      <c r="M23" s="176">
        <v>14989</v>
      </c>
      <c r="N23" s="121" t="str">
        <f t="shared" si="1"/>
        <v>宇和島</v>
      </c>
    </row>
    <row r="24" spans="1:14" ht="18" customHeight="1">
      <c r="A24" s="39" t="s">
        <v>88</v>
      </c>
      <c r="B24" s="175">
        <v>3046</v>
      </c>
      <c r="C24" s="145">
        <v>1069</v>
      </c>
      <c r="D24" s="176">
        <v>1974</v>
      </c>
      <c r="E24" s="175">
        <v>2999129</v>
      </c>
      <c r="F24" s="145">
        <v>2995916</v>
      </c>
      <c r="G24" s="176">
        <v>3093</v>
      </c>
      <c r="H24" s="175">
        <v>16871</v>
      </c>
      <c r="I24" s="145">
        <v>10770</v>
      </c>
      <c r="J24" s="176">
        <v>5724</v>
      </c>
      <c r="K24" s="175">
        <v>987685</v>
      </c>
      <c r="L24" s="145">
        <v>976564</v>
      </c>
      <c r="M24" s="176">
        <v>11121</v>
      </c>
      <c r="N24" s="121" t="str">
        <f t="shared" si="1"/>
        <v>八幡浜</v>
      </c>
    </row>
    <row r="25" spans="1:14" ht="18" customHeight="1">
      <c r="A25" s="39" t="s">
        <v>89</v>
      </c>
      <c r="B25" s="175">
        <v>12729</v>
      </c>
      <c r="C25" s="145">
        <v>7317</v>
      </c>
      <c r="D25" s="176">
        <v>5225</v>
      </c>
      <c r="E25" s="175">
        <v>6482049</v>
      </c>
      <c r="F25" s="145">
        <v>6472750</v>
      </c>
      <c r="G25" s="176">
        <v>9298</v>
      </c>
      <c r="H25" s="175">
        <v>48829</v>
      </c>
      <c r="I25" s="145">
        <v>25061</v>
      </c>
      <c r="J25" s="176">
        <v>23023</v>
      </c>
      <c r="K25" s="175">
        <v>1704247</v>
      </c>
      <c r="L25" s="145">
        <v>1684598</v>
      </c>
      <c r="M25" s="176">
        <v>19650</v>
      </c>
      <c r="N25" s="121" t="str">
        <f t="shared" si="1"/>
        <v>新居浜</v>
      </c>
    </row>
    <row r="26" spans="1:14" ht="18" customHeight="1">
      <c r="A26" s="39" t="s">
        <v>90</v>
      </c>
      <c r="B26" s="175">
        <v>10569</v>
      </c>
      <c r="C26" s="145">
        <v>6966</v>
      </c>
      <c r="D26" s="176">
        <v>3603</v>
      </c>
      <c r="E26" s="175">
        <v>4336173</v>
      </c>
      <c r="F26" s="145">
        <v>4333597</v>
      </c>
      <c r="G26" s="176">
        <v>2485</v>
      </c>
      <c r="H26" s="175">
        <v>46158</v>
      </c>
      <c r="I26" s="145">
        <v>15741</v>
      </c>
      <c r="J26" s="176">
        <v>25730</v>
      </c>
      <c r="K26" s="175">
        <v>1068611</v>
      </c>
      <c r="L26" s="145">
        <v>1053011</v>
      </c>
      <c r="M26" s="176">
        <v>15600</v>
      </c>
      <c r="N26" s="121" t="str">
        <f t="shared" si="1"/>
        <v>伊予西条</v>
      </c>
    </row>
    <row r="27" spans="1:14" ht="18" customHeight="1">
      <c r="A27" s="39" t="s">
        <v>91</v>
      </c>
      <c r="B27" s="175">
        <v>1355</v>
      </c>
      <c r="C27" s="145">
        <v>401</v>
      </c>
      <c r="D27" s="176">
        <v>954</v>
      </c>
      <c r="E27" s="175">
        <v>2099808</v>
      </c>
      <c r="F27" s="145">
        <v>2097967</v>
      </c>
      <c r="G27" s="176">
        <v>1426</v>
      </c>
      <c r="H27" s="175">
        <v>10980</v>
      </c>
      <c r="I27" s="145">
        <v>4817</v>
      </c>
      <c r="J27" s="176">
        <v>6107</v>
      </c>
      <c r="K27" s="175">
        <v>674401</v>
      </c>
      <c r="L27" s="145">
        <v>664596</v>
      </c>
      <c r="M27" s="176">
        <v>9806</v>
      </c>
      <c r="N27" s="121" t="str">
        <f t="shared" si="1"/>
        <v>大洲</v>
      </c>
    </row>
    <row r="28" spans="1:14" ht="18" customHeight="1">
      <c r="A28" s="39" t="s">
        <v>92</v>
      </c>
      <c r="B28" s="175">
        <v>9762</v>
      </c>
      <c r="C28" s="145">
        <v>5966</v>
      </c>
      <c r="D28" s="176">
        <v>3761</v>
      </c>
      <c r="E28" s="175">
        <v>8965654</v>
      </c>
      <c r="F28" s="145">
        <v>8963134</v>
      </c>
      <c r="G28" s="176">
        <v>2088</v>
      </c>
      <c r="H28" s="175">
        <v>8447</v>
      </c>
      <c r="I28" s="145">
        <v>5068</v>
      </c>
      <c r="J28" s="176">
        <v>2615</v>
      </c>
      <c r="K28" s="175">
        <v>1351260</v>
      </c>
      <c r="L28" s="145">
        <v>1333783</v>
      </c>
      <c r="M28" s="176">
        <v>17477</v>
      </c>
      <c r="N28" s="121" t="str">
        <f t="shared" si="1"/>
        <v>伊予三島</v>
      </c>
    </row>
    <row r="29" spans="1:14" ht="18" customHeight="1">
      <c r="A29" s="133" t="s">
        <v>93</v>
      </c>
      <c r="B29" s="188">
        <v>143493</v>
      </c>
      <c r="C29" s="189">
        <v>80691</v>
      </c>
      <c r="D29" s="190">
        <v>55045</v>
      </c>
      <c r="E29" s="188">
        <v>89382353</v>
      </c>
      <c r="F29" s="189">
        <v>89287179</v>
      </c>
      <c r="G29" s="190">
        <v>92940</v>
      </c>
      <c r="H29" s="188">
        <v>531130</v>
      </c>
      <c r="I29" s="189">
        <v>261367</v>
      </c>
      <c r="J29" s="190">
        <v>240511</v>
      </c>
      <c r="K29" s="188">
        <v>21309326</v>
      </c>
      <c r="L29" s="189">
        <v>21057942</v>
      </c>
      <c r="M29" s="190">
        <v>250635</v>
      </c>
      <c r="N29" s="134" t="str">
        <f t="shared" si="1"/>
        <v>愛媛県計</v>
      </c>
    </row>
    <row r="30" spans="1:14" ht="18" customHeight="1">
      <c r="A30" s="10"/>
      <c r="B30" s="191"/>
      <c r="C30" s="192"/>
      <c r="D30" s="193"/>
      <c r="E30" s="191"/>
      <c r="F30" s="192"/>
      <c r="G30" s="193"/>
      <c r="H30" s="191"/>
      <c r="I30" s="192"/>
      <c r="J30" s="193"/>
      <c r="K30" s="191"/>
      <c r="L30" s="192"/>
      <c r="M30" s="193"/>
      <c r="N30" s="129"/>
    </row>
    <row r="31" spans="1:14" ht="18" customHeight="1">
      <c r="A31" s="40" t="s">
        <v>94</v>
      </c>
      <c r="B31" s="175">
        <v>41166</v>
      </c>
      <c r="C31" s="145">
        <v>28140</v>
      </c>
      <c r="D31" s="176">
        <v>10328</v>
      </c>
      <c r="E31" s="175">
        <v>26929218</v>
      </c>
      <c r="F31" s="145">
        <v>26899594</v>
      </c>
      <c r="G31" s="176">
        <v>28446</v>
      </c>
      <c r="H31" s="175">
        <v>249841</v>
      </c>
      <c r="I31" s="145">
        <v>148967</v>
      </c>
      <c r="J31" s="176">
        <v>84424</v>
      </c>
      <c r="K31" s="175">
        <v>6625844</v>
      </c>
      <c r="L31" s="145">
        <v>6521231</v>
      </c>
      <c r="M31" s="176">
        <v>104613</v>
      </c>
      <c r="N31" s="122" t="str">
        <f>IF(A31="","",A31)</f>
        <v>高知</v>
      </c>
    </row>
    <row r="32" spans="1:14" ht="18" customHeight="1">
      <c r="A32" s="39" t="s">
        <v>95</v>
      </c>
      <c r="B32" s="175">
        <v>8916</v>
      </c>
      <c r="C32" s="145">
        <v>8293</v>
      </c>
      <c r="D32" s="176">
        <v>623</v>
      </c>
      <c r="E32" s="175">
        <v>1432949</v>
      </c>
      <c r="F32" s="145">
        <v>1429736</v>
      </c>
      <c r="G32" s="176">
        <v>3213</v>
      </c>
      <c r="H32" s="175">
        <v>47261</v>
      </c>
      <c r="I32" s="145">
        <v>39293</v>
      </c>
      <c r="J32" s="176">
        <v>7503</v>
      </c>
      <c r="K32" s="175">
        <v>738301</v>
      </c>
      <c r="L32" s="145">
        <v>731266</v>
      </c>
      <c r="M32" s="176">
        <v>7035</v>
      </c>
      <c r="N32" s="121" t="str">
        <f t="shared" si="1"/>
        <v>安芸</v>
      </c>
    </row>
    <row r="33" spans="1:14" ht="18" customHeight="1">
      <c r="A33" s="39" t="s">
        <v>96</v>
      </c>
      <c r="B33" s="175">
        <v>9926</v>
      </c>
      <c r="C33" s="145">
        <v>8676</v>
      </c>
      <c r="D33" s="176">
        <v>773</v>
      </c>
      <c r="E33" s="175">
        <v>3771031</v>
      </c>
      <c r="F33" s="145">
        <v>3751865</v>
      </c>
      <c r="G33" s="176">
        <v>18909</v>
      </c>
      <c r="H33" s="175">
        <v>38531</v>
      </c>
      <c r="I33" s="145">
        <v>19957</v>
      </c>
      <c r="J33" s="176">
        <v>18448</v>
      </c>
      <c r="K33" s="175">
        <v>1415306</v>
      </c>
      <c r="L33" s="145">
        <v>1384886</v>
      </c>
      <c r="M33" s="176">
        <v>30420</v>
      </c>
      <c r="N33" s="121" t="str">
        <f t="shared" si="1"/>
        <v>南国</v>
      </c>
    </row>
    <row r="34" spans="1:14" ht="18" customHeight="1">
      <c r="A34" s="39" t="s">
        <v>97</v>
      </c>
      <c r="B34" s="175">
        <v>1914</v>
      </c>
      <c r="C34" s="145">
        <v>610</v>
      </c>
      <c r="D34" s="176">
        <v>1036</v>
      </c>
      <c r="E34" s="175">
        <v>2244372</v>
      </c>
      <c r="F34" s="145">
        <v>2242561</v>
      </c>
      <c r="G34" s="176">
        <v>1811</v>
      </c>
      <c r="H34" s="175">
        <v>60218</v>
      </c>
      <c r="I34" s="145">
        <v>41622</v>
      </c>
      <c r="J34" s="176">
        <v>18133</v>
      </c>
      <c r="K34" s="175">
        <v>801558</v>
      </c>
      <c r="L34" s="145">
        <v>790442</v>
      </c>
      <c r="M34" s="176">
        <v>11116</v>
      </c>
      <c r="N34" s="121" t="str">
        <f t="shared" si="1"/>
        <v>須崎</v>
      </c>
    </row>
    <row r="35" spans="1:14" ht="18" customHeight="1">
      <c r="A35" s="39" t="s">
        <v>98</v>
      </c>
      <c r="B35" s="175">
        <v>5959</v>
      </c>
      <c r="C35" s="145">
        <v>4953</v>
      </c>
      <c r="D35" s="176">
        <v>911</v>
      </c>
      <c r="E35" s="175">
        <v>2969861</v>
      </c>
      <c r="F35" s="145">
        <v>2968285</v>
      </c>
      <c r="G35" s="176">
        <v>1577</v>
      </c>
      <c r="H35" s="175">
        <v>36146</v>
      </c>
      <c r="I35" s="145">
        <v>24529</v>
      </c>
      <c r="J35" s="176">
        <v>8948</v>
      </c>
      <c r="K35" s="175">
        <v>1693148</v>
      </c>
      <c r="L35" s="145">
        <v>1681935</v>
      </c>
      <c r="M35" s="176">
        <v>11213</v>
      </c>
      <c r="N35" s="121" t="str">
        <f t="shared" si="1"/>
        <v>中村</v>
      </c>
    </row>
    <row r="36" spans="1:14" ht="18" customHeight="1">
      <c r="A36" s="39" t="s">
        <v>99</v>
      </c>
      <c r="B36" s="175">
        <v>3132</v>
      </c>
      <c r="C36" s="145">
        <v>1819</v>
      </c>
      <c r="D36" s="176">
        <v>1270</v>
      </c>
      <c r="E36" s="175">
        <v>1781343</v>
      </c>
      <c r="F36" s="145">
        <v>1777301</v>
      </c>
      <c r="G36" s="176">
        <v>3883</v>
      </c>
      <c r="H36" s="175">
        <v>24995</v>
      </c>
      <c r="I36" s="145">
        <v>17120</v>
      </c>
      <c r="J36" s="176">
        <v>7333</v>
      </c>
      <c r="K36" s="175">
        <v>808165</v>
      </c>
      <c r="L36" s="145">
        <v>791196</v>
      </c>
      <c r="M36" s="176">
        <v>16969</v>
      </c>
      <c r="N36" s="121" t="str">
        <f t="shared" si="1"/>
        <v>伊野</v>
      </c>
    </row>
    <row r="37" spans="1:14" s="3" customFormat="1" ht="18" customHeight="1">
      <c r="A37" s="133" t="s">
        <v>100</v>
      </c>
      <c r="B37" s="158">
        <v>71013</v>
      </c>
      <c r="C37" s="159">
        <v>52491</v>
      </c>
      <c r="D37" s="160">
        <v>14942</v>
      </c>
      <c r="E37" s="158">
        <v>39128774</v>
      </c>
      <c r="F37" s="159">
        <v>39069341</v>
      </c>
      <c r="G37" s="160">
        <v>57838</v>
      </c>
      <c r="H37" s="158">
        <v>456992</v>
      </c>
      <c r="I37" s="159">
        <v>291489</v>
      </c>
      <c r="J37" s="160">
        <v>144789</v>
      </c>
      <c r="K37" s="158">
        <v>12082322</v>
      </c>
      <c r="L37" s="159">
        <v>11900956</v>
      </c>
      <c r="M37" s="160">
        <v>181366</v>
      </c>
      <c r="N37" s="134" t="str">
        <f t="shared" si="1"/>
        <v>高知県計</v>
      </c>
    </row>
    <row r="38" spans="1:14" s="25" customFormat="1" ht="18" customHeight="1">
      <c r="A38" s="24"/>
      <c r="B38" s="191"/>
      <c r="C38" s="192"/>
      <c r="D38" s="193"/>
      <c r="E38" s="191"/>
      <c r="F38" s="192"/>
      <c r="G38" s="193"/>
      <c r="H38" s="191"/>
      <c r="I38" s="192"/>
      <c r="J38" s="193"/>
      <c r="K38" s="191"/>
      <c r="L38" s="192"/>
      <c r="M38" s="193"/>
      <c r="N38" s="117"/>
    </row>
    <row r="39" spans="1:14" s="3" customFormat="1" ht="18" customHeight="1" thickBot="1">
      <c r="A39" s="197" t="s">
        <v>21</v>
      </c>
      <c r="B39" s="198">
        <v>426021</v>
      </c>
      <c r="C39" s="199">
        <v>45198</v>
      </c>
      <c r="D39" s="200">
        <v>329066</v>
      </c>
      <c r="E39" s="198">
        <v>77472</v>
      </c>
      <c r="F39" s="199">
        <v>6609</v>
      </c>
      <c r="G39" s="200">
        <v>62330</v>
      </c>
      <c r="H39" s="198">
        <v>2100015</v>
      </c>
      <c r="I39" s="199">
        <v>77688</v>
      </c>
      <c r="J39" s="200">
        <v>1725909</v>
      </c>
      <c r="K39" s="198">
        <v>217277</v>
      </c>
      <c r="L39" s="199">
        <v>56889</v>
      </c>
      <c r="M39" s="200">
        <v>153437</v>
      </c>
      <c r="N39" s="201" t="s">
        <v>21</v>
      </c>
    </row>
    <row r="40" spans="1:14" s="3" customFormat="1" ht="24.75" customHeight="1" thickBot="1" thickTop="1">
      <c r="A40" s="251" t="s">
        <v>132</v>
      </c>
      <c r="B40" s="194">
        <v>840729</v>
      </c>
      <c r="C40" s="195">
        <v>317132</v>
      </c>
      <c r="D40" s="196">
        <v>451647</v>
      </c>
      <c r="E40" s="194">
        <v>252342117</v>
      </c>
      <c r="F40" s="195">
        <v>252017059</v>
      </c>
      <c r="G40" s="196">
        <v>308687</v>
      </c>
      <c r="H40" s="194">
        <v>3882417</v>
      </c>
      <c r="I40" s="195">
        <v>1106260</v>
      </c>
      <c r="J40" s="196">
        <v>2381256</v>
      </c>
      <c r="K40" s="194">
        <v>60264658</v>
      </c>
      <c r="L40" s="195">
        <v>59336692</v>
      </c>
      <c r="M40" s="196">
        <v>919819</v>
      </c>
      <c r="N40" s="202" t="s">
        <v>102</v>
      </c>
    </row>
    <row r="41" spans="1:9" ht="24" customHeight="1">
      <c r="A41" s="356" t="s">
        <v>186</v>
      </c>
      <c r="B41" s="357"/>
      <c r="C41" s="357"/>
      <c r="D41" s="357"/>
      <c r="E41" s="357"/>
      <c r="F41" s="357"/>
      <c r="G41" s="357"/>
      <c r="H41" s="357"/>
      <c r="I41" s="357"/>
    </row>
  </sheetData>
  <sheetProtection/>
  <mergeCells count="7">
    <mergeCell ref="A41:I41"/>
    <mergeCell ref="A2:A3"/>
    <mergeCell ref="N2:N3"/>
    <mergeCell ref="H2:J2"/>
    <mergeCell ref="B2:D2"/>
    <mergeCell ref="E2:G2"/>
    <mergeCell ref="K2:M2"/>
  </mergeCells>
  <printOptions horizontalCentered="1"/>
  <pageMargins left="0.7874015748031497" right="0.7874015748031497" top="0.8661417322834646" bottom="0.6299212598425197" header="0.5118110236220472" footer="0.5118110236220472"/>
  <pageSetup fitToHeight="1" fitToWidth="1" horizontalDpi="600" verticalDpi="600" orientation="landscape" paperSize="9" scale="68" r:id="rId1"/>
  <headerFooter alignWithMargins="0">
    <oddFooter>&amp;R高松国税局
国税徴収１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0"/>
  <sheetViews>
    <sheetView showGridLines="0" zoomScale="55" zoomScaleNormal="55" workbookViewId="0" topLeftCell="A1">
      <selection activeCell="A2" sqref="A2:A3"/>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25</v>
      </c>
    </row>
    <row r="2" spans="1:14" s="5" customFormat="1" ht="15.75" customHeight="1">
      <c r="A2" s="358" t="s">
        <v>18</v>
      </c>
      <c r="B2" s="296" t="s">
        <v>138</v>
      </c>
      <c r="C2" s="297"/>
      <c r="D2" s="298"/>
      <c r="E2" s="296" t="s">
        <v>168</v>
      </c>
      <c r="F2" s="297"/>
      <c r="G2" s="298"/>
      <c r="H2" s="296" t="s">
        <v>139</v>
      </c>
      <c r="I2" s="297"/>
      <c r="J2" s="298"/>
      <c r="K2" s="296" t="s">
        <v>140</v>
      </c>
      <c r="L2" s="297"/>
      <c r="M2" s="298"/>
      <c r="N2" s="354" t="s">
        <v>70</v>
      </c>
    </row>
    <row r="3" spans="1:14" s="5" customFormat="1" ht="16.5" customHeight="1">
      <c r="A3" s="359"/>
      <c r="B3" s="23" t="s">
        <v>19</v>
      </c>
      <c r="C3" s="12" t="s">
        <v>12</v>
      </c>
      <c r="D3" s="14" t="s">
        <v>20</v>
      </c>
      <c r="E3" s="23" t="s">
        <v>19</v>
      </c>
      <c r="F3" s="12" t="s">
        <v>12</v>
      </c>
      <c r="G3" s="14" t="s">
        <v>20</v>
      </c>
      <c r="H3" s="23" t="s">
        <v>19</v>
      </c>
      <c r="I3" s="12" t="s">
        <v>12</v>
      </c>
      <c r="J3" s="14" t="s">
        <v>20</v>
      </c>
      <c r="K3" s="23" t="s">
        <v>19</v>
      </c>
      <c r="L3" s="12" t="s">
        <v>12</v>
      </c>
      <c r="M3" s="14" t="s">
        <v>20</v>
      </c>
      <c r="N3" s="355"/>
    </row>
    <row r="4" spans="1:14" s="22" customFormat="1" ht="11.25">
      <c r="A4" s="38"/>
      <c r="B4" s="33" t="s">
        <v>2</v>
      </c>
      <c r="C4" s="34" t="s">
        <v>2</v>
      </c>
      <c r="D4" s="35" t="s">
        <v>2</v>
      </c>
      <c r="E4" s="33" t="s">
        <v>2</v>
      </c>
      <c r="F4" s="34" t="s">
        <v>2</v>
      </c>
      <c r="G4" s="35" t="s">
        <v>2</v>
      </c>
      <c r="H4" s="33" t="s">
        <v>2</v>
      </c>
      <c r="I4" s="34" t="s">
        <v>2</v>
      </c>
      <c r="J4" s="35" t="s">
        <v>2</v>
      </c>
      <c r="K4" s="33" t="s">
        <v>2</v>
      </c>
      <c r="L4" s="34" t="s">
        <v>2</v>
      </c>
      <c r="M4" s="124" t="s">
        <v>2</v>
      </c>
      <c r="N4" s="119"/>
    </row>
    <row r="5" spans="1:14" ht="18" customHeight="1">
      <c r="A5" s="41" t="s">
        <v>71</v>
      </c>
      <c r="B5" s="173">
        <v>15614887</v>
      </c>
      <c r="C5" s="143">
        <v>15573433</v>
      </c>
      <c r="D5" s="174">
        <v>41235</v>
      </c>
      <c r="E5" s="173">
        <v>598375</v>
      </c>
      <c r="F5" s="143">
        <v>597459</v>
      </c>
      <c r="G5" s="174">
        <v>916</v>
      </c>
      <c r="H5" s="173">
        <v>32946</v>
      </c>
      <c r="I5" s="143">
        <v>31934</v>
      </c>
      <c r="J5" s="174">
        <v>984</v>
      </c>
      <c r="K5" s="173">
        <v>4297652</v>
      </c>
      <c r="L5" s="143">
        <v>4214133</v>
      </c>
      <c r="M5" s="174">
        <v>83519</v>
      </c>
      <c r="N5" s="120" t="str">
        <f>IF(A5="","",A5)</f>
        <v>徳島</v>
      </c>
    </row>
    <row r="6" spans="1:14" ht="18" customHeight="1">
      <c r="A6" s="39" t="s">
        <v>72</v>
      </c>
      <c r="B6" s="175">
        <v>4579096</v>
      </c>
      <c r="C6" s="145">
        <v>4568672</v>
      </c>
      <c r="D6" s="176">
        <v>10424</v>
      </c>
      <c r="E6" s="175">
        <v>169948</v>
      </c>
      <c r="F6" s="145">
        <v>169391</v>
      </c>
      <c r="G6" s="176">
        <v>557</v>
      </c>
      <c r="H6" s="175">
        <v>3513</v>
      </c>
      <c r="I6" s="145">
        <v>3265</v>
      </c>
      <c r="J6" s="176">
        <v>248</v>
      </c>
      <c r="K6" s="175">
        <v>1876298</v>
      </c>
      <c r="L6" s="145">
        <v>1716727</v>
      </c>
      <c r="M6" s="176">
        <v>159571</v>
      </c>
      <c r="N6" s="121" t="str">
        <f aca="true" t="shared" si="0" ref="N6:N39">IF(A6="","",A6)</f>
        <v>鳴門</v>
      </c>
    </row>
    <row r="7" spans="1:14" ht="18" customHeight="1">
      <c r="A7" s="39" t="s">
        <v>73</v>
      </c>
      <c r="B7" s="175">
        <v>12300492</v>
      </c>
      <c r="C7" s="145">
        <v>12297868</v>
      </c>
      <c r="D7" s="176">
        <v>2579</v>
      </c>
      <c r="E7" s="175">
        <v>532265</v>
      </c>
      <c r="F7" s="145">
        <v>532217</v>
      </c>
      <c r="G7" s="176">
        <v>49</v>
      </c>
      <c r="H7" s="175">
        <v>4078</v>
      </c>
      <c r="I7" s="145">
        <v>4011</v>
      </c>
      <c r="J7" s="174">
        <v>62</v>
      </c>
      <c r="K7" s="175">
        <v>1059081</v>
      </c>
      <c r="L7" s="145">
        <v>1051727</v>
      </c>
      <c r="M7" s="176">
        <v>7354</v>
      </c>
      <c r="N7" s="121" t="str">
        <f t="shared" si="0"/>
        <v>阿南</v>
      </c>
    </row>
    <row r="8" spans="1:14" ht="18" customHeight="1">
      <c r="A8" s="39" t="s">
        <v>74</v>
      </c>
      <c r="B8" s="175">
        <v>798443</v>
      </c>
      <c r="C8" s="145">
        <v>787381</v>
      </c>
      <c r="D8" s="176">
        <v>11063</v>
      </c>
      <c r="E8" s="175">
        <v>29602</v>
      </c>
      <c r="F8" s="145">
        <v>29091</v>
      </c>
      <c r="G8" s="176">
        <v>511</v>
      </c>
      <c r="H8" s="175">
        <v>1157</v>
      </c>
      <c r="I8" s="145">
        <v>1135</v>
      </c>
      <c r="J8" s="174">
        <v>22</v>
      </c>
      <c r="K8" s="175">
        <v>442342</v>
      </c>
      <c r="L8" s="145">
        <v>433910</v>
      </c>
      <c r="M8" s="176">
        <v>8432</v>
      </c>
      <c r="N8" s="121" t="str">
        <f t="shared" si="0"/>
        <v>川島</v>
      </c>
    </row>
    <row r="9" spans="1:14" ht="18" customHeight="1">
      <c r="A9" s="39" t="s">
        <v>75</v>
      </c>
      <c r="B9" s="175">
        <v>931865</v>
      </c>
      <c r="C9" s="145">
        <v>925914</v>
      </c>
      <c r="D9" s="176">
        <v>5951</v>
      </c>
      <c r="E9" s="175">
        <v>22874</v>
      </c>
      <c r="F9" s="145">
        <v>22823</v>
      </c>
      <c r="G9" s="176">
        <v>51</v>
      </c>
      <c r="H9" s="175">
        <v>1564</v>
      </c>
      <c r="I9" s="145">
        <v>1564</v>
      </c>
      <c r="J9" s="174" t="s">
        <v>134</v>
      </c>
      <c r="K9" s="175">
        <v>319053</v>
      </c>
      <c r="L9" s="145">
        <v>319042</v>
      </c>
      <c r="M9" s="176">
        <v>11</v>
      </c>
      <c r="N9" s="121" t="str">
        <f t="shared" si="0"/>
        <v>脇町</v>
      </c>
    </row>
    <row r="10" spans="1:14" ht="18" customHeight="1">
      <c r="A10" s="39" t="s">
        <v>76</v>
      </c>
      <c r="B10" s="175">
        <v>636802</v>
      </c>
      <c r="C10" s="145">
        <v>617257</v>
      </c>
      <c r="D10" s="176">
        <v>19545</v>
      </c>
      <c r="E10" s="175">
        <v>12020</v>
      </c>
      <c r="F10" s="145">
        <v>11500</v>
      </c>
      <c r="G10" s="176">
        <v>520</v>
      </c>
      <c r="H10" s="175">
        <v>5477</v>
      </c>
      <c r="I10" s="145">
        <v>5477</v>
      </c>
      <c r="J10" s="176" t="s">
        <v>134</v>
      </c>
      <c r="K10" s="175">
        <v>276410</v>
      </c>
      <c r="L10" s="145">
        <v>247586</v>
      </c>
      <c r="M10" s="176">
        <v>28824</v>
      </c>
      <c r="N10" s="121" t="str">
        <f t="shared" si="0"/>
        <v>池田</v>
      </c>
    </row>
    <row r="11" spans="1:14" ht="18" customHeight="1">
      <c r="A11" s="131" t="s">
        <v>77</v>
      </c>
      <c r="B11" s="158">
        <v>34861585</v>
      </c>
      <c r="C11" s="159">
        <v>34770524</v>
      </c>
      <c r="D11" s="160">
        <v>90797</v>
      </c>
      <c r="E11" s="158">
        <v>1365084</v>
      </c>
      <c r="F11" s="159">
        <v>1362480</v>
      </c>
      <c r="G11" s="160">
        <v>2604</v>
      </c>
      <c r="H11" s="158">
        <v>48735</v>
      </c>
      <c r="I11" s="159">
        <v>47386</v>
      </c>
      <c r="J11" s="160">
        <v>1317</v>
      </c>
      <c r="K11" s="158">
        <v>8270836</v>
      </c>
      <c r="L11" s="159">
        <v>7983125</v>
      </c>
      <c r="M11" s="160">
        <v>287711</v>
      </c>
      <c r="N11" s="132" t="str">
        <f t="shared" si="0"/>
        <v>徳島県計</v>
      </c>
    </row>
    <row r="12" spans="1:14" ht="18" customHeight="1">
      <c r="A12" s="10"/>
      <c r="B12" s="177"/>
      <c r="C12" s="178"/>
      <c r="D12" s="179"/>
      <c r="E12" s="177"/>
      <c r="F12" s="178"/>
      <c r="G12" s="179"/>
      <c r="H12" s="177"/>
      <c r="I12" s="178"/>
      <c r="J12" s="179"/>
      <c r="K12" s="177"/>
      <c r="L12" s="178"/>
      <c r="M12" s="179"/>
      <c r="N12" s="123">
        <f t="shared" si="0"/>
      </c>
    </row>
    <row r="13" spans="1:14" ht="18" customHeight="1">
      <c r="A13" s="40" t="s">
        <v>78</v>
      </c>
      <c r="B13" s="180">
        <v>36267722</v>
      </c>
      <c r="C13" s="181">
        <v>36141895</v>
      </c>
      <c r="D13" s="182">
        <v>120675</v>
      </c>
      <c r="E13" s="180">
        <v>1465657</v>
      </c>
      <c r="F13" s="181">
        <v>1461992</v>
      </c>
      <c r="G13" s="182">
        <v>3665</v>
      </c>
      <c r="H13" s="180">
        <v>135804</v>
      </c>
      <c r="I13" s="181">
        <v>133943</v>
      </c>
      <c r="J13" s="174">
        <v>1561</v>
      </c>
      <c r="K13" s="180">
        <v>8755493</v>
      </c>
      <c r="L13" s="181">
        <v>8655390</v>
      </c>
      <c r="M13" s="182">
        <v>99105</v>
      </c>
      <c r="N13" s="120" t="str">
        <f t="shared" si="0"/>
        <v>高松</v>
      </c>
    </row>
    <row r="14" spans="1:14" ht="18" customHeight="1">
      <c r="A14" s="39" t="s">
        <v>79</v>
      </c>
      <c r="B14" s="173">
        <v>6130152</v>
      </c>
      <c r="C14" s="143">
        <v>6092151</v>
      </c>
      <c r="D14" s="174">
        <v>37878</v>
      </c>
      <c r="E14" s="173">
        <v>230398</v>
      </c>
      <c r="F14" s="143">
        <v>230208</v>
      </c>
      <c r="G14" s="174">
        <v>190</v>
      </c>
      <c r="H14" s="173">
        <v>4535</v>
      </c>
      <c r="I14" s="143">
        <v>4479</v>
      </c>
      <c r="J14" s="174">
        <v>56</v>
      </c>
      <c r="K14" s="173">
        <v>1309319</v>
      </c>
      <c r="L14" s="143">
        <v>1298234</v>
      </c>
      <c r="M14" s="174">
        <v>11085</v>
      </c>
      <c r="N14" s="120" t="str">
        <f t="shared" si="0"/>
        <v>丸亀</v>
      </c>
    </row>
    <row r="15" spans="1:14" ht="18" customHeight="1">
      <c r="A15" s="39" t="s">
        <v>80</v>
      </c>
      <c r="B15" s="173">
        <v>2668311</v>
      </c>
      <c r="C15" s="143">
        <v>2583573</v>
      </c>
      <c r="D15" s="174">
        <v>84737</v>
      </c>
      <c r="E15" s="173">
        <v>76028</v>
      </c>
      <c r="F15" s="143">
        <v>75866</v>
      </c>
      <c r="G15" s="174">
        <v>161</v>
      </c>
      <c r="H15" s="175">
        <v>3477</v>
      </c>
      <c r="I15" s="145">
        <v>3396</v>
      </c>
      <c r="J15" s="174">
        <v>82</v>
      </c>
      <c r="K15" s="173">
        <v>770929</v>
      </c>
      <c r="L15" s="143">
        <v>759504</v>
      </c>
      <c r="M15" s="174">
        <v>11425</v>
      </c>
      <c r="N15" s="120" t="str">
        <f t="shared" si="0"/>
        <v>坂出</v>
      </c>
    </row>
    <row r="16" spans="1:14" ht="18" customHeight="1">
      <c r="A16" s="39" t="s">
        <v>81</v>
      </c>
      <c r="B16" s="173">
        <v>4626201</v>
      </c>
      <c r="C16" s="143">
        <v>4561735</v>
      </c>
      <c r="D16" s="174">
        <v>64466</v>
      </c>
      <c r="E16" s="173">
        <v>145268</v>
      </c>
      <c r="F16" s="143">
        <v>144756</v>
      </c>
      <c r="G16" s="174">
        <v>513</v>
      </c>
      <c r="H16" s="175">
        <v>5815</v>
      </c>
      <c r="I16" s="145">
        <v>5775</v>
      </c>
      <c r="J16" s="174">
        <v>41</v>
      </c>
      <c r="K16" s="173">
        <v>624307</v>
      </c>
      <c r="L16" s="143">
        <v>574501</v>
      </c>
      <c r="M16" s="174">
        <v>49805</v>
      </c>
      <c r="N16" s="120" t="str">
        <f t="shared" si="0"/>
        <v>観音寺</v>
      </c>
    </row>
    <row r="17" spans="1:14" ht="18" customHeight="1">
      <c r="A17" s="39" t="s">
        <v>82</v>
      </c>
      <c r="B17" s="173">
        <v>4754974</v>
      </c>
      <c r="C17" s="143">
        <v>4738442</v>
      </c>
      <c r="D17" s="174">
        <v>16532</v>
      </c>
      <c r="E17" s="173">
        <v>200804</v>
      </c>
      <c r="F17" s="143">
        <v>199952</v>
      </c>
      <c r="G17" s="174">
        <v>852</v>
      </c>
      <c r="H17" s="175">
        <v>722</v>
      </c>
      <c r="I17" s="145">
        <v>686</v>
      </c>
      <c r="J17" s="174">
        <v>36</v>
      </c>
      <c r="K17" s="173">
        <v>354552</v>
      </c>
      <c r="L17" s="143">
        <v>307743</v>
      </c>
      <c r="M17" s="174">
        <v>46809</v>
      </c>
      <c r="N17" s="120" t="str">
        <f t="shared" si="0"/>
        <v>長尾</v>
      </c>
    </row>
    <row r="18" spans="1:14" ht="18" customHeight="1">
      <c r="A18" s="39" t="s">
        <v>83</v>
      </c>
      <c r="B18" s="173">
        <v>582760</v>
      </c>
      <c r="C18" s="143">
        <v>580444</v>
      </c>
      <c r="D18" s="174">
        <v>2316</v>
      </c>
      <c r="E18" s="173">
        <v>10864</v>
      </c>
      <c r="F18" s="143">
        <v>10827</v>
      </c>
      <c r="G18" s="174">
        <v>37</v>
      </c>
      <c r="H18" s="175">
        <v>96</v>
      </c>
      <c r="I18" s="145">
        <v>84</v>
      </c>
      <c r="J18" s="174">
        <v>12</v>
      </c>
      <c r="K18" s="173">
        <v>645986</v>
      </c>
      <c r="L18" s="143">
        <v>645406</v>
      </c>
      <c r="M18" s="174">
        <v>580</v>
      </c>
      <c r="N18" s="120" t="str">
        <f t="shared" si="0"/>
        <v>土庄</v>
      </c>
    </row>
    <row r="19" spans="1:14" ht="18" customHeight="1">
      <c r="A19" s="131" t="s">
        <v>84</v>
      </c>
      <c r="B19" s="158">
        <v>55030119</v>
      </c>
      <c r="C19" s="159">
        <v>54698240</v>
      </c>
      <c r="D19" s="160">
        <v>326604</v>
      </c>
      <c r="E19" s="158">
        <v>2129019</v>
      </c>
      <c r="F19" s="159">
        <v>2123601</v>
      </c>
      <c r="G19" s="160">
        <v>5418</v>
      </c>
      <c r="H19" s="158">
        <v>150450</v>
      </c>
      <c r="I19" s="159">
        <v>148362</v>
      </c>
      <c r="J19" s="160">
        <v>1787</v>
      </c>
      <c r="K19" s="158">
        <v>12460587</v>
      </c>
      <c r="L19" s="159">
        <v>12240779</v>
      </c>
      <c r="M19" s="160">
        <v>218809</v>
      </c>
      <c r="N19" s="132" t="str">
        <f t="shared" si="0"/>
        <v>香川県計</v>
      </c>
    </row>
    <row r="20" spans="1:14" ht="18" customHeight="1">
      <c r="A20" s="10"/>
      <c r="B20" s="177"/>
      <c r="C20" s="178"/>
      <c r="D20" s="179"/>
      <c r="E20" s="177"/>
      <c r="F20" s="178"/>
      <c r="G20" s="179"/>
      <c r="H20" s="177"/>
      <c r="I20" s="178"/>
      <c r="J20" s="179"/>
      <c r="K20" s="177"/>
      <c r="L20" s="178"/>
      <c r="M20" s="179"/>
      <c r="N20" s="123">
        <f t="shared" si="0"/>
      </c>
    </row>
    <row r="21" spans="1:14" ht="18" customHeight="1">
      <c r="A21" s="40" t="s">
        <v>85</v>
      </c>
      <c r="B21" s="173">
        <v>32390242</v>
      </c>
      <c r="C21" s="143">
        <v>32256101</v>
      </c>
      <c r="D21" s="174">
        <v>132894</v>
      </c>
      <c r="E21" s="173">
        <v>1220833</v>
      </c>
      <c r="F21" s="143">
        <v>1217562</v>
      </c>
      <c r="G21" s="174">
        <v>3271</v>
      </c>
      <c r="H21" s="173">
        <v>38240</v>
      </c>
      <c r="I21" s="143">
        <v>36881</v>
      </c>
      <c r="J21" s="174">
        <v>1359</v>
      </c>
      <c r="K21" s="173">
        <v>5845583</v>
      </c>
      <c r="L21" s="143">
        <v>5710290</v>
      </c>
      <c r="M21" s="174">
        <v>135025</v>
      </c>
      <c r="N21" s="120" t="str">
        <f t="shared" si="0"/>
        <v>松山</v>
      </c>
    </row>
    <row r="22" spans="1:14" ht="18" customHeight="1">
      <c r="A22" s="39" t="s">
        <v>86</v>
      </c>
      <c r="B22" s="173">
        <v>23772172</v>
      </c>
      <c r="C22" s="143">
        <v>23518028</v>
      </c>
      <c r="D22" s="174">
        <v>254144</v>
      </c>
      <c r="E22" s="173">
        <v>1015451</v>
      </c>
      <c r="F22" s="143">
        <v>1003408</v>
      </c>
      <c r="G22" s="174">
        <v>12044</v>
      </c>
      <c r="H22" s="173">
        <v>11843</v>
      </c>
      <c r="I22" s="143">
        <v>11628</v>
      </c>
      <c r="J22" s="174">
        <v>215</v>
      </c>
      <c r="K22" s="173">
        <v>1642934</v>
      </c>
      <c r="L22" s="143">
        <v>1581235</v>
      </c>
      <c r="M22" s="174">
        <v>61699</v>
      </c>
      <c r="N22" s="120" t="str">
        <f t="shared" si="0"/>
        <v>今治</v>
      </c>
    </row>
    <row r="23" spans="1:14" ht="18" customHeight="1">
      <c r="A23" s="39" t="s">
        <v>87</v>
      </c>
      <c r="B23" s="173">
        <v>2659255</v>
      </c>
      <c r="C23" s="143">
        <v>2653407</v>
      </c>
      <c r="D23" s="174">
        <v>5848</v>
      </c>
      <c r="E23" s="173">
        <v>97122</v>
      </c>
      <c r="F23" s="143">
        <v>96984</v>
      </c>
      <c r="G23" s="174">
        <v>138</v>
      </c>
      <c r="H23" s="173">
        <v>3294</v>
      </c>
      <c r="I23" s="143">
        <v>3258</v>
      </c>
      <c r="J23" s="174">
        <v>37</v>
      </c>
      <c r="K23" s="173">
        <v>686365</v>
      </c>
      <c r="L23" s="143">
        <v>680450</v>
      </c>
      <c r="M23" s="174">
        <v>5915</v>
      </c>
      <c r="N23" s="120" t="str">
        <f t="shared" si="0"/>
        <v>宇和島</v>
      </c>
    </row>
    <row r="24" spans="1:14" ht="18" customHeight="1">
      <c r="A24" s="39" t="s">
        <v>88</v>
      </c>
      <c r="B24" s="173">
        <v>1756221</v>
      </c>
      <c r="C24" s="143">
        <v>1746844</v>
      </c>
      <c r="D24" s="174">
        <v>5329</v>
      </c>
      <c r="E24" s="173">
        <v>52499</v>
      </c>
      <c r="F24" s="143">
        <v>52478</v>
      </c>
      <c r="G24" s="174">
        <v>21</v>
      </c>
      <c r="H24" s="173">
        <v>1531</v>
      </c>
      <c r="I24" s="143">
        <v>1531</v>
      </c>
      <c r="J24" s="174" t="s">
        <v>134</v>
      </c>
      <c r="K24" s="173">
        <v>821592</v>
      </c>
      <c r="L24" s="143">
        <v>820763</v>
      </c>
      <c r="M24" s="174">
        <v>529</v>
      </c>
      <c r="N24" s="120" t="str">
        <f t="shared" si="0"/>
        <v>八幡浜</v>
      </c>
    </row>
    <row r="25" spans="1:14" ht="18" customHeight="1">
      <c r="A25" s="39" t="s">
        <v>89</v>
      </c>
      <c r="B25" s="173">
        <v>5146206</v>
      </c>
      <c r="C25" s="143">
        <v>5096279</v>
      </c>
      <c r="D25" s="174">
        <v>49927</v>
      </c>
      <c r="E25" s="173">
        <v>185506</v>
      </c>
      <c r="F25" s="143">
        <v>185434</v>
      </c>
      <c r="G25" s="174">
        <v>72</v>
      </c>
      <c r="H25" s="173">
        <v>4195</v>
      </c>
      <c r="I25" s="143">
        <v>4165</v>
      </c>
      <c r="J25" s="174">
        <v>30</v>
      </c>
      <c r="K25" s="173">
        <v>954425</v>
      </c>
      <c r="L25" s="143">
        <v>908863</v>
      </c>
      <c r="M25" s="174">
        <v>45562</v>
      </c>
      <c r="N25" s="120" t="str">
        <f t="shared" si="0"/>
        <v>新居浜</v>
      </c>
    </row>
    <row r="26" spans="1:14" s="3" customFormat="1" ht="18" customHeight="1">
      <c r="A26" s="39" t="s">
        <v>90</v>
      </c>
      <c r="B26" s="175">
        <v>1579913</v>
      </c>
      <c r="C26" s="145">
        <v>1458573</v>
      </c>
      <c r="D26" s="176">
        <v>121340</v>
      </c>
      <c r="E26" s="175">
        <v>47979</v>
      </c>
      <c r="F26" s="145">
        <v>46701</v>
      </c>
      <c r="G26" s="176">
        <v>1278</v>
      </c>
      <c r="H26" s="175">
        <v>3214</v>
      </c>
      <c r="I26" s="145">
        <v>3207</v>
      </c>
      <c r="J26" s="176">
        <v>7</v>
      </c>
      <c r="K26" s="175">
        <v>1005393</v>
      </c>
      <c r="L26" s="145">
        <v>882234</v>
      </c>
      <c r="M26" s="176">
        <v>123159</v>
      </c>
      <c r="N26" s="121" t="str">
        <f t="shared" si="0"/>
        <v>伊予西条</v>
      </c>
    </row>
    <row r="27" spans="1:14" s="9" customFormat="1" ht="18" customHeight="1">
      <c r="A27" s="39" t="s">
        <v>91</v>
      </c>
      <c r="B27" s="175">
        <v>1064367</v>
      </c>
      <c r="C27" s="145">
        <v>1059874</v>
      </c>
      <c r="D27" s="176">
        <v>4494</v>
      </c>
      <c r="E27" s="175">
        <v>39690</v>
      </c>
      <c r="F27" s="145">
        <v>39639</v>
      </c>
      <c r="G27" s="176">
        <v>51</v>
      </c>
      <c r="H27" s="175">
        <v>877</v>
      </c>
      <c r="I27" s="145">
        <v>843</v>
      </c>
      <c r="J27" s="176">
        <v>34</v>
      </c>
      <c r="K27" s="175">
        <v>269008</v>
      </c>
      <c r="L27" s="145">
        <v>264019</v>
      </c>
      <c r="M27" s="176">
        <v>4988</v>
      </c>
      <c r="N27" s="121" t="str">
        <f t="shared" si="0"/>
        <v>大洲</v>
      </c>
    </row>
    <row r="28" spans="1:14" ht="18" customHeight="1">
      <c r="A28" s="39" t="s">
        <v>92</v>
      </c>
      <c r="B28" s="175">
        <v>14893821</v>
      </c>
      <c r="C28" s="145">
        <v>14408307</v>
      </c>
      <c r="D28" s="176">
        <v>485514</v>
      </c>
      <c r="E28" s="175">
        <v>590220</v>
      </c>
      <c r="F28" s="145">
        <v>579355</v>
      </c>
      <c r="G28" s="176">
        <v>10865</v>
      </c>
      <c r="H28" s="175">
        <v>5991</v>
      </c>
      <c r="I28" s="145">
        <v>5946</v>
      </c>
      <c r="J28" s="176">
        <v>46</v>
      </c>
      <c r="K28" s="175">
        <v>536375</v>
      </c>
      <c r="L28" s="145">
        <v>535190</v>
      </c>
      <c r="M28" s="176">
        <v>1185</v>
      </c>
      <c r="N28" s="121" t="str">
        <f t="shared" si="0"/>
        <v>伊予三島</v>
      </c>
    </row>
    <row r="29" spans="1:14" ht="18" customHeight="1">
      <c r="A29" s="131" t="s">
        <v>93</v>
      </c>
      <c r="B29" s="158">
        <v>83262198</v>
      </c>
      <c r="C29" s="159">
        <v>82197413</v>
      </c>
      <c r="D29" s="160">
        <v>1059489</v>
      </c>
      <c r="E29" s="158">
        <v>3249299</v>
      </c>
      <c r="F29" s="159">
        <v>3221561</v>
      </c>
      <c r="G29" s="160">
        <v>27739</v>
      </c>
      <c r="H29" s="158">
        <v>69186</v>
      </c>
      <c r="I29" s="159">
        <v>67458</v>
      </c>
      <c r="J29" s="160">
        <v>1728</v>
      </c>
      <c r="K29" s="158">
        <v>11761674</v>
      </c>
      <c r="L29" s="159">
        <v>11383043</v>
      </c>
      <c r="M29" s="160">
        <v>378062</v>
      </c>
      <c r="N29" s="132" t="str">
        <f t="shared" si="0"/>
        <v>愛媛県計</v>
      </c>
    </row>
    <row r="30" spans="1:14" ht="18" customHeight="1">
      <c r="A30" s="10"/>
      <c r="B30" s="177"/>
      <c r="C30" s="178"/>
      <c r="D30" s="179"/>
      <c r="E30" s="177"/>
      <c r="F30" s="178"/>
      <c r="G30" s="179"/>
      <c r="H30" s="177"/>
      <c r="I30" s="178"/>
      <c r="J30" s="179"/>
      <c r="K30" s="177"/>
      <c r="L30" s="178"/>
      <c r="M30" s="179"/>
      <c r="N30" s="123">
        <f t="shared" si="0"/>
      </c>
    </row>
    <row r="31" spans="1:14" ht="18" customHeight="1">
      <c r="A31" s="40" t="s">
        <v>94</v>
      </c>
      <c r="B31" s="175">
        <v>18292956</v>
      </c>
      <c r="C31" s="145">
        <v>18236007</v>
      </c>
      <c r="D31" s="176">
        <v>56141</v>
      </c>
      <c r="E31" s="175">
        <v>645832</v>
      </c>
      <c r="F31" s="145">
        <v>643565</v>
      </c>
      <c r="G31" s="176">
        <v>2268</v>
      </c>
      <c r="H31" s="175">
        <v>32663</v>
      </c>
      <c r="I31" s="145">
        <v>32073</v>
      </c>
      <c r="J31" s="174">
        <v>529</v>
      </c>
      <c r="K31" s="175">
        <v>3092335</v>
      </c>
      <c r="L31" s="145">
        <v>2870419</v>
      </c>
      <c r="M31" s="176">
        <v>221916</v>
      </c>
      <c r="N31" s="121" t="str">
        <f t="shared" si="0"/>
        <v>高知</v>
      </c>
    </row>
    <row r="32" spans="1:14" ht="18" customHeight="1">
      <c r="A32" s="39" t="s">
        <v>95</v>
      </c>
      <c r="B32" s="175">
        <v>571168</v>
      </c>
      <c r="C32" s="145">
        <v>570834</v>
      </c>
      <c r="D32" s="176">
        <v>334</v>
      </c>
      <c r="E32" s="175">
        <v>15339</v>
      </c>
      <c r="F32" s="145">
        <v>15336</v>
      </c>
      <c r="G32" s="176">
        <v>3</v>
      </c>
      <c r="H32" s="175">
        <v>664</v>
      </c>
      <c r="I32" s="145">
        <v>664</v>
      </c>
      <c r="J32" s="176" t="s">
        <v>134</v>
      </c>
      <c r="K32" s="175">
        <v>227095</v>
      </c>
      <c r="L32" s="145">
        <v>221740</v>
      </c>
      <c r="M32" s="176">
        <v>5355</v>
      </c>
      <c r="N32" s="121" t="str">
        <f t="shared" si="0"/>
        <v>安芸</v>
      </c>
    </row>
    <row r="33" spans="1:14" ht="18" customHeight="1">
      <c r="A33" s="39" t="s">
        <v>96</v>
      </c>
      <c r="B33" s="175">
        <v>2309637</v>
      </c>
      <c r="C33" s="145">
        <v>2299890</v>
      </c>
      <c r="D33" s="176">
        <v>9747</v>
      </c>
      <c r="E33" s="175">
        <v>81316</v>
      </c>
      <c r="F33" s="145">
        <v>81255</v>
      </c>
      <c r="G33" s="176">
        <v>61</v>
      </c>
      <c r="H33" s="175">
        <v>5117</v>
      </c>
      <c r="I33" s="145">
        <v>4682</v>
      </c>
      <c r="J33" s="176">
        <v>435</v>
      </c>
      <c r="K33" s="175">
        <v>934716</v>
      </c>
      <c r="L33" s="145">
        <v>928012</v>
      </c>
      <c r="M33" s="176">
        <v>6704</v>
      </c>
      <c r="N33" s="121" t="str">
        <f t="shared" si="0"/>
        <v>南国</v>
      </c>
    </row>
    <row r="34" spans="1:14" ht="18" customHeight="1">
      <c r="A34" s="39" t="s">
        <v>97</v>
      </c>
      <c r="B34" s="175">
        <v>1004450</v>
      </c>
      <c r="C34" s="145">
        <v>999041</v>
      </c>
      <c r="D34" s="176">
        <v>5409</v>
      </c>
      <c r="E34" s="175">
        <v>24252</v>
      </c>
      <c r="F34" s="145">
        <v>24171</v>
      </c>
      <c r="G34" s="176">
        <v>81</v>
      </c>
      <c r="H34" s="175">
        <v>1891</v>
      </c>
      <c r="I34" s="145">
        <v>1786</v>
      </c>
      <c r="J34" s="176">
        <v>105</v>
      </c>
      <c r="K34" s="175">
        <v>172574</v>
      </c>
      <c r="L34" s="145">
        <v>165148</v>
      </c>
      <c r="M34" s="176">
        <v>7410</v>
      </c>
      <c r="N34" s="121" t="str">
        <f t="shared" si="0"/>
        <v>須崎</v>
      </c>
    </row>
    <row r="35" spans="1:14" ht="18" customHeight="1">
      <c r="A35" s="39" t="s">
        <v>98</v>
      </c>
      <c r="B35" s="175">
        <v>1120855</v>
      </c>
      <c r="C35" s="145">
        <v>1106490</v>
      </c>
      <c r="D35" s="176">
        <v>14364</v>
      </c>
      <c r="E35" s="175">
        <v>31943</v>
      </c>
      <c r="F35" s="145">
        <v>31387</v>
      </c>
      <c r="G35" s="176">
        <v>556</v>
      </c>
      <c r="H35" s="175">
        <v>855</v>
      </c>
      <c r="I35" s="145">
        <v>855</v>
      </c>
      <c r="J35" s="176" t="s">
        <v>134</v>
      </c>
      <c r="K35" s="175">
        <v>368930</v>
      </c>
      <c r="L35" s="145">
        <v>360758</v>
      </c>
      <c r="M35" s="176">
        <v>8173</v>
      </c>
      <c r="N35" s="121" t="str">
        <f t="shared" si="0"/>
        <v>中村</v>
      </c>
    </row>
    <row r="36" spans="1:14" ht="18" customHeight="1">
      <c r="A36" s="39" t="s">
        <v>99</v>
      </c>
      <c r="B36" s="175">
        <v>855128</v>
      </c>
      <c r="C36" s="145">
        <v>853309</v>
      </c>
      <c r="D36" s="176">
        <v>1819</v>
      </c>
      <c r="E36" s="175">
        <v>25861</v>
      </c>
      <c r="F36" s="145">
        <v>25801</v>
      </c>
      <c r="G36" s="176">
        <v>59</v>
      </c>
      <c r="H36" s="175">
        <v>860</v>
      </c>
      <c r="I36" s="145">
        <v>860</v>
      </c>
      <c r="J36" s="174" t="s">
        <v>134</v>
      </c>
      <c r="K36" s="175">
        <v>328555</v>
      </c>
      <c r="L36" s="145">
        <v>305917</v>
      </c>
      <c r="M36" s="176">
        <v>22638</v>
      </c>
      <c r="N36" s="121" t="str">
        <f t="shared" si="0"/>
        <v>伊野</v>
      </c>
    </row>
    <row r="37" spans="1:14" s="3" customFormat="1" ht="18" customHeight="1">
      <c r="A37" s="131" t="s">
        <v>100</v>
      </c>
      <c r="B37" s="158">
        <v>24154194</v>
      </c>
      <c r="C37" s="159">
        <v>24065571</v>
      </c>
      <c r="D37" s="160">
        <v>87815</v>
      </c>
      <c r="E37" s="158">
        <v>824544</v>
      </c>
      <c r="F37" s="159">
        <v>821516</v>
      </c>
      <c r="G37" s="160">
        <v>3028</v>
      </c>
      <c r="H37" s="158">
        <v>42050</v>
      </c>
      <c r="I37" s="159">
        <v>40920</v>
      </c>
      <c r="J37" s="160">
        <v>1069</v>
      </c>
      <c r="K37" s="158">
        <v>5124205</v>
      </c>
      <c r="L37" s="159">
        <v>4851993</v>
      </c>
      <c r="M37" s="160">
        <v>272195</v>
      </c>
      <c r="N37" s="132" t="str">
        <f t="shared" si="0"/>
        <v>高知県計</v>
      </c>
    </row>
    <row r="38" spans="1:14" s="9" customFormat="1" ht="18" customHeight="1">
      <c r="A38" s="24"/>
      <c r="B38" s="177"/>
      <c r="C38" s="178"/>
      <c r="D38" s="179"/>
      <c r="E38" s="177"/>
      <c r="F38" s="178"/>
      <c r="G38" s="179"/>
      <c r="H38" s="177"/>
      <c r="I38" s="178"/>
      <c r="J38" s="179"/>
      <c r="K38" s="177"/>
      <c r="L38" s="178"/>
      <c r="M38" s="179"/>
      <c r="N38" s="130">
        <f t="shared" si="0"/>
      </c>
    </row>
    <row r="39" spans="1:14" s="3" customFormat="1" ht="18" customHeight="1" thickBot="1">
      <c r="A39" s="197" t="s">
        <v>21</v>
      </c>
      <c r="B39" s="203">
        <v>1079033</v>
      </c>
      <c r="C39" s="204">
        <v>130656</v>
      </c>
      <c r="D39" s="205">
        <v>922530</v>
      </c>
      <c r="E39" s="203" t="s">
        <v>134</v>
      </c>
      <c r="F39" s="204" t="s">
        <v>134</v>
      </c>
      <c r="G39" s="205" t="s">
        <v>134</v>
      </c>
      <c r="H39" s="203">
        <v>8768</v>
      </c>
      <c r="I39" s="204">
        <v>2627</v>
      </c>
      <c r="J39" s="205">
        <v>5373</v>
      </c>
      <c r="K39" s="203">
        <v>868308</v>
      </c>
      <c r="L39" s="204">
        <v>49654</v>
      </c>
      <c r="M39" s="205">
        <v>722326</v>
      </c>
      <c r="N39" s="206" t="str">
        <f t="shared" si="0"/>
        <v>局引受分</v>
      </c>
    </row>
    <row r="40" spans="1:14" s="3" customFormat="1" ht="18" customHeight="1" thickBot="1" thickTop="1">
      <c r="A40" s="208" t="s">
        <v>132</v>
      </c>
      <c r="B40" s="170">
        <v>198387129</v>
      </c>
      <c r="C40" s="171">
        <v>195862404</v>
      </c>
      <c r="D40" s="172">
        <v>2487235</v>
      </c>
      <c r="E40" s="170">
        <v>7567946</v>
      </c>
      <c r="F40" s="171">
        <v>7529157</v>
      </c>
      <c r="G40" s="172">
        <v>38789</v>
      </c>
      <c r="H40" s="170">
        <v>319188</v>
      </c>
      <c r="I40" s="171">
        <v>306753</v>
      </c>
      <c r="J40" s="172">
        <v>11273</v>
      </c>
      <c r="K40" s="183">
        <v>38485609</v>
      </c>
      <c r="L40" s="171">
        <v>36508595</v>
      </c>
      <c r="M40" s="184">
        <v>1879104</v>
      </c>
      <c r="N40" s="207" t="str">
        <f>IF(A40="","",A40)</f>
        <v>総計</v>
      </c>
    </row>
  </sheetData>
  <sheetProtection/>
  <mergeCells count="6">
    <mergeCell ref="B2:D2"/>
    <mergeCell ref="A2:A3"/>
    <mergeCell ref="N2:N3"/>
    <mergeCell ref="E2:G2"/>
    <mergeCell ref="H2:J2"/>
    <mergeCell ref="K2:M2"/>
  </mergeCells>
  <printOptions horizontalCentered="1" verticalCentered="1"/>
  <pageMargins left="0.7874015748031497" right="0.7874015748031497" top="0.6692913385826772" bottom="0.6299212598425197" header="0.5118110236220472" footer="0.5118110236220472"/>
  <pageSetup fitToHeight="1" fitToWidth="1" horizontalDpi="600" verticalDpi="600" orientation="landscape" paperSize="9" scale="73" r:id="rId1"/>
  <headerFooter alignWithMargins="0">
    <oddFooter>&amp;R高松国税局
国税徴収１
(H27)</oddFooter>
  </headerFooter>
</worksheet>
</file>

<file path=xl/worksheets/sheet5.xml><?xml version="1.0" encoding="utf-8"?>
<worksheet xmlns="http://schemas.openxmlformats.org/spreadsheetml/2006/main" xmlns:r="http://schemas.openxmlformats.org/officeDocument/2006/relationships">
  <dimension ref="A1:N40"/>
  <sheetViews>
    <sheetView showGridLines="0" zoomScale="70" zoomScaleNormal="70" workbookViewId="0" topLeftCell="A1">
      <selection activeCell="B5" sqref="B5:M40"/>
    </sheetView>
  </sheetViews>
  <sheetFormatPr defaultColWidth="5.875" defaultRowHeight="13.5"/>
  <cols>
    <col min="1" max="1" width="12.00390625" style="2" customWidth="1"/>
    <col min="2" max="4" width="11.75390625" style="2" customWidth="1"/>
    <col min="5" max="7" width="12.50390625" style="2" customWidth="1"/>
    <col min="8" max="13" width="11.75390625" style="2" customWidth="1"/>
    <col min="14" max="14" width="11.875" style="5" customWidth="1"/>
    <col min="15" max="15" width="8.25390625" style="2" bestFit="1" customWidth="1"/>
    <col min="16" max="16" width="18.00390625" style="2" bestFit="1" customWidth="1"/>
    <col min="17" max="16384" width="5.875" style="2" customWidth="1"/>
  </cols>
  <sheetData>
    <row r="1" ht="12" thickBot="1">
      <c r="A1" s="2" t="s">
        <v>25</v>
      </c>
    </row>
    <row r="2" spans="1:14" s="5" customFormat="1" ht="15" customHeight="1">
      <c r="A2" s="358" t="s">
        <v>18</v>
      </c>
      <c r="B2" s="296" t="s">
        <v>142</v>
      </c>
      <c r="C2" s="297"/>
      <c r="D2" s="298"/>
      <c r="E2" s="296" t="s">
        <v>159</v>
      </c>
      <c r="F2" s="297"/>
      <c r="G2" s="298"/>
      <c r="H2" s="296" t="s">
        <v>143</v>
      </c>
      <c r="I2" s="297"/>
      <c r="J2" s="298"/>
      <c r="K2" s="296" t="s">
        <v>160</v>
      </c>
      <c r="L2" s="297"/>
      <c r="M2" s="298"/>
      <c r="N2" s="354" t="s">
        <v>70</v>
      </c>
    </row>
    <row r="3" spans="1:14" s="5" customFormat="1" ht="16.5" customHeight="1">
      <c r="A3" s="359"/>
      <c r="B3" s="23" t="s">
        <v>19</v>
      </c>
      <c r="C3" s="12" t="s">
        <v>12</v>
      </c>
      <c r="D3" s="14" t="s">
        <v>20</v>
      </c>
      <c r="E3" s="23" t="s">
        <v>19</v>
      </c>
      <c r="F3" s="12" t="s">
        <v>12</v>
      </c>
      <c r="G3" s="14" t="s">
        <v>20</v>
      </c>
      <c r="H3" s="23" t="s">
        <v>19</v>
      </c>
      <c r="I3" s="12" t="s">
        <v>12</v>
      </c>
      <c r="J3" s="14" t="s">
        <v>20</v>
      </c>
      <c r="K3" s="23" t="s">
        <v>19</v>
      </c>
      <c r="L3" s="12" t="s">
        <v>12</v>
      </c>
      <c r="M3" s="14" t="s">
        <v>20</v>
      </c>
      <c r="N3" s="355"/>
    </row>
    <row r="4" spans="1:14" ht="11.25">
      <c r="A4" s="38"/>
      <c r="B4" s="36" t="s">
        <v>2</v>
      </c>
      <c r="C4" s="29" t="s">
        <v>2</v>
      </c>
      <c r="D4" s="37" t="s">
        <v>2</v>
      </c>
      <c r="E4" s="36" t="s">
        <v>2</v>
      </c>
      <c r="F4" s="29" t="s">
        <v>2</v>
      </c>
      <c r="G4" s="37" t="s">
        <v>2</v>
      </c>
      <c r="H4" s="36" t="s">
        <v>2</v>
      </c>
      <c r="I4" s="29" t="s">
        <v>2</v>
      </c>
      <c r="J4" s="37" t="s">
        <v>2</v>
      </c>
      <c r="K4" s="36" t="s">
        <v>2</v>
      </c>
      <c r="L4" s="29" t="s">
        <v>2</v>
      </c>
      <c r="M4" s="118" t="s">
        <v>2</v>
      </c>
      <c r="N4" s="119"/>
    </row>
    <row r="5" spans="1:14" ht="18" customHeight="1">
      <c r="A5" s="41" t="s">
        <v>71</v>
      </c>
      <c r="B5" s="152" t="s">
        <v>134</v>
      </c>
      <c r="C5" s="153" t="s">
        <v>134</v>
      </c>
      <c r="D5" s="154" t="s">
        <v>134</v>
      </c>
      <c r="E5" s="152">
        <v>36193809</v>
      </c>
      <c r="F5" s="153">
        <v>35755892</v>
      </c>
      <c r="G5" s="154">
        <v>433278</v>
      </c>
      <c r="H5" s="152">
        <v>10182</v>
      </c>
      <c r="I5" s="153">
        <v>10182</v>
      </c>
      <c r="J5" s="154" t="s">
        <v>134</v>
      </c>
      <c r="K5" s="152" t="s">
        <v>134</v>
      </c>
      <c r="L5" s="153" t="s">
        <v>134</v>
      </c>
      <c r="M5" s="154" t="s">
        <v>134</v>
      </c>
      <c r="N5" s="120" t="str">
        <f>A5</f>
        <v>徳島</v>
      </c>
    </row>
    <row r="6" spans="1:14" ht="18" customHeight="1">
      <c r="A6" s="39" t="s">
        <v>72</v>
      </c>
      <c r="B6" s="155" t="s">
        <v>134</v>
      </c>
      <c r="C6" s="156" t="s">
        <v>134</v>
      </c>
      <c r="D6" s="154" t="s">
        <v>134</v>
      </c>
      <c r="E6" s="155">
        <v>13202005</v>
      </c>
      <c r="F6" s="156">
        <v>13003806</v>
      </c>
      <c r="G6" s="154">
        <v>196972</v>
      </c>
      <c r="H6" s="155">
        <v>368588</v>
      </c>
      <c r="I6" s="156">
        <v>368588</v>
      </c>
      <c r="J6" s="154" t="s">
        <v>134</v>
      </c>
      <c r="K6" s="155" t="s">
        <v>134</v>
      </c>
      <c r="L6" s="156" t="s">
        <v>134</v>
      </c>
      <c r="M6" s="157" t="s">
        <v>134</v>
      </c>
      <c r="N6" s="121" t="str">
        <f aca="true" t="shared" si="0" ref="N6:N40">A6</f>
        <v>鳴門</v>
      </c>
    </row>
    <row r="7" spans="1:14" ht="18" customHeight="1">
      <c r="A7" s="39" t="s">
        <v>73</v>
      </c>
      <c r="B7" s="155" t="s">
        <v>134</v>
      </c>
      <c r="C7" s="156" t="s">
        <v>134</v>
      </c>
      <c r="D7" s="157" t="s">
        <v>134</v>
      </c>
      <c r="E7" s="155">
        <v>6373499</v>
      </c>
      <c r="F7" s="156">
        <v>6272519</v>
      </c>
      <c r="G7" s="157">
        <v>99530</v>
      </c>
      <c r="H7" s="155">
        <v>4109</v>
      </c>
      <c r="I7" s="156">
        <v>4109</v>
      </c>
      <c r="J7" s="157" t="s">
        <v>134</v>
      </c>
      <c r="K7" s="155" t="s">
        <v>134</v>
      </c>
      <c r="L7" s="156" t="s">
        <v>134</v>
      </c>
      <c r="M7" s="157" t="s">
        <v>134</v>
      </c>
      <c r="N7" s="121" t="str">
        <f t="shared" si="0"/>
        <v>阿南</v>
      </c>
    </row>
    <row r="8" spans="1:14" ht="18" customHeight="1">
      <c r="A8" s="39" t="s">
        <v>74</v>
      </c>
      <c r="B8" s="155" t="s">
        <v>134</v>
      </c>
      <c r="C8" s="156" t="s">
        <v>134</v>
      </c>
      <c r="D8" s="154" t="s">
        <v>134</v>
      </c>
      <c r="E8" s="155">
        <v>3757774</v>
      </c>
      <c r="F8" s="156">
        <v>3698122</v>
      </c>
      <c r="G8" s="157">
        <v>58182</v>
      </c>
      <c r="H8" s="155" t="s">
        <v>192</v>
      </c>
      <c r="I8" s="156" t="s">
        <v>192</v>
      </c>
      <c r="J8" s="157" t="s">
        <v>134</v>
      </c>
      <c r="K8" s="155" t="s">
        <v>134</v>
      </c>
      <c r="L8" s="156" t="s">
        <v>134</v>
      </c>
      <c r="M8" s="157" t="s">
        <v>134</v>
      </c>
      <c r="N8" s="121" t="str">
        <f t="shared" si="0"/>
        <v>川島</v>
      </c>
    </row>
    <row r="9" spans="1:14" ht="18" customHeight="1">
      <c r="A9" s="39" t="s">
        <v>75</v>
      </c>
      <c r="B9" s="155" t="s">
        <v>134</v>
      </c>
      <c r="C9" s="156" t="s">
        <v>134</v>
      </c>
      <c r="D9" s="154" t="s">
        <v>134</v>
      </c>
      <c r="E9" s="155">
        <v>2695179</v>
      </c>
      <c r="F9" s="156">
        <v>2649472</v>
      </c>
      <c r="G9" s="154">
        <v>45323</v>
      </c>
      <c r="H9" s="155" t="s">
        <v>192</v>
      </c>
      <c r="I9" s="156" t="s">
        <v>192</v>
      </c>
      <c r="J9" s="154" t="s">
        <v>134</v>
      </c>
      <c r="K9" s="155" t="s">
        <v>134</v>
      </c>
      <c r="L9" s="156" t="s">
        <v>134</v>
      </c>
      <c r="M9" s="157" t="s">
        <v>134</v>
      </c>
      <c r="N9" s="121" t="str">
        <f t="shared" si="0"/>
        <v>脇町</v>
      </c>
    </row>
    <row r="10" spans="1:14" ht="18" customHeight="1">
      <c r="A10" s="39" t="s">
        <v>76</v>
      </c>
      <c r="B10" s="155" t="s">
        <v>134</v>
      </c>
      <c r="C10" s="156" t="s">
        <v>134</v>
      </c>
      <c r="D10" s="157" t="s">
        <v>134</v>
      </c>
      <c r="E10" s="155">
        <v>2426985</v>
      </c>
      <c r="F10" s="156">
        <v>2373355</v>
      </c>
      <c r="G10" s="157">
        <v>48399</v>
      </c>
      <c r="H10" s="155">
        <v>29520</v>
      </c>
      <c r="I10" s="156">
        <v>29520</v>
      </c>
      <c r="J10" s="157" t="s">
        <v>134</v>
      </c>
      <c r="K10" s="155" t="s">
        <v>134</v>
      </c>
      <c r="L10" s="156" t="s">
        <v>134</v>
      </c>
      <c r="M10" s="157" t="s">
        <v>134</v>
      </c>
      <c r="N10" s="121" t="str">
        <f t="shared" si="0"/>
        <v>池田</v>
      </c>
    </row>
    <row r="11" spans="1:14" ht="18" customHeight="1">
      <c r="A11" s="131" t="s">
        <v>77</v>
      </c>
      <c r="B11" s="158" t="s">
        <v>134</v>
      </c>
      <c r="C11" s="159" t="s">
        <v>134</v>
      </c>
      <c r="D11" s="160" t="s">
        <v>134</v>
      </c>
      <c r="E11" s="158">
        <v>64649251</v>
      </c>
      <c r="F11" s="159">
        <v>63753166</v>
      </c>
      <c r="G11" s="160">
        <v>881684</v>
      </c>
      <c r="H11" s="158">
        <v>414926</v>
      </c>
      <c r="I11" s="159">
        <v>414926</v>
      </c>
      <c r="J11" s="160" t="s">
        <v>134</v>
      </c>
      <c r="K11" s="158" t="s">
        <v>134</v>
      </c>
      <c r="L11" s="159" t="s">
        <v>134</v>
      </c>
      <c r="M11" s="160" t="s">
        <v>134</v>
      </c>
      <c r="N11" s="132" t="str">
        <f t="shared" si="0"/>
        <v>徳島県計</v>
      </c>
    </row>
    <row r="12" spans="1:14" ht="18" customHeight="1">
      <c r="A12" s="10"/>
      <c r="B12" s="161"/>
      <c r="C12" s="162"/>
      <c r="D12" s="163"/>
      <c r="E12" s="161"/>
      <c r="F12" s="162"/>
      <c r="G12" s="163"/>
      <c r="H12" s="161"/>
      <c r="I12" s="162"/>
      <c r="J12" s="163"/>
      <c r="K12" s="161"/>
      <c r="L12" s="162"/>
      <c r="M12" s="163"/>
      <c r="N12" s="129"/>
    </row>
    <row r="13" spans="1:14" s="3" customFormat="1" ht="18" customHeight="1">
      <c r="A13" s="40" t="s">
        <v>78</v>
      </c>
      <c r="B13" s="164" t="s">
        <v>134</v>
      </c>
      <c r="C13" s="165" t="s">
        <v>134</v>
      </c>
      <c r="D13" s="154" t="s">
        <v>134</v>
      </c>
      <c r="E13" s="164">
        <v>74467418</v>
      </c>
      <c r="F13" s="165">
        <v>73418471</v>
      </c>
      <c r="G13" s="154">
        <v>1010400</v>
      </c>
      <c r="H13" s="164" t="s">
        <v>192</v>
      </c>
      <c r="I13" s="165" t="s">
        <v>192</v>
      </c>
      <c r="J13" s="154" t="s">
        <v>134</v>
      </c>
      <c r="K13" s="164">
        <v>22286148</v>
      </c>
      <c r="L13" s="165">
        <v>22286148</v>
      </c>
      <c r="M13" s="166" t="s">
        <v>134</v>
      </c>
      <c r="N13" s="122" t="str">
        <f t="shared" si="0"/>
        <v>高松</v>
      </c>
    </row>
    <row r="14" spans="1:14" s="9" customFormat="1" ht="18" customHeight="1">
      <c r="A14" s="39" t="s">
        <v>79</v>
      </c>
      <c r="B14" s="155" t="s">
        <v>134</v>
      </c>
      <c r="C14" s="153" t="s">
        <v>134</v>
      </c>
      <c r="D14" s="154" t="s">
        <v>134</v>
      </c>
      <c r="E14" s="155">
        <v>16527638</v>
      </c>
      <c r="F14" s="156">
        <v>16108963</v>
      </c>
      <c r="G14" s="157">
        <v>401566</v>
      </c>
      <c r="H14" s="155">
        <v>113842</v>
      </c>
      <c r="I14" s="156">
        <v>113820</v>
      </c>
      <c r="J14" s="157">
        <v>21</v>
      </c>
      <c r="K14" s="152" t="s">
        <v>134</v>
      </c>
      <c r="L14" s="153" t="s">
        <v>134</v>
      </c>
      <c r="M14" s="154" t="s">
        <v>134</v>
      </c>
      <c r="N14" s="120" t="str">
        <f t="shared" si="0"/>
        <v>丸亀</v>
      </c>
    </row>
    <row r="15" spans="1:14" s="9" customFormat="1" ht="18" customHeight="1">
      <c r="A15" s="39" t="s">
        <v>80</v>
      </c>
      <c r="B15" s="155" t="s">
        <v>134</v>
      </c>
      <c r="C15" s="153" t="s">
        <v>134</v>
      </c>
      <c r="D15" s="154" t="s">
        <v>134</v>
      </c>
      <c r="E15" s="155">
        <v>8898621</v>
      </c>
      <c r="F15" s="153">
        <v>8717851</v>
      </c>
      <c r="G15" s="154">
        <v>178143</v>
      </c>
      <c r="H15" s="155" t="s">
        <v>192</v>
      </c>
      <c r="I15" s="153" t="s">
        <v>192</v>
      </c>
      <c r="J15" s="154" t="s">
        <v>134</v>
      </c>
      <c r="K15" s="152" t="s">
        <v>134</v>
      </c>
      <c r="L15" s="153" t="s">
        <v>134</v>
      </c>
      <c r="M15" s="154" t="s">
        <v>134</v>
      </c>
      <c r="N15" s="120" t="str">
        <f t="shared" si="0"/>
        <v>坂出</v>
      </c>
    </row>
    <row r="16" spans="1:14" s="9" customFormat="1" ht="18" customHeight="1">
      <c r="A16" s="39" t="s">
        <v>81</v>
      </c>
      <c r="B16" s="152" t="s">
        <v>134</v>
      </c>
      <c r="C16" s="153" t="s">
        <v>134</v>
      </c>
      <c r="D16" s="154" t="s">
        <v>134</v>
      </c>
      <c r="E16" s="155">
        <v>11914169</v>
      </c>
      <c r="F16" s="156">
        <v>11493904</v>
      </c>
      <c r="G16" s="157">
        <v>413191</v>
      </c>
      <c r="H16" s="155" t="s">
        <v>192</v>
      </c>
      <c r="I16" s="156" t="s">
        <v>192</v>
      </c>
      <c r="J16" s="157" t="s">
        <v>134</v>
      </c>
      <c r="K16" s="152" t="s">
        <v>134</v>
      </c>
      <c r="L16" s="153" t="s">
        <v>134</v>
      </c>
      <c r="M16" s="154" t="s">
        <v>134</v>
      </c>
      <c r="N16" s="120" t="str">
        <f t="shared" si="0"/>
        <v>観音寺</v>
      </c>
    </row>
    <row r="17" spans="1:14" s="9" customFormat="1" ht="18" customHeight="1">
      <c r="A17" s="39" t="s">
        <v>82</v>
      </c>
      <c r="B17" s="152" t="s">
        <v>134</v>
      </c>
      <c r="C17" s="153" t="s">
        <v>134</v>
      </c>
      <c r="D17" s="154" t="s">
        <v>134</v>
      </c>
      <c r="E17" s="155">
        <v>5720934</v>
      </c>
      <c r="F17" s="156">
        <v>5573036</v>
      </c>
      <c r="G17" s="157">
        <v>144969</v>
      </c>
      <c r="H17" s="155">
        <v>2130</v>
      </c>
      <c r="I17" s="156">
        <v>2130</v>
      </c>
      <c r="J17" s="157" t="s">
        <v>134</v>
      </c>
      <c r="K17" s="152" t="s">
        <v>134</v>
      </c>
      <c r="L17" s="153" t="s">
        <v>134</v>
      </c>
      <c r="M17" s="154" t="s">
        <v>134</v>
      </c>
      <c r="N17" s="120" t="str">
        <f t="shared" si="0"/>
        <v>長尾</v>
      </c>
    </row>
    <row r="18" spans="1:14" s="9" customFormat="1" ht="18" customHeight="1">
      <c r="A18" s="39" t="s">
        <v>83</v>
      </c>
      <c r="B18" s="152" t="s">
        <v>134</v>
      </c>
      <c r="C18" s="153" t="s">
        <v>134</v>
      </c>
      <c r="D18" s="154" t="s">
        <v>134</v>
      </c>
      <c r="E18" s="155">
        <v>2786345</v>
      </c>
      <c r="F18" s="156">
        <v>2735270</v>
      </c>
      <c r="G18" s="157">
        <v>50728</v>
      </c>
      <c r="H18" s="155" t="s">
        <v>192</v>
      </c>
      <c r="I18" s="156" t="s">
        <v>192</v>
      </c>
      <c r="J18" s="157" t="s">
        <v>134</v>
      </c>
      <c r="K18" s="152" t="s">
        <v>134</v>
      </c>
      <c r="L18" s="153" t="s">
        <v>134</v>
      </c>
      <c r="M18" s="154" t="s">
        <v>134</v>
      </c>
      <c r="N18" s="120" t="str">
        <f t="shared" si="0"/>
        <v>土庄</v>
      </c>
    </row>
    <row r="19" spans="1:14" s="9" customFormat="1" ht="18" customHeight="1">
      <c r="A19" s="131" t="s">
        <v>84</v>
      </c>
      <c r="B19" s="158" t="s">
        <v>134</v>
      </c>
      <c r="C19" s="159" t="s">
        <v>134</v>
      </c>
      <c r="D19" s="160" t="s">
        <v>134</v>
      </c>
      <c r="E19" s="158">
        <v>120315125</v>
      </c>
      <c r="F19" s="159">
        <v>118047495</v>
      </c>
      <c r="G19" s="160">
        <v>2198997</v>
      </c>
      <c r="H19" s="158">
        <v>174974</v>
      </c>
      <c r="I19" s="159">
        <v>174953</v>
      </c>
      <c r="J19" s="160">
        <v>21</v>
      </c>
      <c r="K19" s="158">
        <v>22286148</v>
      </c>
      <c r="L19" s="159">
        <v>22286148</v>
      </c>
      <c r="M19" s="160" t="s">
        <v>134</v>
      </c>
      <c r="N19" s="132" t="str">
        <f t="shared" si="0"/>
        <v>香川県計</v>
      </c>
    </row>
    <row r="20" spans="1:14" s="9" customFormat="1" ht="18" customHeight="1">
      <c r="A20" s="10"/>
      <c r="B20" s="161"/>
      <c r="C20" s="162"/>
      <c r="D20" s="163"/>
      <c r="E20" s="161"/>
      <c r="F20" s="162"/>
      <c r="G20" s="163"/>
      <c r="H20" s="161"/>
      <c r="I20" s="162"/>
      <c r="J20" s="163"/>
      <c r="K20" s="161"/>
      <c r="L20" s="162"/>
      <c r="M20" s="163"/>
      <c r="N20" s="129"/>
    </row>
    <row r="21" spans="1:14" s="9" customFormat="1" ht="18" customHeight="1">
      <c r="A21" s="40" t="s">
        <v>85</v>
      </c>
      <c r="B21" s="152" t="s">
        <v>134</v>
      </c>
      <c r="C21" s="153" t="s">
        <v>134</v>
      </c>
      <c r="D21" s="154" t="s">
        <v>134</v>
      </c>
      <c r="E21" s="152">
        <v>64007104</v>
      </c>
      <c r="F21" s="153">
        <v>62966536</v>
      </c>
      <c r="G21" s="154">
        <v>1008746</v>
      </c>
      <c r="H21" s="152">
        <v>102224</v>
      </c>
      <c r="I21" s="153">
        <v>102224</v>
      </c>
      <c r="J21" s="154" t="s">
        <v>134</v>
      </c>
      <c r="K21" s="152" t="s">
        <v>134</v>
      </c>
      <c r="L21" s="153" t="s">
        <v>134</v>
      </c>
      <c r="M21" s="154" t="s">
        <v>134</v>
      </c>
      <c r="N21" s="122" t="str">
        <f t="shared" si="0"/>
        <v>松山</v>
      </c>
    </row>
    <row r="22" spans="1:14" s="9" customFormat="1" ht="18" customHeight="1">
      <c r="A22" s="39" t="s">
        <v>86</v>
      </c>
      <c r="B22" s="152" t="s">
        <v>134</v>
      </c>
      <c r="C22" s="153" t="s">
        <v>134</v>
      </c>
      <c r="D22" s="154" t="s">
        <v>134</v>
      </c>
      <c r="E22" s="152">
        <v>23977117</v>
      </c>
      <c r="F22" s="153">
        <v>23435909</v>
      </c>
      <c r="G22" s="154">
        <v>535151</v>
      </c>
      <c r="H22" s="152">
        <v>12712</v>
      </c>
      <c r="I22" s="153">
        <v>12712</v>
      </c>
      <c r="J22" s="154" t="s">
        <v>134</v>
      </c>
      <c r="K22" s="152" t="s">
        <v>134</v>
      </c>
      <c r="L22" s="153" t="s">
        <v>134</v>
      </c>
      <c r="M22" s="154" t="s">
        <v>134</v>
      </c>
      <c r="N22" s="120" t="str">
        <f t="shared" si="0"/>
        <v>今治</v>
      </c>
    </row>
    <row r="23" spans="1:14" s="9" customFormat="1" ht="18" customHeight="1">
      <c r="A23" s="39" t="s">
        <v>87</v>
      </c>
      <c r="B23" s="152" t="s">
        <v>134</v>
      </c>
      <c r="C23" s="153" t="s">
        <v>134</v>
      </c>
      <c r="D23" s="154" t="s">
        <v>134</v>
      </c>
      <c r="E23" s="155">
        <v>7746642</v>
      </c>
      <c r="F23" s="156">
        <v>7618270</v>
      </c>
      <c r="G23" s="157">
        <v>126688</v>
      </c>
      <c r="H23" s="155">
        <v>6102</v>
      </c>
      <c r="I23" s="156">
        <v>6102</v>
      </c>
      <c r="J23" s="157" t="s">
        <v>134</v>
      </c>
      <c r="K23" s="152" t="s">
        <v>134</v>
      </c>
      <c r="L23" s="153" t="s">
        <v>134</v>
      </c>
      <c r="M23" s="154" t="s">
        <v>134</v>
      </c>
      <c r="N23" s="120" t="str">
        <f t="shared" si="0"/>
        <v>宇和島</v>
      </c>
    </row>
    <row r="24" spans="1:14" s="9" customFormat="1" ht="18" customHeight="1">
      <c r="A24" s="39" t="s">
        <v>88</v>
      </c>
      <c r="B24" s="152" t="s">
        <v>134</v>
      </c>
      <c r="C24" s="153" t="s">
        <v>134</v>
      </c>
      <c r="D24" s="154" t="s">
        <v>134</v>
      </c>
      <c r="E24" s="152">
        <v>5962953</v>
      </c>
      <c r="F24" s="153">
        <v>5824531</v>
      </c>
      <c r="G24" s="154">
        <v>136412</v>
      </c>
      <c r="H24" s="152">
        <v>28314</v>
      </c>
      <c r="I24" s="153">
        <v>28314</v>
      </c>
      <c r="J24" s="154" t="s">
        <v>134</v>
      </c>
      <c r="K24" s="152" t="s">
        <v>134</v>
      </c>
      <c r="L24" s="153" t="s">
        <v>134</v>
      </c>
      <c r="M24" s="154" t="s">
        <v>134</v>
      </c>
      <c r="N24" s="120" t="str">
        <f t="shared" si="0"/>
        <v>八幡浜</v>
      </c>
    </row>
    <row r="25" spans="1:14" s="9" customFormat="1" ht="18" customHeight="1">
      <c r="A25" s="39" t="s">
        <v>89</v>
      </c>
      <c r="B25" s="152" t="s">
        <v>134</v>
      </c>
      <c r="C25" s="153" t="s">
        <v>134</v>
      </c>
      <c r="D25" s="154" t="s">
        <v>134</v>
      </c>
      <c r="E25" s="155">
        <v>12527667</v>
      </c>
      <c r="F25" s="156">
        <v>12257253</v>
      </c>
      <c r="G25" s="157">
        <v>268892</v>
      </c>
      <c r="H25" s="155" t="s">
        <v>192</v>
      </c>
      <c r="I25" s="156" t="s">
        <v>192</v>
      </c>
      <c r="J25" s="157" t="s">
        <v>134</v>
      </c>
      <c r="K25" s="152" t="s">
        <v>134</v>
      </c>
      <c r="L25" s="153" t="s">
        <v>134</v>
      </c>
      <c r="M25" s="154" t="s">
        <v>134</v>
      </c>
      <c r="N25" s="120" t="str">
        <f t="shared" si="0"/>
        <v>新居浜</v>
      </c>
    </row>
    <row r="26" spans="1:14" s="9" customFormat="1" ht="18" customHeight="1">
      <c r="A26" s="39" t="s">
        <v>90</v>
      </c>
      <c r="B26" s="152">
        <v>557</v>
      </c>
      <c r="C26" s="153" t="s">
        <v>134</v>
      </c>
      <c r="D26" s="154" t="s">
        <v>134</v>
      </c>
      <c r="E26" s="152">
        <v>8078133</v>
      </c>
      <c r="F26" s="153">
        <v>7714204</v>
      </c>
      <c r="G26" s="154">
        <v>352299</v>
      </c>
      <c r="H26" s="152">
        <v>14388975</v>
      </c>
      <c r="I26" s="153">
        <v>14388975</v>
      </c>
      <c r="J26" s="154" t="s">
        <v>134</v>
      </c>
      <c r="K26" s="152" t="s">
        <v>134</v>
      </c>
      <c r="L26" s="153" t="s">
        <v>134</v>
      </c>
      <c r="M26" s="154" t="s">
        <v>134</v>
      </c>
      <c r="N26" s="120" t="str">
        <f t="shared" si="0"/>
        <v>伊予西条</v>
      </c>
    </row>
    <row r="27" spans="1:14" ht="18" customHeight="1">
      <c r="A27" s="39" t="s">
        <v>91</v>
      </c>
      <c r="B27" s="152" t="s">
        <v>134</v>
      </c>
      <c r="C27" s="153" t="s">
        <v>134</v>
      </c>
      <c r="D27" s="154" t="s">
        <v>134</v>
      </c>
      <c r="E27" s="152">
        <v>4469757</v>
      </c>
      <c r="F27" s="153">
        <v>4381636</v>
      </c>
      <c r="G27" s="154">
        <v>86026</v>
      </c>
      <c r="H27" s="152">
        <v>12779</v>
      </c>
      <c r="I27" s="153">
        <v>12779</v>
      </c>
      <c r="J27" s="154" t="s">
        <v>134</v>
      </c>
      <c r="K27" s="152" t="s">
        <v>134</v>
      </c>
      <c r="L27" s="153" t="s">
        <v>134</v>
      </c>
      <c r="M27" s="154" t="s">
        <v>134</v>
      </c>
      <c r="N27" s="120" t="str">
        <f t="shared" si="0"/>
        <v>大洲</v>
      </c>
    </row>
    <row r="28" spans="1:14" ht="18" customHeight="1">
      <c r="A28" s="39" t="s">
        <v>92</v>
      </c>
      <c r="B28" s="152" t="s">
        <v>134</v>
      </c>
      <c r="C28" s="153" t="s">
        <v>134</v>
      </c>
      <c r="D28" s="154" t="s">
        <v>134</v>
      </c>
      <c r="E28" s="155">
        <v>23634399</v>
      </c>
      <c r="F28" s="156">
        <v>22952810</v>
      </c>
      <c r="G28" s="157">
        <v>675946</v>
      </c>
      <c r="H28" s="155" t="s">
        <v>192</v>
      </c>
      <c r="I28" s="156" t="s">
        <v>192</v>
      </c>
      <c r="J28" s="157" t="s">
        <v>134</v>
      </c>
      <c r="K28" s="155" t="s">
        <v>134</v>
      </c>
      <c r="L28" s="156" t="s">
        <v>134</v>
      </c>
      <c r="M28" s="157" t="s">
        <v>134</v>
      </c>
      <c r="N28" s="121" t="str">
        <f t="shared" si="0"/>
        <v>伊予三島</v>
      </c>
    </row>
    <row r="29" spans="1:14" ht="18" customHeight="1">
      <c r="A29" s="131" t="s">
        <v>93</v>
      </c>
      <c r="B29" s="158">
        <v>557</v>
      </c>
      <c r="C29" s="159" t="s">
        <v>134</v>
      </c>
      <c r="D29" s="160" t="s">
        <v>134</v>
      </c>
      <c r="E29" s="158">
        <v>150403773</v>
      </c>
      <c r="F29" s="159">
        <v>147151149</v>
      </c>
      <c r="G29" s="160">
        <v>3190159</v>
      </c>
      <c r="H29" s="158">
        <v>14682214</v>
      </c>
      <c r="I29" s="159">
        <v>14682214</v>
      </c>
      <c r="J29" s="160" t="s">
        <v>134</v>
      </c>
      <c r="K29" s="158" t="s">
        <v>134</v>
      </c>
      <c r="L29" s="159" t="s">
        <v>134</v>
      </c>
      <c r="M29" s="160" t="s">
        <v>134</v>
      </c>
      <c r="N29" s="132" t="str">
        <f t="shared" si="0"/>
        <v>愛媛県計</v>
      </c>
    </row>
    <row r="30" spans="1:14" ht="18" customHeight="1">
      <c r="A30" s="10"/>
      <c r="B30" s="161"/>
      <c r="C30" s="162"/>
      <c r="D30" s="163"/>
      <c r="E30" s="161"/>
      <c r="F30" s="162"/>
      <c r="G30" s="163"/>
      <c r="H30" s="161"/>
      <c r="I30" s="162"/>
      <c r="J30" s="163"/>
      <c r="K30" s="161"/>
      <c r="L30" s="162"/>
      <c r="M30" s="163"/>
      <c r="N30" s="129"/>
    </row>
    <row r="31" spans="1:14" ht="18" customHeight="1">
      <c r="A31" s="40" t="s">
        <v>94</v>
      </c>
      <c r="B31" s="155">
        <v>29</v>
      </c>
      <c r="C31" s="156" t="s">
        <v>134</v>
      </c>
      <c r="D31" s="157">
        <v>29</v>
      </c>
      <c r="E31" s="155">
        <v>38608861</v>
      </c>
      <c r="F31" s="156">
        <v>38002435</v>
      </c>
      <c r="G31" s="157">
        <v>570732</v>
      </c>
      <c r="H31" s="155">
        <v>90269</v>
      </c>
      <c r="I31" s="156">
        <v>90269</v>
      </c>
      <c r="J31" s="157" t="s">
        <v>134</v>
      </c>
      <c r="K31" s="155" t="s">
        <v>134</v>
      </c>
      <c r="L31" s="156" t="s">
        <v>134</v>
      </c>
      <c r="M31" s="157" t="s">
        <v>134</v>
      </c>
      <c r="N31" s="122" t="str">
        <f t="shared" si="0"/>
        <v>高知</v>
      </c>
    </row>
    <row r="32" spans="1:14" ht="18" customHeight="1">
      <c r="A32" s="39" t="s">
        <v>95</v>
      </c>
      <c r="B32" s="152" t="s">
        <v>134</v>
      </c>
      <c r="C32" s="153" t="s">
        <v>134</v>
      </c>
      <c r="D32" s="154" t="s">
        <v>134</v>
      </c>
      <c r="E32" s="155">
        <v>2831259</v>
      </c>
      <c r="F32" s="156">
        <v>2788625</v>
      </c>
      <c r="G32" s="157">
        <v>40768</v>
      </c>
      <c r="H32" s="155">
        <v>525942</v>
      </c>
      <c r="I32" s="156">
        <v>525942</v>
      </c>
      <c r="J32" s="157" t="s">
        <v>134</v>
      </c>
      <c r="K32" s="155" t="s">
        <v>134</v>
      </c>
      <c r="L32" s="156" t="s">
        <v>134</v>
      </c>
      <c r="M32" s="157" t="s">
        <v>134</v>
      </c>
      <c r="N32" s="121" t="str">
        <f t="shared" si="0"/>
        <v>安芸</v>
      </c>
    </row>
    <row r="33" spans="1:14" ht="18" customHeight="1">
      <c r="A33" s="39" t="s">
        <v>96</v>
      </c>
      <c r="B33" s="152" t="s">
        <v>134</v>
      </c>
      <c r="C33" s="153" t="s">
        <v>134</v>
      </c>
      <c r="D33" s="154" t="s">
        <v>134</v>
      </c>
      <c r="E33" s="152">
        <v>6684804</v>
      </c>
      <c r="F33" s="153">
        <v>6570829</v>
      </c>
      <c r="G33" s="154">
        <v>107731</v>
      </c>
      <c r="H33" s="152">
        <v>18886</v>
      </c>
      <c r="I33" s="153">
        <v>18886</v>
      </c>
      <c r="J33" s="154" t="s">
        <v>134</v>
      </c>
      <c r="K33" s="155" t="s">
        <v>134</v>
      </c>
      <c r="L33" s="156" t="s">
        <v>134</v>
      </c>
      <c r="M33" s="157" t="s">
        <v>134</v>
      </c>
      <c r="N33" s="121" t="str">
        <f t="shared" si="0"/>
        <v>南国</v>
      </c>
    </row>
    <row r="34" spans="1:14" ht="18" customHeight="1">
      <c r="A34" s="39" t="s">
        <v>97</v>
      </c>
      <c r="B34" s="155" t="s">
        <v>134</v>
      </c>
      <c r="C34" s="156" t="s">
        <v>134</v>
      </c>
      <c r="D34" s="157" t="s">
        <v>134</v>
      </c>
      <c r="E34" s="155">
        <v>4185572</v>
      </c>
      <c r="F34" s="156">
        <v>4076733</v>
      </c>
      <c r="G34" s="157">
        <v>107767</v>
      </c>
      <c r="H34" s="155">
        <v>202644</v>
      </c>
      <c r="I34" s="156">
        <v>202634</v>
      </c>
      <c r="J34" s="157">
        <v>10</v>
      </c>
      <c r="K34" s="155" t="s">
        <v>134</v>
      </c>
      <c r="L34" s="156" t="s">
        <v>134</v>
      </c>
      <c r="M34" s="157" t="s">
        <v>134</v>
      </c>
      <c r="N34" s="121" t="str">
        <f t="shared" si="0"/>
        <v>須崎</v>
      </c>
    </row>
    <row r="35" spans="1:14" ht="18" customHeight="1">
      <c r="A35" s="39" t="s">
        <v>98</v>
      </c>
      <c r="B35" s="152" t="s">
        <v>134</v>
      </c>
      <c r="C35" s="153" t="s">
        <v>134</v>
      </c>
      <c r="D35" s="154" t="s">
        <v>134</v>
      </c>
      <c r="E35" s="152">
        <v>5012454</v>
      </c>
      <c r="F35" s="153">
        <v>4921583</v>
      </c>
      <c r="G35" s="154">
        <v>86988</v>
      </c>
      <c r="H35" s="152" t="s">
        <v>192</v>
      </c>
      <c r="I35" s="153" t="s">
        <v>192</v>
      </c>
      <c r="J35" s="154" t="s">
        <v>134</v>
      </c>
      <c r="K35" s="155" t="s">
        <v>134</v>
      </c>
      <c r="L35" s="156" t="s">
        <v>134</v>
      </c>
      <c r="M35" s="157" t="s">
        <v>134</v>
      </c>
      <c r="N35" s="121" t="str">
        <f t="shared" si="0"/>
        <v>中村</v>
      </c>
    </row>
    <row r="36" spans="1:14" ht="18" customHeight="1">
      <c r="A36" s="39" t="s">
        <v>99</v>
      </c>
      <c r="B36" s="155" t="s">
        <v>134</v>
      </c>
      <c r="C36" s="156" t="s">
        <v>134</v>
      </c>
      <c r="D36" s="154" t="s">
        <v>134</v>
      </c>
      <c r="E36" s="155">
        <v>4067148</v>
      </c>
      <c r="F36" s="156">
        <v>3986367</v>
      </c>
      <c r="G36" s="157">
        <v>78895</v>
      </c>
      <c r="H36" s="155" t="s">
        <v>192</v>
      </c>
      <c r="I36" s="156" t="s">
        <v>192</v>
      </c>
      <c r="J36" s="157" t="s">
        <v>134</v>
      </c>
      <c r="K36" s="155" t="s">
        <v>134</v>
      </c>
      <c r="L36" s="156" t="s">
        <v>134</v>
      </c>
      <c r="M36" s="157" t="s">
        <v>134</v>
      </c>
      <c r="N36" s="121" t="str">
        <f t="shared" si="0"/>
        <v>伊野</v>
      </c>
    </row>
    <row r="37" spans="1:14" s="3" customFormat="1" ht="18" customHeight="1">
      <c r="A37" s="131" t="s">
        <v>100</v>
      </c>
      <c r="B37" s="158">
        <v>29</v>
      </c>
      <c r="C37" s="159" t="s">
        <v>134</v>
      </c>
      <c r="D37" s="160">
        <v>29</v>
      </c>
      <c r="E37" s="158">
        <v>61390098</v>
      </c>
      <c r="F37" s="159">
        <v>60346572</v>
      </c>
      <c r="G37" s="160">
        <v>992881</v>
      </c>
      <c r="H37" s="158">
        <v>868486</v>
      </c>
      <c r="I37" s="159">
        <v>868476</v>
      </c>
      <c r="J37" s="160">
        <v>10</v>
      </c>
      <c r="K37" s="158" t="s">
        <v>134</v>
      </c>
      <c r="L37" s="159" t="s">
        <v>134</v>
      </c>
      <c r="M37" s="160" t="s">
        <v>134</v>
      </c>
      <c r="N37" s="132" t="str">
        <f t="shared" si="0"/>
        <v>高知県計</v>
      </c>
    </row>
    <row r="38" spans="1:14" s="9" customFormat="1" ht="18" customHeight="1">
      <c r="A38" s="24"/>
      <c r="B38" s="167"/>
      <c r="C38" s="168"/>
      <c r="D38" s="169"/>
      <c r="E38" s="167"/>
      <c r="F38" s="168"/>
      <c r="G38" s="169"/>
      <c r="H38" s="167"/>
      <c r="I38" s="168"/>
      <c r="J38" s="169"/>
      <c r="K38" s="167"/>
      <c r="L38" s="168"/>
      <c r="M38" s="169"/>
      <c r="N38" s="129"/>
    </row>
    <row r="39" spans="1:14" s="3" customFormat="1" ht="18" customHeight="1" thickBot="1">
      <c r="A39" s="197" t="s">
        <v>21</v>
      </c>
      <c r="B39" s="209">
        <v>14270</v>
      </c>
      <c r="C39" s="210" t="s">
        <v>134</v>
      </c>
      <c r="D39" s="211">
        <v>12708</v>
      </c>
      <c r="E39" s="209">
        <v>1930925</v>
      </c>
      <c r="F39" s="210">
        <v>442422</v>
      </c>
      <c r="G39" s="211">
        <v>1125347</v>
      </c>
      <c r="H39" s="209" t="s">
        <v>134</v>
      </c>
      <c r="I39" s="210" t="s">
        <v>134</v>
      </c>
      <c r="J39" s="211" t="s">
        <v>134</v>
      </c>
      <c r="K39" s="209" t="s">
        <v>134</v>
      </c>
      <c r="L39" s="210" t="s">
        <v>134</v>
      </c>
      <c r="M39" s="211" t="s">
        <v>134</v>
      </c>
      <c r="N39" s="212" t="str">
        <f t="shared" si="0"/>
        <v>局引受分</v>
      </c>
    </row>
    <row r="40" spans="1:14" s="3" customFormat="1" ht="18" customHeight="1" thickBot="1" thickTop="1">
      <c r="A40" s="208" t="s">
        <v>132</v>
      </c>
      <c r="B40" s="170">
        <v>14855</v>
      </c>
      <c r="C40" s="171" t="s">
        <v>134</v>
      </c>
      <c r="D40" s="172">
        <v>12737</v>
      </c>
      <c r="E40" s="170">
        <v>398689172</v>
      </c>
      <c r="F40" s="171">
        <v>389740803</v>
      </c>
      <c r="G40" s="172">
        <v>8389068</v>
      </c>
      <c r="H40" s="170">
        <v>16140600</v>
      </c>
      <c r="I40" s="171">
        <v>16140569</v>
      </c>
      <c r="J40" s="172">
        <v>31</v>
      </c>
      <c r="K40" s="170">
        <v>22286148</v>
      </c>
      <c r="L40" s="171">
        <v>22286148</v>
      </c>
      <c r="M40" s="172" t="s">
        <v>134</v>
      </c>
      <c r="N40" s="207" t="str">
        <f t="shared" si="0"/>
        <v>総計</v>
      </c>
    </row>
    <row r="41" ht="15" customHeight="1"/>
  </sheetData>
  <sheetProtection/>
  <mergeCells count="6">
    <mergeCell ref="N2:N3"/>
    <mergeCell ref="A2:A3"/>
    <mergeCell ref="E2:G2"/>
    <mergeCell ref="K2:M2"/>
    <mergeCell ref="B2:D2"/>
    <mergeCell ref="H2:J2"/>
  </mergeCells>
  <printOptions horizontalCentered="1"/>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(H27)</oddFooter>
  </headerFooter>
</worksheet>
</file>

<file path=xl/worksheets/sheet6.xml><?xml version="1.0" encoding="utf-8"?>
<worksheet xmlns="http://schemas.openxmlformats.org/spreadsheetml/2006/main" xmlns:r="http://schemas.openxmlformats.org/officeDocument/2006/relationships">
  <dimension ref="A1:K40"/>
  <sheetViews>
    <sheetView showGridLines="0" workbookViewId="0" topLeftCell="A31">
      <selection activeCell="B5" sqref="B5:J40"/>
    </sheetView>
  </sheetViews>
  <sheetFormatPr defaultColWidth="5.875" defaultRowHeight="13.5"/>
  <cols>
    <col min="1" max="1" width="12.00390625" style="2" customWidth="1"/>
    <col min="2" max="7" width="11.75390625" style="2" customWidth="1"/>
    <col min="8" max="10" width="12.25390625" style="2" customWidth="1"/>
    <col min="11" max="11" width="11.875" style="5" customWidth="1"/>
    <col min="12" max="12" width="8.25390625" style="2" bestFit="1" customWidth="1"/>
    <col min="13" max="13" width="18.00390625" style="2" bestFit="1" customWidth="1"/>
    <col min="14" max="16384" width="5.875" style="2" customWidth="1"/>
  </cols>
  <sheetData>
    <row r="1" ht="12" thickBot="1">
      <c r="A1" s="2" t="s">
        <v>25</v>
      </c>
    </row>
    <row r="2" spans="1:11" s="5" customFormat="1" ht="15" customHeight="1">
      <c r="A2" s="358" t="s">
        <v>18</v>
      </c>
      <c r="B2" s="296" t="s">
        <v>162</v>
      </c>
      <c r="C2" s="297"/>
      <c r="D2" s="298"/>
      <c r="E2" s="296" t="s">
        <v>155</v>
      </c>
      <c r="F2" s="297"/>
      <c r="G2" s="298"/>
      <c r="H2" s="296" t="s">
        <v>156</v>
      </c>
      <c r="I2" s="297"/>
      <c r="J2" s="298"/>
      <c r="K2" s="354" t="s">
        <v>70</v>
      </c>
    </row>
    <row r="3" spans="1:11" s="5" customFormat="1" ht="16.5" customHeight="1">
      <c r="A3" s="359"/>
      <c r="B3" s="23" t="s">
        <v>19</v>
      </c>
      <c r="C3" s="12" t="s">
        <v>12</v>
      </c>
      <c r="D3" s="14" t="s">
        <v>20</v>
      </c>
      <c r="E3" s="23" t="s">
        <v>19</v>
      </c>
      <c r="F3" s="12" t="s">
        <v>12</v>
      </c>
      <c r="G3" s="14" t="s">
        <v>20</v>
      </c>
      <c r="H3" s="23" t="s">
        <v>19</v>
      </c>
      <c r="I3" s="12" t="s">
        <v>12</v>
      </c>
      <c r="J3" s="14" t="s">
        <v>20</v>
      </c>
      <c r="K3" s="355"/>
    </row>
    <row r="4" spans="1:11" ht="11.25">
      <c r="A4" s="38"/>
      <c r="B4" s="36" t="s">
        <v>2</v>
      </c>
      <c r="C4" s="29" t="s">
        <v>2</v>
      </c>
      <c r="D4" s="37" t="s">
        <v>2</v>
      </c>
      <c r="E4" s="36" t="s">
        <v>2</v>
      </c>
      <c r="F4" s="29" t="s">
        <v>2</v>
      </c>
      <c r="G4" s="37" t="s">
        <v>2</v>
      </c>
      <c r="H4" s="36" t="s">
        <v>2</v>
      </c>
      <c r="I4" s="29" t="s">
        <v>2</v>
      </c>
      <c r="J4" s="118" t="s">
        <v>2</v>
      </c>
      <c r="K4" s="119"/>
    </row>
    <row r="5" spans="1:11" ht="18" customHeight="1">
      <c r="A5" s="41" t="s">
        <v>71</v>
      </c>
      <c r="B5" s="152" t="s">
        <v>134</v>
      </c>
      <c r="C5" s="153" t="s">
        <v>134</v>
      </c>
      <c r="D5" s="154" t="s">
        <v>134</v>
      </c>
      <c r="E5" s="152">
        <v>630674</v>
      </c>
      <c r="F5" s="153">
        <v>630158</v>
      </c>
      <c r="G5" s="154">
        <v>516</v>
      </c>
      <c r="H5" s="152">
        <v>92873283</v>
      </c>
      <c r="I5" s="153">
        <v>92213072</v>
      </c>
      <c r="J5" s="154">
        <v>643865</v>
      </c>
      <c r="K5" s="120" t="str">
        <f>A5</f>
        <v>徳島</v>
      </c>
    </row>
    <row r="6" spans="1:11" ht="18" customHeight="1">
      <c r="A6" s="39" t="s">
        <v>72</v>
      </c>
      <c r="B6" s="155" t="s">
        <v>134</v>
      </c>
      <c r="C6" s="156" t="s">
        <v>134</v>
      </c>
      <c r="D6" s="154" t="s">
        <v>134</v>
      </c>
      <c r="E6" s="155">
        <v>55466</v>
      </c>
      <c r="F6" s="156">
        <v>55317</v>
      </c>
      <c r="G6" s="154">
        <v>116</v>
      </c>
      <c r="H6" s="155">
        <v>29961101</v>
      </c>
      <c r="I6" s="156">
        <v>29544051</v>
      </c>
      <c r="J6" s="157">
        <v>412915</v>
      </c>
      <c r="K6" s="121" t="str">
        <f aca="true" t="shared" si="0" ref="K6:K40">A6</f>
        <v>鳴門</v>
      </c>
    </row>
    <row r="7" spans="1:11" ht="18" customHeight="1">
      <c r="A7" s="39" t="s">
        <v>73</v>
      </c>
      <c r="B7" s="155" t="s">
        <v>134</v>
      </c>
      <c r="C7" s="156" t="s">
        <v>134</v>
      </c>
      <c r="D7" s="157" t="s">
        <v>134</v>
      </c>
      <c r="E7" s="155">
        <v>27140</v>
      </c>
      <c r="F7" s="156">
        <v>27140</v>
      </c>
      <c r="G7" s="157">
        <v>0</v>
      </c>
      <c r="H7" s="155">
        <v>28728267</v>
      </c>
      <c r="I7" s="156">
        <v>28589202</v>
      </c>
      <c r="J7" s="157">
        <v>137287</v>
      </c>
      <c r="K7" s="121" t="str">
        <f t="shared" si="0"/>
        <v>阿南</v>
      </c>
    </row>
    <row r="8" spans="1:11" ht="18" customHeight="1">
      <c r="A8" s="39" t="s">
        <v>74</v>
      </c>
      <c r="B8" s="155" t="s">
        <v>134</v>
      </c>
      <c r="C8" s="156" t="s">
        <v>134</v>
      </c>
      <c r="D8" s="157" t="s">
        <v>134</v>
      </c>
      <c r="E8" s="155" t="s">
        <v>192</v>
      </c>
      <c r="F8" s="156" t="s">
        <v>192</v>
      </c>
      <c r="G8" s="157" t="s">
        <v>192</v>
      </c>
      <c r="H8" s="155">
        <v>8160148</v>
      </c>
      <c r="I8" s="156">
        <v>8066039</v>
      </c>
      <c r="J8" s="157">
        <v>91901</v>
      </c>
      <c r="K8" s="121" t="str">
        <f t="shared" si="0"/>
        <v>川島</v>
      </c>
    </row>
    <row r="9" spans="1:11" ht="18" customHeight="1">
      <c r="A9" s="39" t="s">
        <v>75</v>
      </c>
      <c r="B9" s="155" t="s">
        <v>134</v>
      </c>
      <c r="C9" s="156" t="s">
        <v>134</v>
      </c>
      <c r="D9" s="154" t="s">
        <v>134</v>
      </c>
      <c r="E9" s="155" t="s">
        <v>192</v>
      </c>
      <c r="F9" s="156" t="s">
        <v>192</v>
      </c>
      <c r="G9" s="154" t="s">
        <v>192</v>
      </c>
      <c r="H9" s="155">
        <v>5886158</v>
      </c>
      <c r="I9" s="156">
        <v>5829481</v>
      </c>
      <c r="J9" s="157">
        <v>55990</v>
      </c>
      <c r="K9" s="121" t="str">
        <f t="shared" si="0"/>
        <v>脇町</v>
      </c>
    </row>
    <row r="10" spans="1:11" ht="18" customHeight="1">
      <c r="A10" s="39" t="s">
        <v>76</v>
      </c>
      <c r="B10" s="155" t="s">
        <v>134</v>
      </c>
      <c r="C10" s="156" t="s">
        <v>134</v>
      </c>
      <c r="D10" s="157" t="s">
        <v>134</v>
      </c>
      <c r="E10" s="155">
        <v>9664</v>
      </c>
      <c r="F10" s="156">
        <v>9627</v>
      </c>
      <c r="G10" s="157">
        <v>36</v>
      </c>
      <c r="H10" s="155">
        <v>5471424</v>
      </c>
      <c r="I10" s="156">
        <v>5353197</v>
      </c>
      <c r="J10" s="157">
        <v>110428</v>
      </c>
      <c r="K10" s="121" t="str">
        <f t="shared" si="0"/>
        <v>池田</v>
      </c>
    </row>
    <row r="11" spans="1:11" ht="18" customHeight="1">
      <c r="A11" s="131" t="s">
        <v>77</v>
      </c>
      <c r="B11" s="158" t="s">
        <v>134</v>
      </c>
      <c r="C11" s="159" t="s">
        <v>134</v>
      </c>
      <c r="D11" s="160" t="s">
        <v>134</v>
      </c>
      <c r="E11" s="158">
        <v>741039</v>
      </c>
      <c r="F11" s="159">
        <v>740327</v>
      </c>
      <c r="G11" s="160">
        <v>678</v>
      </c>
      <c r="H11" s="158">
        <v>171080380</v>
      </c>
      <c r="I11" s="159">
        <v>169595042</v>
      </c>
      <c r="J11" s="160">
        <v>1452386</v>
      </c>
      <c r="K11" s="132" t="str">
        <f t="shared" si="0"/>
        <v>徳島県計</v>
      </c>
    </row>
    <row r="12" spans="1:11" ht="18" customHeight="1">
      <c r="A12" s="10"/>
      <c r="B12" s="161"/>
      <c r="C12" s="162"/>
      <c r="D12" s="163"/>
      <c r="E12" s="161"/>
      <c r="F12" s="162"/>
      <c r="G12" s="163"/>
      <c r="H12" s="161"/>
      <c r="I12" s="162"/>
      <c r="J12" s="163"/>
      <c r="K12" s="129"/>
    </row>
    <row r="13" spans="1:11" s="3" customFormat="1" ht="18" customHeight="1">
      <c r="A13" s="40" t="s">
        <v>78</v>
      </c>
      <c r="B13" s="164" t="s">
        <v>192</v>
      </c>
      <c r="C13" s="165" t="s">
        <v>192</v>
      </c>
      <c r="D13" s="154" t="s">
        <v>192</v>
      </c>
      <c r="E13" s="164">
        <v>10719489</v>
      </c>
      <c r="F13" s="165">
        <v>10719226</v>
      </c>
      <c r="G13" s="154">
        <v>263</v>
      </c>
      <c r="H13" s="164">
        <v>212953550</v>
      </c>
      <c r="I13" s="165">
        <v>211376731</v>
      </c>
      <c r="J13" s="166">
        <v>1505152</v>
      </c>
      <c r="K13" s="122" t="str">
        <f t="shared" si="0"/>
        <v>高松</v>
      </c>
    </row>
    <row r="14" spans="1:11" s="9" customFormat="1" ht="18" customHeight="1">
      <c r="A14" s="39" t="s">
        <v>79</v>
      </c>
      <c r="B14" s="155" t="s">
        <v>134</v>
      </c>
      <c r="C14" s="156" t="s">
        <v>134</v>
      </c>
      <c r="D14" s="157" t="s">
        <v>134</v>
      </c>
      <c r="E14" s="155">
        <v>75543</v>
      </c>
      <c r="F14" s="156">
        <v>75411</v>
      </c>
      <c r="G14" s="157">
        <v>132</v>
      </c>
      <c r="H14" s="152">
        <v>36035558</v>
      </c>
      <c r="I14" s="153">
        <v>35454605</v>
      </c>
      <c r="J14" s="154">
        <v>557141</v>
      </c>
      <c r="K14" s="120" t="str">
        <f t="shared" si="0"/>
        <v>丸亀</v>
      </c>
    </row>
    <row r="15" spans="1:11" s="9" customFormat="1" ht="18" customHeight="1">
      <c r="A15" s="39" t="s">
        <v>80</v>
      </c>
      <c r="B15" s="155" t="s">
        <v>192</v>
      </c>
      <c r="C15" s="153" t="s">
        <v>192</v>
      </c>
      <c r="D15" s="154" t="s">
        <v>192</v>
      </c>
      <c r="E15" s="155">
        <v>20169</v>
      </c>
      <c r="F15" s="153">
        <v>20151</v>
      </c>
      <c r="G15" s="154">
        <v>18</v>
      </c>
      <c r="H15" s="152">
        <v>48814909</v>
      </c>
      <c r="I15" s="153">
        <v>46208451</v>
      </c>
      <c r="J15" s="154">
        <v>2599222</v>
      </c>
      <c r="K15" s="120" t="str">
        <f t="shared" si="0"/>
        <v>坂出</v>
      </c>
    </row>
    <row r="16" spans="1:11" s="9" customFormat="1" ht="18" customHeight="1">
      <c r="A16" s="39" t="s">
        <v>81</v>
      </c>
      <c r="B16" s="155" t="s">
        <v>134</v>
      </c>
      <c r="C16" s="156" t="s">
        <v>134</v>
      </c>
      <c r="D16" s="157" t="s">
        <v>134</v>
      </c>
      <c r="E16" s="155" t="s">
        <v>192</v>
      </c>
      <c r="F16" s="156" t="s">
        <v>192</v>
      </c>
      <c r="G16" s="157" t="s">
        <v>192</v>
      </c>
      <c r="H16" s="152">
        <v>25309057</v>
      </c>
      <c r="I16" s="153">
        <v>24690205</v>
      </c>
      <c r="J16" s="154">
        <v>608620</v>
      </c>
      <c r="K16" s="120" t="str">
        <f t="shared" si="0"/>
        <v>観音寺</v>
      </c>
    </row>
    <row r="17" spans="1:11" s="9" customFormat="1" ht="18" customHeight="1">
      <c r="A17" s="39" t="s">
        <v>82</v>
      </c>
      <c r="B17" s="155" t="s">
        <v>134</v>
      </c>
      <c r="C17" s="156" t="s">
        <v>134</v>
      </c>
      <c r="D17" s="157" t="s">
        <v>134</v>
      </c>
      <c r="E17" s="155">
        <v>16566</v>
      </c>
      <c r="F17" s="156">
        <v>16550</v>
      </c>
      <c r="G17" s="157">
        <v>16</v>
      </c>
      <c r="H17" s="152">
        <v>15042992</v>
      </c>
      <c r="I17" s="153">
        <v>14776471</v>
      </c>
      <c r="J17" s="154">
        <v>261022</v>
      </c>
      <c r="K17" s="120" t="str">
        <f t="shared" si="0"/>
        <v>長尾</v>
      </c>
    </row>
    <row r="18" spans="1:11" s="9" customFormat="1" ht="18" customHeight="1">
      <c r="A18" s="39" t="s">
        <v>83</v>
      </c>
      <c r="B18" s="155" t="s">
        <v>192</v>
      </c>
      <c r="C18" s="156" t="s">
        <v>192</v>
      </c>
      <c r="D18" s="157" t="s">
        <v>192</v>
      </c>
      <c r="E18" s="155">
        <v>2887</v>
      </c>
      <c r="F18" s="156">
        <v>2854</v>
      </c>
      <c r="G18" s="157">
        <v>33</v>
      </c>
      <c r="H18" s="152">
        <v>5583431</v>
      </c>
      <c r="I18" s="153">
        <v>5519618</v>
      </c>
      <c r="J18" s="154">
        <v>63449</v>
      </c>
      <c r="K18" s="120" t="str">
        <f t="shared" si="0"/>
        <v>土庄</v>
      </c>
    </row>
    <row r="19" spans="1:11" s="9" customFormat="1" ht="18" customHeight="1">
      <c r="A19" s="131" t="s">
        <v>84</v>
      </c>
      <c r="B19" s="158" t="s">
        <v>192</v>
      </c>
      <c r="C19" s="159" t="s">
        <v>192</v>
      </c>
      <c r="D19" s="160" t="s">
        <v>192</v>
      </c>
      <c r="E19" s="158" t="s">
        <v>192</v>
      </c>
      <c r="F19" s="159" t="s">
        <v>192</v>
      </c>
      <c r="G19" s="160" t="s">
        <v>192</v>
      </c>
      <c r="H19" s="158">
        <v>343739497</v>
      </c>
      <c r="I19" s="159">
        <v>338026081</v>
      </c>
      <c r="J19" s="160">
        <v>5594606</v>
      </c>
      <c r="K19" s="132" t="str">
        <f t="shared" si="0"/>
        <v>香川県計</v>
      </c>
    </row>
    <row r="20" spans="1:11" s="9" customFormat="1" ht="18" customHeight="1">
      <c r="A20" s="10"/>
      <c r="B20" s="161"/>
      <c r="C20" s="162"/>
      <c r="D20" s="163"/>
      <c r="E20" s="161"/>
      <c r="F20" s="162"/>
      <c r="G20" s="163"/>
      <c r="H20" s="161"/>
      <c r="I20" s="162"/>
      <c r="J20" s="163"/>
      <c r="K20" s="129"/>
    </row>
    <row r="21" spans="1:11" s="9" customFormat="1" ht="18" customHeight="1">
      <c r="A21" s="40" t="s">
        <v>85</v>
      </c>
      <c r="B21" s="152" t="s">
        <v>192</v>
      </c>
      <c r="C21" s="153" t="s">
        <v>192</v>
      </c>
      <c r="D21" s="154" t="s">
        <v>192</v>
      </c>
      <c r="E21" s="152" t="s">
        <v>192</v>
      </c>
      <c r="F21" s="153" t="s">
        <v>192</v>
      </c>
      <c r="G21" s="154" t="s">
        <v>192</v>
      </c>
      <c r="H21" s="152">
        <v>171897961</v>
      </c>
      <c r="I21" s="153">
        <v>169789916</v>
      </c>
      <c r="J21" s="154">
        <v>2047136</v>
      </c>
      <c r="K21" s="122" t="str">
        <f t="shared" si="0"/>
        <v>松山</v>
      </c>
    </row>
    <row r="22" spans="1:11" s="9" customFormat="1" ht="18" customHeight="1">
      <c r="A22" s="39" t="s">
        <v>86</v>
      </c>
      <c r="B22" s="152" t="s">
        <v>192</v>
      </c>
      <c r="C22" s="153" t="s">
        <v>192</v>
      </c>
      <c r="D22" s="154" t="s">
        <v>192</v>
      </c>
      <c r="E22" s="152" t="s">
        <v>192</v>
      </c>
      <c r="F22" s="153" t="s">
        <v>192</v>
      </c>
      <c r="G22" s="154" t="s">
        <v>192</v>
      </c>
      <c r="H22" s="152">
        <v>182924717</v>
      </c>
      <c r="I22" s="153">
        <v>176796057</v>
      </c>
      <c r="J22" s="154">
        <v>6119336</v>
      </c>
      <c r="K22" s="120" t="str">
        <f t="shared" si="0"/>
        <v>今治</v>
      </c>
    </row>
    <row r="23" spans="1:11" s="9" customFormat="1" ht="18" customHeight="1">
      <c r="A23" s="39" t="s">
        <v>87</v>
      </c>
      <c r="B23" s="155" t="s">
        <v>134</v>
      </c>
      <c r="C23" s="156" t="s">
        <v>134</v>
      </c>
      <c r="D23" s="157" t="s">
        <v>134</v>
      </c>
      <c r="E23" s="155">
        <v>37898</v>
      </c>
      <c r="F23" s="156">
        <v>37816</v>
      </c>
      <c r="G23" s="157">
        <v>82</v>
      </c>
      <c r="H23" s="152">
        <v>16570803</v>
      </c>
      <c r="I23" s="153">
        <v>16404794</v>
      </c>
      <c r="J23" s="154">
        <v>163080</v>
      </c>
      <c r="K23" s="120" t="str">
        <f t="shared" si="0"/>
        <v>宇和島</v>
      </c>
    </row>
    <row r="24" spans="1:11" s="9" customFormat="1" ht="18" customHeight="1">
      <c r="A24" s="39" t="s">
        <v>88</v>
      </c>
      <c r="B24" s="152" t="s">
        <v>134</v>
      </c>
      <c r="C24" s="153" t="s">
        <v>134</v>
      </c>
      <c r="D24" s="154" t="s">
        <v>134</v>
      </c>
      <c r="E24" s="152">
        <v>7081</v>
      </c>
      <c r="F24" s="153">
        <v>7081</v>
      </c>
      <c r="G24" s="154" t="s">
        <v>134</v>
      </c>
      <c r="H24" s="152">
        <v>12636922</v>
      </c>
      <c r="I24" s="153">
        <v>12465861</v>
      </c>
      <c r="J24" s="154">
        <v>164203</v>
      </c>
      <c r="K24" s="120" t="str">
        <f t="shared" si="0"/>
        <v>八幡浜</v>
      </c>
    </row>
    <row r="25" spans="1:11" s="9" customFormat="1" ht="18" customHeight="1">
      <c r="A25" s="39" t="s">
        <v>89</v>
      </c>
      <c r="B25" s="155" t="s">
        <v>134</v>
      </c>
      <c r="C25" s="156" t="s">
        <v>134</v>
      </c>
      <c r="D25" s="157" t="s">
        <v>134</v>
      </c>
      <c r="E25" s="155" t="s">
        <v>192</v>
      </c>
      <c r="F25" s="156" t="s">
        <v>192</v>
      </c>
      <c r="G25" s="157" t="s">
        <v>192</v>
      </c>
      <c r="H25" s="152">
        <v>27091284</v>
      </c>
      <c r="I25" s="153">
        <v>26667116</v>
      </c>
      <c r="J25" s="154">
        <v>421714</v>
      </c>
      <c r="K25" s="120" t="str">
        <f t="shared" si="0"/>
        <v>新居浜</v>
      </c>
    </row>
    <row r="26" spans="1:11" s="9" customFormat="1" ht="18" customHeight="1">
      <c r="A26" s="39" t="s">
        <v>90</v>
      </c>
      <c r="B26" s="152" t="s">
        <v>134</v>
      </c>
      <c r="C26" s="153" t="s">
        <v>134</v>
      </c>
      <c r="D26" s="154" t="s">
        <v>134</v>
      </c>
      <c r="E26" s="152">
        <v>120005</v>
      </c>
      <c r="F26" s="153">
        <v>119969</v>
      </c>
      <c r="G26" s="154">
        <v>36</v>
      </c>
      <c r="H26" s="152">
        <v>30685681</v>
      </c>
      <c r="I26" s="153">
        <v>30023177</v>
      </c>
      <c r="J26" s="154">
        <v>645537</v>
      </c>
      <c r="K26" s="120" t="str">
        <f t="shared" si="0"/>
        <v>伊予西条</v>
      </c>
    </row>
    <row r="27" spans="1:11" ht="18" customHeight="1">
      <c r="A27" s="39" t="s">
        <v>91</v>
      </c>
      <c r="B27" s="152" t="s">
        <v>134</v>
      </c>
      <c r="C27" s="153" t="s">
        <v>134</v>
      </c>
      <c r="D27" s="154" t="s">
        <v>134</v>
      </c>
      <c r="E27" s="152">
        <v>10067</v>
      </c>
      <c r="F27" s="153">
        <v>10067</v>
      </c>
      <c r="G27" s="154" t="s">
        <v>134</v>
      </c>
      <c r="H27" s="152">
        <v>8653088</v>
      </c>
      <c r="I27" s="153">
        <v>8536638</v>
      </c>
      <c r="J27" s="154">
        <v>113885</v>
      </c>
      <c r="K27" s="120" t="str">
        <f t="shared" si="0"/>
        <v>大洲</v>
      </c>
    </row>
    <row r="28" spans="1:11" ht="18" customHeight="1">
      <c r="A28" s="39" t="s">
        <v>92</v>
      </c>
      <c r="B28" s="155" t="s">
        <v>134</v>
      </c>
      <c r="C28" s="156" t="s">
        <v>134</v>
      </c>
      <c r="D28" s="157" t="s">
        <v>134</v>
      </c>
      <c r="E28" s="155" t="s">
        <v>192</v>
      </c>
      <c r="F28" s="156" t="s">
        <v>192</v>
      </c>
      <c r="G28" s="157" t="s">
        <v>192</v>
      </c>
      <c r="H28" s="155">
        <v>50171705</v>
      </c>
      <c r="I28" s="156">
        <v>48965095</v>
      </c>
      <c r="J28" s="157">
        <v>1199736</v>
      </c>
      <c r="K28" s="121" t="str">
        <f t="shared" si="0"/>
        <v>伊予三島</v>
      </c>
    </row>
    <row r="29" spans="1:11" ht="18" customHeight="1">
      <c r="A29" s="131" t="s">
        <v>93</v>
      </c>
      <c r="B29" s="158" t="s">
        <v>192</v>
      </c>
      <c r="C29" s="159" t="s">
        <v>192</v>
      </c>
      <c r="D29" s="160" t="s">
        <v>192</v>
      </c>
      <c r="E29" s="158" t="s">
        <v>192</v>
      </c>
      <c r="F29" s="159" t="s">
        <v>192</v>
      </c>
      <c r="G29" s="160" t="s">
        <v>192</v>
      </c>
      <c r="H29" s="158">
        <v>500632161</v>
      </c>
      <c r="I29" s="159">
        <v>489648655</v>
      </c>
      <c r="J29" s="160">
        <v>10874627</v>
      </c>
      <c r="K29" s="132" t="str">
        <f t="shared" si="0"/>
        <v>愛媛県計</v>
      </c>
    </row>
    <row r="30" spans="1:11" ht="18" customHeight="1">
      <c r="A30" s="10"/>
      <c r="B30" s="161"/>
      <c r="C30" s="162"/>
      <c r="D30" s="163"/>
      <c r="E30" s="161"/>
      <c r="F30" s="162"/>
      <c r="G30" s="163"/>
      <c r="H30" s="161"/>
      <c r="I30" s="162"/>
      <c r="J30" s="163"/>
      <c r="K30" s="129"/>
    </row>
    <row r="31" spans="1:11" ht="18" customHeight="1">
      <c r="A31" s="40" t="s">
        <v>94</v>
      </c>
      <c r="B31" s="155" t="s">
        <v>134</v>
      </c>
      <c r="C31" s="156" t="s">
        <v>134</v>
      </c>
      <c r="D31" s="157" t="s">
        <v>134</v>
      </c>
      <c r="E31" s="155">
        <v>644768</v>
      </c>
      <c r="F31" s="156">
        <v>644325</v>
      </c>
      <c r="G31" s="157">
        <v>443</v>
      </c>
      <c r="H31" s="155">
        <v>95253783</v>
      </c>
      <c r="I31" s="156">
        <v>94117023</v>
      </c>
      <c r="J31" s="157">
        <v>1079868</v>
      </c>
      <c r="K31" s="122" t="str">
        <f t="shared" si="0"/>
        <v>高知</v>
      </c>
    </row>
    <row r="32" spans="1:11" ht="18" customHeight="1">
      <c r="A32" s="39" t="s">
        <v>95</v>
      </c>
      <c r="B32" s="155" t="s">
        <v>134</v>
      </c>
      <c r="C32" s="156" t="s">
        <v>134</v>
      </c>
      <c r="D32" s="157" t="s">
        <v>134</v>
      </c>
      <c r="E32" s="155">
        <v>5428</v>
      </c>
      <c r="F32" s="156">
        <v>5428</v>
      </c>
      <c r="G32" s="157">
        <v>0</v>
      </c>
      <c r="H32" s="155">
        <v>6404322</v>
      </c>
      <c r="I32" s="156">
        <v>6337157</v>
      </c>
      <c r="J32" s="157">
        <v>64834</v>
      </c>
      <c r="K32" s="121" t="str">
        <f t="shared" si="0"/>
        <v>安芸</v>
      </c>
    </row>
    <row r="33" spans="1:11" ht="18" customHeight="1">
      <c r="A33" s="39" t="s">
        <v>96</v>
      </c>
      <c r="B33" s="152" t="s">
        <v>134</v>
      </c>
      <c r="C33" s="153" t="s">
        <v>134</v>
      </c>
      <c r="D33" s="154" t="s">
        <v>134</v>
      </c>
      <c r="E33" s="152">
        <v>30794</v>
      </c>
      <c r="F33" s="153">
        <v>30794</v>
      </c>
      <c r="G33" s="154" t="s">
        <v>134</v>
      </c>
      <c r="H33" s="155">
        <v>15300064</v>
      </c>
      <c r="I33" s="156">
        <v>15099733</v>
      </c>
      <c r="J33" s="157">
        <v>193229</v>
      </c>
      <c r="K33" s="121" t="str">
        <f t="shared" si="0"/>
        <v>南国</v>
      </c>
    </row>
    <row r="34" spans="1:11" ht="18" customHeight="1">
      <c r="A34" s="39" t="s">
        <v>97</v>
      </c>
      <c r="B34" s="155" t="s">
        <v>134</v>
      </c>
      <c r="C34" s="156" t="s">
        <v>134</v>
      </c>
      <c r="D34" s="157" t="s">
        <v>134</v>
      </c>
      <c r="E34" s="155">
        <v>8877</v>
      </c>
      <c r="F34" s="156">
        <v>8866</v>
      </c>
      <c r="G34" s="157">
        <v>11</v>
      </c>
      <c r="H34" s="155">
        <v>8708321</v>
      </c>
      <c r="I34" s="156">
        <v>8553614</v>
      </c>
      <c r="J34" s="157">
        <v>152888</v>
      </c>
      <c r="K34" s="121" t="str">
        <f t="shared" si="0"/>
        <v>須崎</v>
      </c>
    </row>
    <row r="35" spans="1:11" ht="18" customHeight="1">
      <c r="A35" s="39" t="s">
        <v>98</v>
      </c>
      <c r="B35" s="152" t="s">
        <v>134</v>
      </c>
      <c r="C35" s="153" t="s">
        <v>134</v>
      </c>
      <c r="D35" s="154" t="s">
        <v>134</v>
      </c>
      <c r="E35" s="152" t="s">
        <v>192</v>
      </c>
      <c r="F35" s="153" t="s">
        <v>192</v>
      </c>
      <c r="G35" s="154" t="s">
        <v>192</v>
      </c>
      <c r="H35" s="155">
        <v>11276876</v>
      </c>
      <c r="I35" s="156">
        <v>11137467</v>
      </c>
      <c r="J35" s="157">
        <v>132760</v>
      </c>
      <c r="K35" s="121" t="str">
        <f t="shared" si="0"/>
        <v>中村</v>
      </c>
    </row>
    <row r="36" spans="1:11" ht="18" customHeight="1">
      <c r="A36" s="39" t="s">
        <v>99</v>
      </c>
      <c r="B36" s="155" t="s">
        <v>134</v>
      </c>
      <c r="C36" s="156" t="s">
        <v>134</v>
      </c>
      <c r="D36" s="157" t="s">
        <v>134</v>
      </c>
      <c r="E36" s="155" t="s">
        <v>192</v>
      </c>
      <c r="F36" s="156" t="s">
        <v>192</v>
      </c>
      <c r="G36" s="157" t="s">
        <v>192</v>
      </c>
      <c r="H36" s="155">
        <v>7914493</v>
      </c>
      <c r="I36" s="156">
        <v>7778994</v>
      </c>
      <c r="J36" s="157">
        <v>132869</v>
      </c>
      <c r="K36" s="121" t="str">
        <f t="shared" si="0"/>
        <v>伊野</v>
      </c>
    </row>
    <row r="37" spans="1:11" s="3" customFormat="1" ht="18" customHeight="1">
      <c r="A37" s="131" t="s">
        <v>100</v>
      </c>
      <c r="B37" s="158" t="s">
        <v>134</v>
      </c>
      <c r="C37" s="159" t="s">
        <v>134</v>
      </c>
      <c r="D37" s="160" t="s">
        <v>134</v>
      </c>
      <c r="E37" s="158">
        <v>715152</v>
      </c>
      <c r="F37" s="159">
        <v>714664</v>
      </c>
      <c r="G37" s="160">
        <v>488</v>
      </c>
      <c r="H37" s="158">
        <v>144857858</v>
      </c>
      <c r="I37" s="159">
        <v>143023987</v>
      </c>
      <c r="J37" s="160">
        <v>1756448</v>
      </c>
      <c r="K37" s="132" t="str">
        <f t="shared" si="0"/>
        <v>高知県計</v>
      </c>
    </row>
    <row r="38" spans="1:11" s="9" customFormat="1" ht="18" customHeight="1">
      <c r="A38" s="24"/>
      <c r="B38" s="167"/>
      <c r="C38" s="168"/>
      <c r="D38" s="169"/>
      <c r="E38" s="167"/>
      <c r="F38" s="168"/>
      <c r="G38" s="169"/>
      <c r="H38" s="167"/>
      <c r="I38" s="168"/>
      <c r="J38" s="169"/>
      <c r="K38" s="129"/>
    </row>
    <row r="39" spans="1:11" s="3" customFormat="1" ht="18" customHeight="1" thickBot="1">
      <c r="A39" s="197" t="s">
        <v>21</v>
      </c>
      <c r="B39" s="209" t="s">
        <v>134</v>
      </c>
      <c r="C39" s="210" t="s">
        <v>134</v>
      </c>
      <c r="D39" s="211" t="s">
        <v>134</v>
      </c>
      <c r="E39" s="209">
        <v>11053</v>
      </c>
      <c r="F39" s="210" t="s">
        <v>134</v>
      </c>
      <c r="G39" s="211">
        <v>11053</v>
      </c>
      <c r="H39" s="209">
        <v>6733142</v>
      </c>
      <c r="I39" s="210">
        <v>811744</v>
      </c>
      <c r="J39" s="211">
        <v>5070079</v>
      </c>
      <c r="K39" s="212" t="str">
        <f t="shared" si="0"/>
        <v>局引受分</v>
      </c>
    </row>
    <row r="40" spans="1:11" s="3" customFormat="1" ht="18" customHeight="1" thickBot="1" thickTop="1">
      <c r="A40" s="208" t="s">
        <v>132</v>
      </c>
      <c r="B40" s="170">
        <v>154127677</v>
      </c>
      <c r="C40" s="171">
        <v>146273126</v>
      </c>
      <c r="D40" s="172">
        <v>7854551</v>
      </c>
      <c r="E40" s="170">
        <v>13694792</v>
      </c>
      <c r="F40" s="171">
        <v>13680809</v>
      </c>
      <c r="G40" s="172">
        <v>13949</v>
      </c>
      <c r="H40" s="170">
        <v>1167043039</v>
      </c>
      <c r="I40" s="171">
        <v>1141105509</v>
      </c>
      <c r="J40" s="172">
        <v>24748145</v>
      </c>
      <c r="K40" s="207" t="str">
        <f t="shared" si="0"/>
        <v>総計</v>
      </c>
    </row>
    <row r="41" ht="15" customHeight="1"/>
  </sheetData>
  <sheetProtection/>
  <mergeCells count="5">
    <mergeCell ref="A2:A3"/>
    <mergeCell ref="E2:G2"/>
    <mergeCell ref="H2:J2"/>
    <mergeCell ref="K2:K3"/>
    <mergeCell ref="B2:D2"/>
  </mergeCells>
  <printOptions/>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4"/>
  <sheetViews>
    <sheetView showGridLines="0" workbookViewId="0" topLeftCell="A22">
      <selection activeCell="I28" sqref="I28"/>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9" t="s">
        <v>27</v>
      </c>
      <c r="B1" s="309"/>
      <c r="C1" s="309"/>
      <c r="D1" s="309"/>
      <c r="E1" s="309"/>
      <c r="F1" s="309"/>
    </row>
    <row r="2" spans="1:6" ht="14.25" customHeight="1" thickBot="1">
      <c r="A2" s="360" t="s">
        <v>28</v>
      </c>
      <c r="B2" s="360"/>
      <c r="C2" s="360"/>
      <c r="D2" s="360"/>
      <c r="E2" s="360"/>
      <c r="F2" s="360"/>
    </row>
    <row r="3" spans="1:6" ht="18" customHeight="1">
      <c r="A3" s="303" t="s">
        <v>63</v>
      </c>
      <c r="B3" s="361"/>
      <c r="C3" s="304"/>
      <c r="D3" s="296" t="s">
        <v>29</v>
      </c>
      <c r="E3" s="297"/>
      <c r="F3" s="363"/>
    </row>
    <row r="4" spans="1:6" ht="15" customHeight="1">
      <c r="A4" s="305"/>
      <c r="B4" s="362"/>
      <c r="C4" s="306"/>
      <c r="D4" s="364" t="s">
        <v>30</v>
      </c>
      <c r="E4" s="365"/>
      <c r="F4" s="141" t="s">
        <v>101</v>
      </c>
    </row>
    <row r="5" spans="1:6" s="22" customFormat="1" ht="15" customHeight="1">
      <c r="A5" s="26"/>
      <c r="B5" s="27"/>
      <c r="C5" s="43"/>
      <c r="D5" s="213"/>
      <c r="E5" s="214" t="s">
        <v>31</v>
      </c>
      <c r="F5" s="60" t="s">
        <v>2</v>
      </c>
    </row>
    <row r="6" spans="1:6" ht="27" customHeight="1">
      <c r="A6" s="366" t="s">
        <v>32</v>
      </c>
      <c r="B6" s="369" t="s">
        <v>33</v>
      </c>
      <c r="C6" s="370"/>
      <c r="D6" s="215"/>
      <c r="E6" s="216">
        <v>3</v>
      </c>
      <c r="F6" s="217">
        <v>44000</v>
      </c>
    </row>
    <row r="7" spans="1:6" ht="27" customHeight="1">
      <c r="A7" s="367"/>
      <c r="B7" s="371" t="s">
        <v>34</v>
      </c>
      <c r="C7" s="372"/>
      <c r="D7" s="218"/>
      <c r="E7" s="219">
        <v>1</v>
      </c>
      <c r="F7" s="220">
        <v>30441</v>
      </c>
    </row>
    <row r="8" spans="1:6" ht="27" customHeight="1">
      <c r="A8" s="367"/>
      <c r="B8" s="371" t="s">
        <v>35</v>
      </c>
      <c r="C8" s="372"/>
      <c r="D8" s="218"/>
      <c r="E8" s="219" t="s">
        <v>134</v>
      </c>
      <c r="F8" s="220" t="s">
        <v>134</v>
      </c>
    </row>
    <row r="9" spans="1:6" ht="27" customHeight="1">
      <c r="A9" s="367"/>
      <c r="B9" s="379" t="s">
        <v>64</v>
      </c>
      <c r="C9" s="42" t="s">
        <v>36</v>
      </c>
      <c r="D9" s="218"/>
      <c r="E9" s="219">
        <v>1</v>
      </c>
      <c r="F9" s="220">
        <v>30441</v>
      </c>
    </row>
    <row r="10" spans="1:6" ht="27" customHeight="1">
      <c r="A10" s="367"/>
      <c r="B10" s="380"/>
      <c r="C10" s="42" t="s">
        <v>37</v>
      </c>
      <c r="D10" s="218"/>
      <c r="E10" s="219" t="s">
        <v>134</v>
      </c>
      <c r="F10" s="223" t="s">
        <v>134</v>
      </c>
    </row>
    <row r="11" spans="1:6" ht="27" customHeight="1">
      <c r="A11" s="367"/>
      <c r="B11" s="380"/>
      <c r="C11" s="386" t="s">
        <v>38</v>
      </c>
      <c r="D11" s="221" t="s">
        <v>39</v>
      </c>
      <c r="E11" s="222" t="s">
        <v>134</v>
      </c>
      <c r="F11" s="223" t="s">
        <v>170</v>
      </c>
    </row>
    <row r="12" spans="1:6" ht="27" customHeight="1">
      <c r="A12" s="367"/>
      <c r="B12" s="380"/>
      <c r="C12" s="387"/>
      <c r="D12" s="224"/>
      <c r="E12" s="225">
        <v>3</v>
      </c>
      <c r="F12" s="226">
        <v>44000</v>
      </c>
    </row>
    <row r="13" spans="1:6" s="3" customFormat="1" ht="27" customHeight="1">
      <c r="A13" s="367"/>
      <c r="B13" s="380"/>
      <c r="C13" s="47" t="s">
        <v>1</v>
      </c>
      <c r="D13" s="227"/>
      <c r="E13" s="228">
        <v>4</v>
      </c>
      <c r="F13" s="229">
        <v>74441</v>
      </c>
    </row>
    <row r="14" spans="1:6" ht="27" customHeight="1">
      <c r="A14" s="368"/>
      <c r="B14" s="388" t="s">
        <v>40</v>
      </c>
      <c r="C14" s="389"/>
      <c r="D14" s="230"/>
      <c r="E14" s="231" t="s">
        <v>134</v>
      </c>
      <c r="F14" s="232" t="s">
        <v>134</v>
      </c>
    </row>
    <row r="15" spans="1:6" ht="27" customHeight="1">
      <c r="A15" s="390" t="s">
        <v>41</v>
      </c>
      <c r="B15" s="373" t="s">
        <v>42</v>
      </c>
      <c r="C15" s="373"/>
      <c r="D15" s="233"/>
      <c r="E15" s="234" t="s">
        <v>134</v>
      </c>
      <c r="F15" s="235" t="s">
        <v>134</v>
      </c>
    </row>
    <row r="16" spans="1:6" ht="27" customHeight="1">
      <c r="A16" s="382"/>
      <c r="B16" s="374" t="s">
        <v>103</v>
      </c>
      <c r="C16" s="374"/>
      <c r="D16" s="218"/>
      <c r="E16" s="219" t="s">
        <v>134</v>
      </c>
      <c r="F16" s="220" t="s">
        <v>134</v>
      </c>
    </row>
    <row r="17" spans="1:6" ht="27" customHeight="1">
      <c r="A17" s="382"/>
      <c r="B17" s="375" t="s">
        <v>43</v>
      </c>
      <c r="C17" s="376"/>
      <c r="D17" s="221" t="s">
        <v>39</v>
      </c>
      <c r="E17" s="252"/>
      <c r="F17" s="223">
        <v>4248</v>
      </c>
    </row>
    <row r="18" spans="1:6" ht="27" customHeight="1">
      <c r="A18" s="382"/>
      <c r="B18" s="377"/>
      <c r="C18" s="378"/>
      <c r="D18" s="224"/>
      <c r="E18" s="225">
        <v>3</v>
      </c>
      <c r="F18" s="226">
        <v>44000</v>
      </c>
    </row>
    <row r="19" spans="1:6" ht="27" customHeight="1">
      <c r="A19" s="382"/>
      <c r="B19" s="374" t="s">
        <v>44</v>
      </c>
      <c r="C19" s="374"/>
      <c r="D19" s="227"/>
      <c r="E19" s="219" t="s">
        <v>134</v>
      </c>
      <c r="F19" s="220" t="s">
        <v>134</v>
      </c>
    </row>
    <row r="20" spans="1:6" ht="27" customHeight="1">
      <c r="A20" s="382"/>
      <c r="B20" s="374" t="s">
        <v>45</v>
      </c>
      <c r="C20" s="374"/>
      <c r="D20" s="227"/>
      <c r="E20" s="219">
        <v>1</v>
      </c>
      <c r="F20" s="220">
        <v>177866</v>
      </c>
    </row>
    <row r="21" spans="1:6" ht="27" customHeight="1">
      <c r="A21" s="382"/>
      <c r="B21" s="374" t="s">
        <v>103</v>
      </c>
      <c r="C21" s="374"/>
      <c r="D21" s="227"/>
      <c r="E21" s="219" t="s">
        <v>134</v>
      </c>
      <c r="F21" s="220" t="s">
        <v>134</v>
      </c>
    </row>
    <row r="22" spans="1:6" ht="27" customHeight="1">
      <c r="A22" s="382"/>
      <c r="B22" s="374" t="s">
        <v>46</v>
      </c>
      <c r="C22" s="374"/>
      <c r="D22" s="227"/>
      <c r="E22" s="219">
        <v>4</v>
      </c>
      <c r="F22" s="220">
        <v>226114</v>
      </c>
    </row>
    <row r="23" spans="1:6" ht="27" customHeight="1">
      <c r="A23" s="391"/>
      <c r="B23" s="394" t="s">
        <v>47</v>
      </c>
      <c r="C23" s="394"/>
      <c r="D23" s="236"/>
      <c r="E23" s="237" t="s">
        <v>134</v>
      </c>
      <c r="F23" s="238" t="s">
        <v>134</v>
      </c>
    </row>
    <row r="24" spans="1:6" ht="27" customHeight="1">
      <c r="A24" s="381" t="s">
        <v>48</v>
      </c>
      <c r="B24" s="384" t="s">
        <v>49</v>
      </c>
      <c r="C24" s="384"/>
      <c r="D24" s="239"/>
      <c r="E24" s="234" t="s">
        <v>134</v>
      </c>
      <c r="F24" s="235" t="s">
        <v>134</v>
      </c>
    </row>
    <row r="25" spans="1:6" ht="27" customHeight="1">
      <c r="A25" s="382"/>
      <c r="B25" s="374" t="s">
        <v>34</v>
      </c>
      <c r="C25" s="374"/>
      <c r="D25" s="227"/>
      <c r="E25" s="219" t="s">
        <v>134</v>
      </c>
      <c r="F25" s="220" t="s">
        <v>134</v>
      </c>
    </row>
    <row r="26" spans="1:6" ht="27" customHeight="1">
      <c r="A26" s="382"/>
      <c r="B26" s="374" t="s">
        <v>36</v>
      </c>
      <c r="C26" s="374"/>
      <c r="D26" s="227"/>
      <c r="E26" s="219" t="s">
        <v>134</v>
      </c>
      <c r="F26" s="220" t="s">
        <v>134</v>
      </c>
    </row>
    <row r="27" spans="1:6" ht="27" customHeight="1">
      <c r="A27" s="382"/>
      <c r="B27" s="374" t="s">
        <v>37</v>
      </c>
      <c r="C27" s="374"/>
      <c r="D27" s="227"/>
      <c r="E27" s="219" t="s">
        <v>134</v>
      </c>
      <c r="F27" s="220" t="s">
        <v>134</v>
      </c>
    </row>
    <row r="28" spans="1:6" ht="27" customHeight="1">
      <c r="A28" s="382"/>
      <c r="B28" s="374" t="s">
        <v>50</v>
      </c>
      <c r="C28" s="374"/>
      <c r="D28" s="227"/>
      <c r="E28" s="219" t="s">
        <v>134</v>
      </c>
      <c r="F28" s="220" t="s">
        <v>134</v>
      </c>
    </row>
    <row r="29" spans="1:6" ht="27" customHeight="1" thickBot="1">
      <c r="A29" s="383"/>
      <c r="B29" s="385" t="s">
        <v>51</v>
      </c>
      <c r="C29" s="385"/>
      <c r="D29" s="240"/>
      <c r="E29" s="241" t="s">
        <v>134</v>
      </c>
      <c r="F29" s="242" t="s">
        <v>134</v>
      </c>
    </row>
    <row r="30" spans="1:6" ht="4.5" customHeight="1">
      <c r="A30" s="49"/>
      <c r="B30" s="50"/>
      <c r="C30" s="50"/>
      <c r="D30" s="51"/>
      <c r="E30" s="51"/>
      <c r="F30" s="51"/>
    </row>
    <row r="31" spans="1:6" s="1" customFormat="1" ht="14.25" customHeight="1">
      <c r="A31" s="52" t="s">
        <v>65</v>
      </c>
      <c r="B31" s="392" t="s">
        <v>193</v>
      </c>
      <c r="C31" s="392"/>
      <c r="D31" s="392"/>
      <c r="E31" s="392"/>
      <c r="F31" s="392"/>
    </row>
    <row r="32" spans="1:6" s="1" customFormat="1" ht="12" customHeight="1">
      <c r="A32" s="439" t="s">
        <v>194</v>
      </c>
      <c r="B32" s="439"/>
      <c r="C32" s="439"/>
      <c r="D32" s="439"/>
      <c r="E32" s="439"/>
      <c r="F32" s="439"/>
    </row>
    <row r="33" spans="1:6" s="1" customFormat="1" ht="24.75" customHeight="1">
      <c r="A33" s="53" t="s">
        <v>66</v>
      </c>
      <c r="B33" s="393" t="s">
        <v>67</v>
      </c>
      <c r="C33" s="393"/>
      <c r="D33" s="393"/>
      <c r="E33" s="393"/>
      <c r="F33" s="393"/>
    </row>
    <row r="34" spans="1:6" ht="24.75" customHeight="1">
      <c r="A34" s="54" t="s">
        <v>68</v>
      </c>
      <c r="B34" s="393" t="s">
        <v>69</v>
      </c>
      <c r="C34" s="393"/>
      <c r="D34" s="393"/>
      <c r="E34" s="393"/>
      <c r="F34" s="393"/>
    </row>
  </sheetData>
  <sheetProtection/>
  <mergeCells count="32">
    <mergeCell ref="B28:C28"/>
    <mergeCell ref="B21:C21"/>
    <mergeCell ref="B31:F31"/>
    <mergeCell ref="B33:F33"/>
    <mergeCell ref="B34:F34"/>
    <mergeCell ref="B23:C23"/>
    <mergeCell ref="B22:C22"/>
    <mergeCell ref="A32:F32"/>
    <mergeCell ref="A24:A29"/>
    <mergeCell ref="B24:C24"/>
    <mergeCell ref="B25:C25"/>
    <mergeCell ref="B26:C26"/>
    <mergeCell ref="B27:C27"/>
    <mergeCell ref="B8:C8"/>
    <mergeCell ref="B29:C29"/>
    <mergeCell ref="C11:C12"/>
    <mergeCell ref="B14:C14"/>
    <mergeCell ref="A15:A23"/>
    <mergeCell ref="B15:C15"/>
    <mergeCell ref="B16:C16"/>
    <mergeCell ref="B17:C18"/>
    <mergeCell ref="B19:C19"/>
    <mergeCell ref="B20:C20"/>
    <mergeCell ref="B9:B13"/>
    <mergeCell ref="A1:F1"/>
    <mergeCell ref="A2:F2"/>
    <mergeCell ref="A3:C4"/>
    <mergeCell ref="D3:F3"/>
    <mergeCell ref="D4:E4"/>
    <mergeCell ref="A6:A14"/>
    <mergeCell ref="B6:C6"/>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2" sqref="A2:B3"/>
    </sheetView>
  </sheetViews>
  <sheetFormatPr defaultColWidth="9.00390625" defaultRowHeight="13.5"/>
  <cols>
    <col min="1" max="1" width="9.00390625" style="243" customWidth="1"/>
    <col min="2" max="2" width="15.50390625" style="243" bestFit="1" customWidth="1"/>
    <col min="3" max="3" width="3.00390625" style="243" customWidth="1"/>
    <col min="4" max="5" width="18.00390625" style="243" customWidth="1"/>
    <col min="6" max="16384" width="9.00390625" style="243" customWidth="1"/>
  </cols>
  <sheetData>
    <row r="1" s="56" customFormat="1" ht="14.25" thickBot="1">
      <c r="A1" s="55" t="s">
        <v>52</v>
      </c>
    </row>
    <row r="2" spans="1:5" ht="19.5" customHeight="1">
      <c r="A2" s="303" t="s">
        <v>104</v>
      </c>
      <c r="B2" s="304"/>
      <c r="C2" s="395" t="s">
        <v>105</v>
      </c>
      <c r="D2" s="396"/>
      <c r="E2" s="397"/>
    </row>
    <row r="3" spans="1:5" ht="19.5" customHeight="1">
      <c r="A3" s="305"/>
      <c r="B3" s="306"/>
      <c r="C3" s="398" t="s">
        <v>131</v>
      </c>
      <c r="D3" s="399"/>
      <c r="E3" s="57" t="s">
        <v>106</v>
      </c>
    </row>
    <row r="4" spans="1:5" s="244" customFormat="1" ht="13.5">
      <c r="A4" s="400" t="s">
        <v>107</v>
      </c>
      <c r="B4" s="58"/>
      <c r="C4" s="44"/>
      <c r="D4" s="59" t="s">
        <v>187</v>
      </c>
      <c r="E4" s="60" t="s">
        <v>188</v>
      </c>
    </row>
    <row r="5" spans="1:8" ht="30" customHeight="1">
      <c r="A5" s="401"/>
      <c r="B5" s="125" t="s">
        <v>108</v>
      </c>
      <c r="C5" s="61"/>
      <c r="D5" s="245">
        <v>3</v>
      </c>
      <c r="E5" s="246">
        <v>44000</v>
      </c>
      <c r="F5" s="2"/>
      <c r="G5" s="2"/>
      <c r="H5" s="2"/>
    </row>
    <row r="6" spans="1:8" ht="30" customHeight="1">
      <c r="A6" s="401"/>
      <c r="B6" s="126" t="s">
        <v>109</v>
      </c>
      <c r="C6" s="62"/>
      <c r="D6" s="247" t="s">
        <v>134</v>
      </c>
      <c r="E6" s="248" t="s">
        <v>134</v>
      </c>
      <c r="F6" s="2"/>
      <c r="G6" s="2"/>
      <c r="H6" s="2"/>
    </row>
    <row r="7" spans="1:8" ht="30" customHeight="1">
      <c r="A7" s="401"/>
      <c r="B7" s="126" t="s">
        <v>110</v>
      </c>
      <c r="C7" s="62"/>
      <c r="D7" s="247" t="s">
        <v>134</v>
      </c>
      <c r="E7" s="248" t="s">
        <v>134</v>
      </c>
      <c r="F7" s="2"/>
      <c r="G7" s="2"/>
      <c r="H7" s="2"/>
    </row>
    <row r="8" spans="1:8" ht="30" customHeight="1">
      <c r="A8" s="401"/>
      <c r="B8" s="126" t="s">
        <v>111</v>
      </c>
      <c r="C8" s="62"/>
      <c r="D8" s="247" t="s">
        <v>134</v>
      </c>
      <c r="E8" s="248" t="s">
        <v>134</v>
      </c>
      <c r="F8" s="2"/>
      <c r="G8" s="2"/>
      <c r="H8" s="2"/>
    </row>
    <row r="9" spans="1:8" ht="30" customHeight="1" thickBot="1">
      <c r="A9" s="402"/>
      <c r="B9" s="63" t="s">
        <v>1</v>
      </c>
      <c r="C9" s="64"/>
      <c r="D9" s="249">
        <v>3</v>
      </c>
      <c r="E9" s="250">
        <v>44000</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(H27)</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A2" sqref="A2:A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112</v>
      </c>
    </row>
    <row r="2" spans="1:11" ht="16.5" customHeight="1">
      <c r="A2" s="403" t="s">
        <v>113</v>
      </c>
      <c r="B2" s="405" t="s">
        <v>53</v>
      </c>
      <c r="C2" s="406"/>
      <c r="D2" s="407" t="s">
        <v>54</v>
      </c>
      <c r="E2" s="408"/>
      <c r="F2" s="405" t="s">
        <v>114</v>
      </c>
      <c r="G2" s="406"/>
      <c r="H2" s="409" t="s">
        <v>115</v>
      </c>
      <c r="I2" s="411" t="s">
        <v>116</v>
      </c>
      <c r="J2" s="412"/>
      <c r="K2" s="413"/>
    </row>
    <row r="3" spans="1:11" ht="16.5" customHeight="1">
      <c r="A3" s="404"/>
      <c r="B3" s="23" t="s">
        <v>117</v>
      </c>
      <c r="C3" s="14" t="s">
        <v>118</v>
      </c>
      <c r="D3" s="23" t="s">
        <v>117</v>
      </c>
      <c r="E3" s="14" t="s">
        <v>118</v>
      </c>
      <c r="F3" s="23" t="s">
        <v>117</v>
      </c>
      <c r="G3" s="14" t="s">
        <v>118</v>
      </c>
      <c r="H3" s="410"/>
      <c r="I3" s="414"/>
      <c r="J3" s="415"/>
      <c r="K3" s="416"/>
    </row>
    <row r="4" spans="1:11" ht="11.25">
      <c r="A4" s="65"/>
      <c r="B4" s="66" t="s">
        <v>119</v>
      </c>
      <c r="C4" s="37" t="s">
        <v>120</v>
      </c>
      <c r="D4" s="66" t="s">
        <v>119</v>
      </c>
      <c r="E4" s="37" t="s">
        <v>120</v>
      </c>
      <c r="F4" s="66" t="s">
        <v>119</v>
      </c>
      <c r="G4" s="37" t="s">
        <v>120</v>
      </c>
      <c r="H4" s="67" t="s">
        <v>120</v>
      </c>
      <c r="I4" s="68"/>
      <c r="J4" s="69" t="s">
        <v>120</v>
      </c>
      <c r="K4" s="70" t="s">
        <v>120</v>
      </c>
    </row>
    <row r="5" spans="1:12" s="127" customFormat="1" ht="30" customHeight="1">
      <c r="A5" s="17" t="s">
        <v>165</v>
      </c>
      <c r="B5" s="71">
        <v>2</v>
      </c>
      <c r="C5" s="72">
        <v>27302</v>
      </c>
      <c r="D5" s="71">
        <v>1</v>
      </c>
      <c r="E5" s="72">
        <v>17026</v>
      </c>
      <c r="F5" s="71">
        <v>1</v>
      </c>
      <c r="G5" s="72">
        <v>10276</v>
      </c>
      <c r="H5" s="73" t="s">
        <v>134</v>
      </c>
      <c r="I5" s="74" t="s">
        <v>133</v>
      </c>
      <c r="J5" s="75">
        <v>53</v>
      </c>
      <c r="K5" s="76">
        <v>17026</v>
      </c>
      <c r="L5" s="128"/>
    </row>
    <row r="6" spans="1:12" s="127" customFormat="1" ht="30" customHeight="1">
      <c r="A6" s="78" t="s">
        <v>166</v>
      </c>
      <c r="B6" s="79">
        <v>2</v>
      </c>
      <c r="C6" s="80">
        <v>17799</v>
      </c>
      <c r="D6" s="79">
        <v>1</v>
      </c>
      <c r="E6" s="80">
        <v>10276</v>
      </c>
      <c r="F6" s="79">
        <v>1</v>
      </c>
      <c r="G6" s="80">
        <v>10729</v>
      </c>
      <c r="H6" s="81" t="s">
        <v>134</v>
      </c>
      <c r="I6" s="82" t="s">
        <v>133</v>
      </c>
      <c r="J6" s="83" t="s">
        <v>134</v>
      </c>
      <c r="K6" s="84">
        <v>10276</v>
      </c>
      <c r="L6" s="128"/>
    </row>
    <row r="7" spans="1:12" s="127" customFormat="1" ht="30" customHeight="1">
      <c r="A7" s="78" t="s">
        <v>167</v>
      </c>
      <c r="B7" s="79">
        <v>3</v>
      </c>
      <c r="C7" s="80">
        <v>223730</v>
      </c>
      <c r="D7" s="79">
        <v>1</v>
      </c>
      <c r="E7" s="80">
        <v>10729</v>
      </c>
      <c r="F7" s="79">
        <v>2</v>
      </c>
      <c r="G7" s="80">
        <v>217730</v>
      </c>
      <c r="H7" s="81" t="s">
        <v>134</v>
      </c>
      <c r="I7" s="82" t="s">
        <v>133</v>
      </c>
      <c r="J7" s="83">
        <v>36</v>
      </c>
      <c r="K7" s="84">
        <v>10729</v>
      </c>
      <c r="L7" s="128"/>
    </row>
    <row r="8" spans="1:12" s="127" customFormat="1" ht="30" customHeight="1">
      <c r="A8" s="78" t="s">
        <v>184</v>
      </c>
      <c r="B8" s="79">
        <v>3</v>
      </c>
      <c r="C8" s="80">
        <v>44000</v>
      </c>
      <c r="D8" s="79">
        <v>2</v>
      </c>
      <c r="E8" s="80">
        <v>213230</v>
      </c>
      <c r="F8" s="79">
        <v>3</v>
      </c>
      <c r="G8" s="80">
        <v>44000</v>
      </c>
      <c r="H8" s="81" t="s">
        <v>134</v>
      </c>
      <c r="I8" s="82" t="s">
        <v>133</v>
      </c>
      <c r="J8" s="83">
        <v>7763</v>
      </c>
      <c r="K8" s="84">
        <v>213230</v>
      </c>
      <c r="L8" s="128"/>
    </row>
    <row r="9" spans="1:12" ht="30" customHeight="1" thickBot="1">
      <c r="A9" s="18" t="s">
        <v>189</v>
      </c>
      <c r="B9" s="85">
        <v>1</v>
      </c>
      <c r="C9" s="86">
        <v>30441</v>
      </c>
      <c r="D9" s="85">
        <v>3</v>
      </c>
      <c r="E9" s="86">
        <v>44000</v>
      </c>
      <c r="F9" s="85" t="s">
        <v>134</v>
      </c>
      <c r="G9" s="86" t="s">
        <v>134</v>
      </c>
      <c r="H9" s="87" t="s">
        <v>170</v>
      </c>
      <c r="I9" s="88" t="s">
        <v>133</v>
      </c>
      <c r="J9" s="89">
        <v>4248</v>
      </c>
      <c r="K9" s="90">
        <v>44000</v>
      </c>
      <c r="L9" s="77"/>
    </row>
    <row r="10" ht="11.25">
      <c r="A10" s="2" t="s">
        <v>55</v>
      </c>
    </row>
  </sheetData>
  <sheetProtection/>
  <mergeCells count="6">
    <mergeCell ref="A2:A3"/>
    <mergeCell ref="B2:C2"/>
    <mergeCell ref="D2:E2"/>
    <mergeCell ref="F2:G2"/>
    <mergeCell ref="H2:H3"/>
    <mergeCell ref="I2:K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cp:lastModifiedBy>
  <cp:lastPrinted>2017-05-25T02:26:46Z</cp:lastPrinted>
  <dcterms:created xsi:type="dcterms:W3CDTF">2003-07-09T01:05:10Z</dcterms:created>
  <dcterms:modified xsi:type="dcterms:W3CDTF">2017-05-25T02:28:17Z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