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95" windowHeight="8295" tabRatio="790" activeTab="3"/>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1)物納状況" sheetId="6" r:id="rId6"/>
    <sheet name="（2）物納財産の内訳" sheetId="7" r:id="rId7"/>
    <sheet name="(3)物納状況の累年比較" sheetId="8" r:id="rId8"/>
    <sheet name="(4)年賦延納状況" sheetId="9" r:id="rId9"/>
  </sheets>
  <definedNames>
    <definedName name="_xlnm.Print_Area" localSheetId="0">'(1)徴収状況'!$A$1:$P$32</definedName>
    <definedName name="_xlnm.Print_Area" localSheetId="5">'(1)物納状況'!$A$1:$F$33</definedName>
    <definedName name="_xlnm.Print_Area" localSheetId="1">'(2)徴収状況の累年比較'!$A$1:$N$9</definedName>
    <definedName name="_xlnm.Print_Area" localSheetId="2">'(3)税務署別徴収状況-1'!$A$1:$N$41</definedName>
    <definedName name="_xlnm.Print_Area" localSheetId="3">'(3)税務署別徴収状況-2'!$A$1:$N$40</definedName>
    <definedName name="_xlnm.Print_Area" localSheetId="4">'(3)税務署別徴収状況-3'!$A$1:$K$41</definedName>
    <definedName name="_xlnm.Print_Area" localSheetId="7">'(3)物納状況の累年比較'!$A$1:$K$10</definedName>
    <definedName name="_xlnm.Print_Area" localSheetId="8">'(4)年賦延納状況'!$A$1:$K$20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s>
  <calcPr fullCalcOnLoad="1"/>
</workbook>
</file>

<file path=xl/sharedStrings.xml><?xml version="1.0" encoding="utf-8"?>
<sst xmlns="http://schemas.openxmlformats.org/spreadsheetml/2006/main" count="974" uniqueCount="189">
  <si>
    <t>本年度分</t>
  </si>
  <si>
    <t>計</t>
  </si>
  <si>
    <t>千円</t>
  </si>
  <si>
    <t>源泉所得税</t>
  </si>
  <si>
    <t>計　　</t>
  </si>
  <si>
    <t>法人税</t>
  </si>
  <si>
    <t>相続税</t>
  </si>
  <si>
    <t>地価税</t>
  </si>
  <si>
    <t>消費税</t>
  </si>
  <si>
    <t>消費税及地方消費税</t>
  </si>
  <si>
    <t>酒税</t>
  </si>
  <si>
    <t>たばこ税</t>
  </si>
  <si>
    <t>たばこ税及たばこ特別税</t>
  </si>
  <si>
    <t>石油石炭税</t>
  </si>
  <si>
    <t>旧税</t>
  </si>
  <si>
    <t>電源開発促進税</t>
  </si>
  <si>
    <t>揮発油税及地方道路税</t>
  </si>
  <si>
    <t>石油ガス税</t>
  </si>
  <si>
    <t>自動車重量税</t>
  </si>
  <si>
    <t>航空機燃料税</t>
  </si>
  <si>
    <t>印紙収入</t>
  </si>
  <si>
    <t>（注）　相続税には贈与税を含む。</t>
  </si>
  <si>
    <t>区　　　　　分</t>
  </si>
  <si>
    <t>徴　収　決　定　済　額</t>
  </si>
  <si>
    <t>収　　　納　　　済　　　額</t>
  </si>
  <si>
    <t>不　　納　　欠　　損　　額</t>
  </si>
  <si>
    <t>収　　納　　未　　済　　額</t>
  </si>
  <si>
    <t>区　　　　　　分</t>
  </si>
  <si>
    <t>繰　越　分</t>
  </si>
  <si>
    <t>申告所得税</t>
  </si>
  <si>
    <t>計</t>
  </si>
  <si>
    <t>合            計</t>
  </si>
  <si>
    <t>合            計</t>
  </si>
  <si>
    <t>徴収決定済額</t>
  </si>
  <si>
    <t>収納済額</t>
  </si>
  <si>
    <t>不納欠損額</t>
  </si>
  <si>
    <t>収納未済額</t>
  </si>
  <si>
    <t>年度</t>
  </si>
  <si>
    <t>繰越分</t>
  </si>
  <si>
    <t>繰　越　分</t>
  </si>
  <si>
    <t>税務署名</t>
  </si>
  <si>
    <t>源泉所得税</t>
  </si>
  <si>
    <t>申告所得税</t>
  </si>
  <si>
    <t>法人税</t>
  </si>
  <si>
    <t>相続税</t>
  </si>
  <si>
    <t>徴収決定済額</t>
  </si>
  <si>
    <t>収納未済額</t>
  </si>
  <si>
    <t>局引受分</t>
  </si>
  <si>
    <t>消費税</t>
  </si>
  <si>
    <t>酒税</t>
  </si>
  <si>
    <t>その他</t>
  </si>
  <si>
    <t>総　　　計</t>
  </si>
  <si>
    <t>(1)　徴収状況</t>
  </si>
  <si>
    <t>(2)　徴収状況の累年比較</t>
  </si>
  <si>
    <t>(3)　税務署別徴収状況</t>
  </si>
  <si>
    <t>(3)　税務署別徴収状況（続）</t>
  </si>
  <si>
    <t>16－１　国税徴収状況</t>
  </si>
  <si>
    <t>所　得　税</t>
  </si>
  <si>
    <t>所　得　税</t>
  </si>
  <si>
    <t>16－２　物納及び年賦延納</t>
  </si>
  <si>
    <t>(1)　物　納　状　況</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</si>
  <si>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</si>
  <si>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</si>
  <si>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</si>
  <si>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</si>
  <si>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</si>
  <si>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</si>
  <si>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</si>
  <si>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</si>
  <si>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</si>
  <si>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</si>
  <si>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</si>
  <si>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</si>
  <si>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</si>
  <si>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</si>
  <si>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</si>
  <si>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</si>
  <si>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</si>
  <si>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</si>
  <si>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</si>
  <si>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</si>
  <si>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</si>
  <si>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</si>
  <si>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</si>
  <si>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</si>
  <si>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千円</t>
  </si>
  <si>
    <t>本年度申請額</t>
  </si>
  <si>
    <t>許可額</t>
  </si>
  <si>
    <t>外</t>
  </si>
  <si>
    <t>　（注）　「収納済額」欄の外書は、過誤納額である。</t>
  </si>
  <si>
    <t>計</t>
  </si>
  <si>
    <t>件　数</t>
  </si>
  <si>
    <t>件　数</t>
  </si>
  <si>
    <t>金　額</t>
  </si>
  <si>
    <t>（外）</t>
  </si>
  <si>
    <t>本年度許可分</t>
  </si>
  <si>
    <t>　（注）　「前年度許可末済」及び「本年度申請」欄の外書は、他署管内からの転入者分、「更正減等」欄の外書は、
          他署管内への転出者分である。</t>
  </si>
  <si>
    <t>区　　　　　　　　　　分</t>
  </si>
  <si>
    <t>処　理</t>
  </si>
  <si>
    <t>調査対象等：</t>
  </si>
  <si>
    <t>（注）　１</t>
  </si>
  <si>
    <t>「収納」欄は、国に完全に所有権が移転された物納財産の件数及び金額であり、外書は過誤納額である。</t>
  </si>
  <si>
    <t>２</t>
  </si>
  <si>
    <t>「引継」欄は、収納した物納財産を財務局へ引き渡した件数及び金額である。</t>
  </si>
  <si>
    <t>税務署名</t>
  </si>
  <si>
    <t>徳島</t>
  </si>
  <si>
    <t>鳴門</t>
  </si>
  <si>
    <t>阿南</t>
  </si>
  <si>
    <t>川島</t>
  </si>
  <si>
    <t>脇町</t>
  </si>
  <si>
    <t>池田</t>
  </si>
  <si>
    <t>徳島県計</t>
  </si>
  <si>
    <t>高松</t>
  </si>
  <si>
    <t>丸亀</t>
  </si>
  <si>
    <t>坂出</t>
  </si>
  <si>
    <t>観音寺</t>
  </si>
  <si>
    <t>長尾</t>
  </si>
  <si>
    <t>土庄</t>
  </si>
  <si>
    <t>香川県計</t>
  </si>
  <si>
    <t>松山</t>
  </si>
  <si>
    <t>今治</t>
  </si>
  <si>
    <t>宇和島</t>
  </si>
  <si>
    <t>八幡浜</t>
  </si>
  <si>
    <t>新居浜</t>
  </si>
  <si>
    <t>伊予西条</t>
  </si>
  <si>
    <t>大洲</t>
  </si>
  <si>
    <t>伊予三島</t>
  </si>
  <si>
    <t>愛媛県計</t>
  </si>
  <si>
    <t>高知</t>
  </si>
  <si>
    <t>安芸</t>
  </si>
  <si>
    <t>南国</t>
  </si>
  <si>
    <t>須崎</t>
  </si>
  <si>
    <t>中村</t>
  </si>
  <si>
    <t>伊野</t>
  </si>
  <si>
    <t>高知県計</t>
  </si>
  <si>
    <t>平成19年度</t>
  </si>
  <si>
    <t>金額</t>
  </si>
  <si>
    <t>揮発油税及地方揮発油税</t>
  </si>
  <si>
    <t>揮発油税及地方揮発油税</t>
  </si>
  <si>
    <t>用語の説明：１　「徴収決定済額」とは、納税義務の確定した国税で、その事実の確認（徴収決定）を終了した金額をいう。</t>
  </si>
  <si>
    <t>　　　　　　２　「収納済額」とは、収納された国税の金額をいう。</t>
  </si>
  <si>
    <t>　　　　　　３　「不納欠損額」とは、滞納処分の停止後３年経過等の事由により納税義務が消滅した国税の金額をいう。</t>
  </si>
  <si>
    <t>　　　　　　４　「収納未済額」とは、徴収決定済額のうち収納及び不納欠損を終了しない金額をいう。</t>
  </si>
  <si>
    <t>総　　計</t>
  </si>
  <si>
    <t>許可取消等</t>
  </si>
  <si>
    <t>区　　　　　　分</t>
  </si>
  <si>
    <t>物　　　納　　　許　　　可</t>
  </si>
  <si>
    <t>金　　　　　額</t>
  </si>
  <si>
    <t>物 納 財 産 の 種 類</t>
  </si>
  <si>
    <t>土地</t>
  </si>
  <si>
    <t>建物</t>
  </si>
  <si>
    <t>有価証券</t>
  </si>
  <si>
    <t>その他</t>
  </si>
  <si>
    <t>(3)　物納状況の累年比較</t>
  </si>
  <si>
    <t>年　　度</t>
  </si>
  <si>
    <t>許 可 未 済 額</t>
  </si>
  <si>
    <t>前　年　度
収納未済額</t>
  </si>
  <si>
    <t>収納済額</t>
  </si>
  <si>
    <t>件　数</t>
  </si>
  <si>
    <t>金　　額</t>
  </si>
  <si>
    <t>件</t>
  </si>
  <si>
    <t>千円</t>
  </si>
  <si>
    <t>(4)　年賦延納状況</t>
  </si>
  <si>
    <t>区　　　　　　　分</t>
  </si>
  <si>
    <t>相　続　税</t>
  </si>
  <si>
    <t>贈　与　税</t>
  </si>
  <si>
    <t>所　得　税</t>
  </si>
  <si>
    <t>金　額</t>
  </si>
  <si>
    <t>徴収状況</t>
  </si>
  <si>
    <t>徴収
決定</t>
  </si>
  <si>
    <t>前年度以前
許可分</t>
  </si>
  <si>
    <t>延　　納　　現　　在　　額
（徴収決定未済）</t>
  </si>
  <si>
    <t>物　　件　　数</t>
  </si>
  <si>
    <t>件</t>
  </si>
  <si>
    <t>平成20年度</t>
  </si>
  <si>
    <t>平成21年度</t>
  </si>
  <si>
    <t>総計</t>
  </si>
  <si>
    <t>外</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</si>
  <si>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局引受分とは、国税通則法第43条第３項の規定に基づき税務署長から国税局長に徴収の引継ぎが行われたものです。</t>
  </si>
  <si>
    <t>調査期間：平成23年４月１日から平成24年３月31日</t>
  </si>
  <si>
    <t>平成22年度</t>
  </si>
  <si>
    <t>平成23年度</t>
  </si>
  <si>
    <t>（注）「揮発油税及び地方揮発油税」には揮発油税及び地方道路税を含む。</t>
  </si>
  <si>
    <t>平成23年４月１日から平成24年３月31日までの間に相続税の物納について申請、許可、収納等のあったものを示した。</t>
  </si>
  <si>
    <t>-</t>
  </si>
  <si>
    <t>　調査対象等：平成23年４月１日から平成24年３月31日までの間に相続税及び贈与税の年賦延納並びに所得税法
              第132条の規定による所得税の延納について、申請、許可、収納等のあったものを示した。</t>
  </si>
  <si>
    <t>-</t>
  </si>
  <si>
    <t>X</t>
  </si>
  <si>
    <t>X</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</si>
</sst>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6">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9"/>
      <name val="ＭＳ Ｐ明朝"/>
      <family val="1"/>
    </font>
    <font>
      <sz val="11"/>
      <name val="ＭＳ 明朝"/>
      <family val="1"/>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s>
  <borders count="2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medium"/>
      <right>
        <color indexed="63"/>
      </right>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color indexed="63"/>
      </left>
      <right style="hair"/>
      <top style="thin"/>
      <bottom>
        <color indexed="63"/>
      </botto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thin">
        <color indexed="55"/>
      </botto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hair">
        <color indexed="55"/>
      </top>
      <bottom style="thin">
        <color indexed="55"/>
      </botto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style="hair">
        <color indexed="55"/>
      </top>
      <bottom style="thin">
        <color indexed="55"/>
      </bottom>
    </border>
    <border>
      <left style="hair"/>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hair">
        <color indexed="55"/>
      </top>
      <bottom style="hair">
        <color indexed="55"/>
      </botto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thin">
        <color indexed="55"/>
      </left>
      <right style="thin"/>
      <top style="thin">
        <color indexed="55"/>
      </top>
      <bottom style="thin">
        <color indexed="55"/>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medium"/>
    </border>
    <border>
      <left style="thin"/>
      <right>
        <color indexed="63"/>
      </right>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thin"/>
      <right style="hair"/>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hair"/>
      <right>
        <color indexed="63"/>
      </right>
      <top style="thin"/>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thin">
        <color indexed="55"/>
      </top>
      <bottom style="hair">
        <color indexed="55"/>
      </bottom>
    </border>
    <border>
      <left>
        <color indexed="63"/>
      </left>
      <right style="thin"/>
      <top>
        <color indexed="63"/>
      </top>
      <bottom style="thin">
        <color indexed="55"/>
      </bottom>
    </border>
    <border>
      <left>
        <color indexed="63"/>
      </left>
      <right style="thin"/>
      <top style="thin">
        <color indexed="55"/>
      </top>
      <bottom style="thin">
        <color indexed="55"/>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style="hair">
        <color indexed="55"/>
      </top>
      <bottom style="thin">
        <color indexed="55"/>
      </bottom>
    </border>
    <border>
      <left style="thin"/>
      <right style="medium"/>
      <top style="hair">
        <color indexed="55"/>
      </top>
      <bottom style="thin">
        <color indexed="55"/>
      </bottom>
    </border>
    <border>
      <left style="medium"/>
      <right style="thin"/>
      <top>
        <color indexed="63"/>
      </top>
      <bottom style="medium"/>
    </border>
    <border>
      <left style="hair"/>
      <right style="hair"/>
      <top>
        <color indexed="63"/>
      </top>
      <bottom style="medium"/>
    </border>
    <border>
      <left style="thin"/>
      <right style="medium"/>
      <top>
        <color indexed="63"/>
      </top>
      <bottom style="medium"/>
    </border>
    <border>
      <left style="medium"/>
      <right style="thin"/>
      <top style="thin">
        <color indexed="55"/>
      </top>
      <bottom style="thin">
        <color theme="0" tint="-0.3499799966812134"/>
      </bottom>
    </border>
    <border>
      <left style="thin"/>
      <right style="hair"/>
      <top style="thin">
        <color indexed="55"/>
      </top>
      <bottom style="thin">
        <color theme="0" tint="-0.3499799966812134"/>
      </bottom>
    </border>
    <border>
      <left style="hair"/>
      <right style="hair"/>
      <top style="thin">
        <color indexed="55"/>
      </top>
      <bottom style="thin">
        <color theme="0" tint="-0.3499799966812134"/>
      </bottom>
    </border>
    <border>
      <left style="hair"/>
      <right style="thin"/>
      <top style="thin">
        <color indexed="55"/>
      </top>
      <bottom style="thin">
        <color theme="0" tint="-0.3499799966812134"/>
      </bottom>
    </border>
    <border>
      <left style="thin"/>
      <right style="medium"/>
      <top style="thin">
        <color indexed="55"/>
      </top>
      <bottom style="thin">
        <color theme="0" tint="-0.3499799966812134"/>
      </botto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color indexed="63"/>
      </left>
      <right style="thin"/>
      <top style="hair">
        <color indexed="55"/>
      </top>
      <bottom style="hair">
        <color indexed="55"/>
      </bottom>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color indexed="63"/>
      </left>
      <right style="thin"/>
      <top style="hair">
        <color indexed="55"/>
      </top>
      <bottom style="thin">
        <color indexed="55"/>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double"/>
    </border>
    <border>
      <left style="hair"/>
      <right style="hair"/>
      <top style="thin">
        <color indexed="55"/>
      </top>
      <bottom style="double"/>
    </border>
    <border>
      <left>
        <color indexed="63"/>
      </left>
      <right style="thin"/>
      <top style="thin">
        <color indexed="55"/>
      </top>
      <bottom style="double"/>
    </border>
    <border>
      <left style="thin">
        <color indexed="55"/>
      </left>
      <right>
        <color indexed="63"/>
      </right>
      <top>
        <color indexed="63"/>
      </top>
      <bottom style="medium"/>
    </border>
    <border>
      <left>
        <color indexed="63"/>
      </left>
      <right style="thin"/>
      <top>
        <color indexed="63"/>
      </top>
      <bottom style="medium"/>
    </border>
    <border>
      <left style="thin"/>
      <right style="hair"/>
      <top>
        <color indexed="63"/>
      </top>
      <bottom style="hair">
        <color indexed="55"/>
      </bottom>
    </border>
    <border>
      <left style="thin"/>
      <right style="hair"/>
      <top style="hair">
        <color indexed="55"/>
      </top>
      <bottom style="hair">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thin"/>
      <right>
        <color indexed="63"/>
      </right>
      <top>
        <color indexed="63"/>
      </top>
      <bottom style="mediu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double"/>
      <bottom style="medium"/>
    </border>
    <border>
      <left style="hair"/>
      <right style="hair"/>
      <top style="double"/>
      <bottom style="medium"/>
    </border>
    <border>
      <left style="hair"/>
      <right style="thin"/>
      <top style="double"/>
      <bottom style="medium"/>
    </border>
    <border>
      <left style="medium"/>
      <right>
        <color indexed="63"/>
      </right>
      <top style="thin">
        <color indexed="55"/>
      </top>
      <bottom style="double"/>
    </border>
    <border>
      <left style="thin"/>
      <right style="medium"/>
      <top style="thin">
        <color indexed="55"/>
      </top>
      <bottom>
        <color indexed="63"/>
      </bottom>
    </border>
    <border>
      <left>
        <color indexed="63"/>
      </left>
      <right style="medium"/>
      <top style="double"/>
      <bottom style="medium"/>
    </border>
    <border>
      <left style="thin"/>
      <right style="hair"/>
      <top style="thin">
        <color indexed="55"/>
      </top>
      <bottom style="double"/>
    </border>
    <border>
      <left style="hair"/>
      <right style="thin"/>
      <top style="thin">
        <color indexed="55"/>
      </top>
      <bottom style="double"/>
    </border>
    <border>
      <left>
        <color indexed="63"/>
      </left>
      <right style="medium"/>
      <top style="thin">
        <color indexed="55"/>
      </top>
      <bottom style="double"/>
    </border>
    <border>
      <left>
        <color indexed="63"/>
      </left>
      <right style="medium"/>
      <top>
        <color indexed="63"/>
      </top>
      <bottom style="medium"/>
    </border>
    <border>
      <left style="medium"/>
      <right>
        <color indexed="63"/>
      </right>
      <top style="double"/>
      <bottom style="medium"/>
    </border>
    <border>
      <left style="thin"/>
      <right style="medium"/>
      <top style="thin">
        <color indexed="55"/>
      </top>
      <bottom style="double"/>
    </border>
    <border>
      <left style="thin"/>
      <right style="hair">
        <color rgb="FF969696"/>
      </right>
      <top style="thin"/>
      <bottom>
        <color indexed="63"/>
      </bottom>
    </border>
    <border>
      <left style="thin"/>
      <right style="hair">
        <color rgb="FF969696"/>
      </right>
      <top>
        <color indexed="63"/>
      </top>
      <bottom style="thin">
        <color indexed="55"/>
      </bottom>
    </border>
    <border>
      <left>
        <color indexed="63"/>
      </left>
      <right>
        <color indexed="63"/>
      </right>
      <top>
        <color indexed="63"/>
      </top>
      <bottom style="thin">
        <color indexed="55"/>
      </bottom>
    </border>
    <border>
      <left style="thin"/>
      <right style="hair">
        <color rgb="FF969696"/>
      </right>
      <top style="thin">
        <color indexed="55"/>
      </top>
      <bottom style="thin">
        <color indexed="55"/>
      </bottom>
    </border>
    <border>
      <left style="hair"/>
      <right style="medium"/>
      <top style="thin">
        <color indexed="55"/>
      </top>
      <bottom style="thin">
        <color indexed="55"/>
      </bottom>
    </border>
    <border>
      <left style="thin"/>
      <right style="hair">
        <color rgb="FF969696"/>
      </right>
      <top style="thin">
        <color indexed="55"/>
      </top>
      <bottom style="hair">
        <color indexed="55"/>
      </bottom>
    </border>
    <border>
      <left>
        <color indexed="63"/>
      </left>
      <right style="thin"/>
      <top style="thin">
        <color indexed="55"/>
      </top>
      <bottom style="hair">
        <color indexed="55"/>
      </bottom>
    </border>
    <border>
      <left style="hair"/>
      <right style="medium"/>
      <top style="thin">
        <color indexed="55"/>
      </top>
      <bottom style="hair">
        <color indexed="55"/>
      </bottom>
    </border>
    <border>
      <left style="thin"/>
      <right style="hair">
        <color rgb="FF969696"/>
      </right>
      <top style="thin">
        <color indexed="55"/>
      </top>
      <bottom>
        <color indexed="63"/>
      </bottom>
    </border>
    <border>
      <left>
        <color indexed="63"/>
      </left>
      <right style="thin"/>
      <top style="thin">
        <color indexed="55"/>
      </top>
      <bottom>
        <color indexed="63"/>
      </bottom>
    </border>
    <border>
      <left style="hair"/>
      <right style="medium"/>
      <top style="thin">
        <color indexed="55"/>
      </top>
      <bottom>
        <color indexed="63"/>
      </bottom>
    </border>
    <border>
      <left style="thin"/>
      <right style="hair">
        <color rgb="FF969696"/>
      </right>
      <top style="thin"/>
      <bottom style="thin">
        <color indexed="55"/>
      </bottom>
    </border>
    <border>
      <left>
        <color indexed="63"/>
      </left>
      <right style="thin"/>
      <top style="thin"/>
      <bottom style="thin">
        <color indexed="55"/>
      </bottom>
    </border>
    <border>
      <left style="hair"/>
      <right style="medium"/>
      <top style="thin"/>
      <bottom style="thin">
        <color indexed="55"/>
      </bottom>
    </border>
    <border>
      <left style="thin"/>
      <right style="hair">
        <color rgb="FF969696"/>
      </right>
      <top style="thin">
        <color indexed="55"/>
      </top>
      <bottom style="thin"/>
    </border>
    <border>
      <left>
        <color indexed="63"/>
      </left>
      <right style="thin"/>
      <top style="thin">
        <color indexed="55"/>
      </top>
      <bottom style="thin"/>
    </border>
    <border>
      <left style="thin"/>
      <right style="hair">
        <color rgb="FF969696"/>
      </right>
      <top style="thin">
        <color indexed="55"/>
      </top>
      <bottom style="medium"/>
    </border>
    <border>
      <left style="hair"/>
      <right style="medium"/>
      <top style="thin">
        <color indexed="55"/>
      </top>
      <bottom style="medium"/>
    </border>
    <border>
      <left style="thin"/>
      <right style="medium"/>
      <top style="thin">
        <color indexed="55"/>
      </top>
      <bottom style="medium"/>
    </border>
    <border diagonalUp="1">
      <left style="hair">
        <color rgb="FF969696"/>
      </left>
      <right style="thin"/>
      <top style="thin">
        <color indexed="55"/>
      </top>
      <bottom style="hair">
        <color indexed="55"/>
      </bottom>
      <diagonal style="hair">
        <color rgb="FF969696"/>
      </diagonal>
    </border>
    <border>
      <left style="medium"/>
      <right style="thin">
        <color indexed="55"/>
      </right>
      <top style="thin">
        <color indexed="55"/>
      </top>
      <bottom style="thin">
        <color indexed="55"/>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hair"/>
      <right style="medium"/>
      <top>
        <color indexed="63"/>
      </top>
      <bottom>
        <color indexed="63"/>
      </bottom>
    </border>
    <border>
      <left style="medium"/>
      <right style="hair"/>
      <top>
        <color indexed="63"/>
      </top>
      <bottom>
        <color indexed="63"/>
      </bottom>
    </border>
    <border>
      <left style="medium"/>
      <right style="hair"/>
      <top>
        <color indexed="63"/>
      </top>
      <bottom style="thin">
        <color indexed="55"/>
      </bottom>
    </border>
    <border>
      <left style="medium"/>
      <right style="thin">
        <color indexed="55"/>
      </right>
      <top style="thin">
        <color indexed="55"/>
      </top>
      <bottom style="double"/>
    </border>
    <border>
      <left style="thin">
        <color indexed="55"/>
      </left>
      <right style="thin"/>
      <top style="thin">
        <color indexed="55"/>
      </top>
      <bottom style="double"/>
    </border>
    <border>
      <left style="thin"/>
      <right style="thin">
        <color indexed="55"/>
      </right>
      <top style="thin">
        <color indexed="55"/>
      </top>
      <bottom style="double"/>
    </border>
    <border>
      <left style="thin">
        <color indexed="55"/>
      </left>
      <right style="medium"/>
      <top style="thin">
        <color indexed="55"/>
      </top>
      <bottom style="double"/>
    </border>
    <border>
      <left style="medium"/>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thin"/>
      <top style="thin">
        <color indexed="55"/>
      </top>
      <bottom style="thin"/>
    </border>
    <border>
      <left style="medium"/>
      <right style="thin"/>
      <top>
        <color indexed="63"/>
      </top>
      <bottom style="hair"/>
    </border>
    <border>
      <left style="medium"/>
      <right style="thin"/>
      <top style="hair"/>
      <bottom style="hair"/>
    </border>
    <border>
      <left style="medium"/>
      <right style="thin"/>
      <top style="hair"/>
      <bottom style="medium"/>
    </border>
    <border>
      <left style="thin">
        <color indexed="55"/>
      </left>
      <right style="thin"/>
      <top style="thin">
        <color indexed="55"/>
      </top>
      <bottom>
        <color indexed="63"/>
      </bottom>
    </border>
    <border>
      <left style="thin">
        <color indexed="55"/>
      </left>
      <right style="thin"/>
      <top>
        <color indexed="63"/>
      </top>
      <bottom style="thin">
        <color indexed="55"/>
      </bottom>
    </border>
    <border>
      <left style="medium"/>
      <right style="thin"/>
      <top style="thin"/>
      <bottom style="hair"/>
    </border>
    <border>
      <left style="medium"/>
      <right style="thin"/>
      <top style="hair"/>
      <bottom style="thin"/>
    </border>
    <border>
      <left style="thin"/>
      <right style="thin"/>
      <top style="thin"/>
      <bottom style="thin">
        <color indexed="55"/>
      </bottom>
    </border>
    <border>
      <left style="thin"/>
      <right>
        <color indexed="63"/>
      </right>
      <top style="thin">
        <color indexed="55"/>
      </top>
      <bottom>
        <color indexed="63"/>
      </bottom>
    </border>
    <border>
      <left>
        <color indexed="63"/>
      </left>
      <right>
        <color indexed="63"/>
      </right>
      <top>
        <color indexed="63"/>
      </top>
      <bottom style="medium"/>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hair"/>
      <top style="medium"/>
      <bottom style="thin"/>
    </border>
    <border>
      <left style="hair"/>
      <right style="thin"/>
      <top style="medium"/>
      <bottom style="thin"/>
    </border>
    <border>
      <left style="thin"/>
      <right style="thin"/>
      <top style="medium"/>
      <bottom>
        <color indexed="63"/>
      </bottom>
    </border>
    <border>
      <left style="thin"/>
      <right style="thin"/>
      <top>
        <color indexed="63"/>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medium"/>
      <right style="thin">
        <color indexed="55"/>
      </right>
      <top style="thin"/>
      <bottom style="thin">
        <color indexed="55"/>
      </bottom>
    </border>
    <border>
      <left style="medium"/>
      <right style="thin">
        <color indexed="55"/>
      </right>
      <top style="thin">
        <color indexed="55"/>
      </top>
      <bottom style="thin"/>
    </border>
    <border>
      <left style="thin">
        <color indexed="55"/>
      </left>
      <right style="thin">
        <color indexed="55"/>
      </right>
      <top style="thin"/>
      <bottom>
        <color indexed="63"/>
      </bottom>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393">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3" xfId="0" applyFont="1" applyFill="1" applyBorder="1" applyAlignment="1">
      <alignment horizontal="distributed"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distributed" vertical="center"/>
    </xf>
    <xf numFmtId="0" fontId="2" fillId="0" borderId="18" xfId="0" applyFont="1" applyBorder="1" applyAlignment="1">
      <alignment horizontal="center"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3" fontId="2" fillId="33" borderId="22"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24" xfId="0" applyNumberFormat="1" applyFont="1" applyFill="1" applyBorder="1" applyAlignment="1">
      <alignment horizontal="right" vertical="center"/>
    </xf>
    <xf numFmtId="0" fontId="2" fillId="0" borderId="25" xfId="0" applyFont="1" applyBorder="1" applyAlignment="1">
      <alignment horizontal="distributed" vertical="center"/>
    </xf>
    <xf numFmtId="0" fontId="2" fillId="0" borderId="0" xfId="0" applyFont="1" applyAlignment="1">
      <alignment horizontal="left"/>
    </xf>
    <xf numFmtId="0" fontId="2" fillId="0" borderId="14" xfId="0" applyFont="1" applyBorder="1" applyAlignment="1">
      <alignment horizontal="center" vertical="center"/>
    </xf>
    <xf numFmtId="0" fontId="6" fillId="0" borderId="13" xfId="0" applyFont="1" applyFill="1" applyBorder="1" applyAlignment="1">
      <alignment horizontal="distributed" vertical="center"/>
    </xf>
    <xf numFmtId="0" fontId="6" fillId="0" borderId="0" xfId="0" applyFont="1" applyFill="1" applyAlignment="1">
      <alignment horizontal="left" vertical="center"/>
    </xf>
    <xf numFmtId="0" fontId="7" fillId="0" borderId="26" xfId="0" applyFont="1" applyBorder="1" applyAlignment="1">
      <alignment horizontal="center" vertical="center"/>
    </xf>
    <xf numFmtId="0" fontId="7" fillId="0" borderId="17" xfId="0" applyFont="1" applyBorder="1" applyAlignment="1">
      <alignment horizontal="center" vertical="center"/>
    </xf>
    <xf numFmtId="0" fontId="7" fillId="33" borderId="27" xfId="0" applyFont="1" applyFill="1" applyBorder="1" applyAlignment="1">
      <alignment horizontal="right" vertical="center"/>
    </xf>
    <xf numFmtId="0" fontId="7" fillId="33" borderId="15" xfId="0" applyFont="1" applyFill="1" applyBorder="1" applyAlignment="1">
      <alignment horizontal="right" vertical="center"/>
    </xf>
    <xf numFmtId="0" fontId="7" fillId="33" borderId="28" xfId="0" applyFont="1" applyFill="1" applyBorder="1" applyAlignment="1">
      <alignment horizontal="right" vertical="center"/>
    </xf>
    <xf numFmtId="0" fontId="7" fillId="0" borderId="16" xfId="0" applyFont="1" applyBorder="1" applyAlignment="1">
      <alignment horizontal="center"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6" fillId="0" borderId="31" xfId="0" applyFont="1" applyBorder="1" applyAlignment="1">
      <alignment horizontal="distributed" vertical="center"/>
    </xf>
    <xf numFmtId="0" fontId="2" fillId="0" borderId="32" xfId="0" applyFont="1" applyBorder="1" applyAlignment="1">
      <alignment horizontal="distributed" vertical="center"/>
    </xf>
    <xf numFmtId="0" fontId="2" fillId="0" borderId="33" xfId="0" applyFont="1" applyBorder="1" applyAlignment="1">
      <alignment horizontal="distributed" vertical="center"/>
    </xf>
    <xf numFmtId="0" fontId="6" fillId="0" borderId="34" xfId="0" applyFont="1" applyBorder="1" applyAlignment="1">
      <alignment horizontal="distributed" vertical="center"/>
    </xf>
    <xf numFmtId="0" fontId="2" fillId="0" borderId="35" xfId="0" applyFont="1" applyBorder="1" applyAlignment="1">
      <alignment horizontal="left" vertical="center"/>
    </xf>
    <xf numFmtId="0" fontId="7" fillId="0" borderId="36" xfId="0" applyFont="1" applyBorder="1" applyAlignment="1">
      <alignment horizontal="distributed" vertical="center"/>
    </xf>
    <xf numFmtId="0" fontId="7" fillId="0" borderId="37" xfId="0" applyFont="1" applyBorder="1" applyAlignment="1">
      <alignment horizontal="distributed" vertical="center"/>
    </xf>
    <xf numFmtId="0" fontId="7" fillId="33" borderId="14" xfId="0" applyFont="1" applyFill="1" applyBorder="1" applyAlignment="1">
      <alignment horizontal="right"/>
    </xf>
    <xf numFmtId="0" fontId="7" fillId="33" borderId="15" xfId="0" applyFont="1" applyFill="1" applyBorder="1" applyAlignment="1">
      <alignment horizontal="right"/>
    </xf>
    <xf numFmtId="0" fontId="7" fillId="33" borderId="16" xfId="0" applyFont="1" applyFill="1" applyBorder="1" applyAlignment="1">
      <alignment horizontal="right"/>
    </xf>
    <xf numFmtId="0" fontId="7" fillId="33" borderId="14" xfId="0" applyFont="1" applyFill="1" applyBorder="1" applyAlignment="1">
      <alignment horizontal="right" vertical="center"/>
    </xf>
    <xf numFmtId="0" fontId="7" fillId="33" borderId="16" xfId="0" applyFont="1" applyFill="1" applyBorder="1" applyAlignment="1">
      <alignment horizontal="right" vertical="center"/>
    </xf>
    <xf numFmtId="0" fontId="7" fillId="34" borderId="26" xfId="0" applyFont="1" applyFill="1" applyBorder="1" applyAlignment="1">
      <alignment horizontal="distributed" vertical="center"/>
    </xf>
    <xf numFmtId="0" fontId="2" fillId="35" borderId="38" xfId="0" applyFont="1" applyFill="1" applyBorder="1" applyAlignment="1">
      <alignment horizontal="distributed" vertical="center"/>
    </xf>
    <xf numFmtId="0" fontId="2" fillId="35" borderId="39" xfId="0" applyFont="1" applyFill="1" applyBorder="1" applyAlignment="1">
      <alignment horizontal="distributed" vertical="center"/>
    </xf>
    <xf numFmtId="0" fontId="2" fillId="35" borderId="40" xfId="0" applyFont="1" applyFill="1" applyBorder="1" applyAlignment="1">
      <alignment horizontal="distributed" vertical="center"/>
    </xf>
    <xf numFmtId="0" fontId="2" fillId="0" borderId="41" xfId="0" applyFont="1" applyBorder="1" applyAlignment="1">
      <alignment horizontal="distributed" vertical="center"/>
    </xf>
    <xf numFmtId="0" fontId="7" fillId="0" borderId="28" xfId="0" applyFont="1" applyBorder="1" applyAlignment="1">
      <alignment horizontal="center" vertical="center"/>
    </xf>
    <xf numFmtId="0" fontId="7" fillId="0" borderId="17" xfId="0" applyFont="1" applyBorder="1" applyAlignment="1">
      <alignment horizontal="right"/>
    </xf>
    <xf numFmtId="0" fontId="7" fillId="33" borderId="35" xfId="0" applyFont="1" applyFill="1" applyBorder="1" applyAlignment="1">
      <alignment horizontal="right"/>
    </xf>
    <xf numFmtId="38" fontId="2" fillId="33" borderId="42" xfId="49" applyFont="1" applyFill="1" applyBorder="1" applyAlignment="1">
      <alignment horizontal="right" vertical="center"/>
    </xf>
    <xf numFmtId="0" fontId="6" fillId="0" borderId="41" xfId="0" applyFont="1" applyBorder="1" applyAlignment="1">
      <alignment horizontal="distributed" vertical="center"/>
    </xf>
    <xf numFmtId="38" fontId="2" fillId="33" borderId="43" xfId="49" applyFont="1" applyFill="1" applyBorder="1" applyAlignment="1">
      <alignment horizontal="right" vertical="center"/>
    </xf>
    <xf numFmtId="0" fontId="2" fillId="0" borderId="44" xfId="0" applyFont="1" applyFill="1" applyBorder="1" applyAlignment="1">
      <alignment horizontal="center" vertical="distributed" textRotation="255" indent="2"/>
    </xf>
    <xf numFmtId="0" fontId="2" fillId="0" borderId="44" xfId="0" applyFont="1" applyFill="1" applyBorder="1" applyAlignment="1">
      <alignment horizontal="distributed" vertical="center"/>
    </xf>
    <xf numFmtId="38" fontId="2" fillId="0" borderId="44"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9" fillId="0" borderId="0" xfId="0" applyFont="1" applyAlignment="1">
      <alignment vertical="center"/>
    </xf>
    <xf numFmtId="0" fontId="2" fillId="0" borderId="37" xfId="0" applyFont="1" applyBorder="1" applyAlignment="1">
      <alignment horizontal="center" vertical="center"/>
    </xf>
    <xf numFmtId="0" fontId="7" fillId="0" borderId="45" xfId="0" applyFont="1" applyBorder="1" applyAlignment="1">
      <alignment horizontal="center" vertical="center"/>
    </xf>
    <xf numFmtId="0" fontId="7" fillId="36" borderId="28" xfId="0" applyFont="1" applyFill="1" applyBorder="1" applyAlignment="1">
      <alignment horizontal="right"/>
    </xf>
    <xf numFmtId="0" fontId="7" fillId="33" borderId="37" xfId="0" applyFont="1" applyFill="1" applyBorder="1" applyAlignment="1">
      <alignment horizontal="right"/>
    </xf>
    <xf numFmtId="0" fontId="2" fillId="0" borderId="46" xfId="0" applyFont="1" applyBorder="1" applyAlignment="1">
      <alignment horizontal="right" vertical="center" indent="1"/>
    </xf>
    <xf numFmtId="0" fontId="2" fillId="0" borderId="47" xfId="0" applyFont="1" applyBorder="1" applyAlignment="1">
      <alignment horizontal="right" vertical="center" indent="1"/>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7" fillId="0" borderId="36" xfId="0" applyFont="1" applyBorder="1" applyAlignment="1">
      <alignment horizontal="center" vertical="center"/>
    </xf>
    <xf numFmtId="0" fontId="7" fillId="36" borderId="14" xfId="0" applyFont="1" applyFill="1" applyBorder="1" applyAlignment="1">
      <alignment horizontal="right" vertical="center"/>
    </xf>
    <xf numFmtId="0" fontId="7" fillId="33" borderId="50" xfId="0" applyFont="1" applyFill="1" applyBorder="1" applyAlignment="1">
      <alignment horizontal="right" vertical="center"/>
    </xf>
    <xf numFmtId="0" fontId="7" fillId="0" borderId="17" xfId="0" applyFont="1" applyBorder="1" applyAlignment="1">
      <alignment horizontal="right" vertical="center"/>
    </xf>
    <xf numFmtId="0" fontId="7" fillId="33" borderId="51" xfId="0" applyFont="1" applyFill="1" applyBorder="1" applyAlignment="1">
      <alignment horizontal="right" vertical="center"/>
    </xf>
    <xf numFmtId="0" fontId="7" fillId="33" borderId="52" xfId="0" applyFont="1" applyFill="1" applyBorder="1" applyAlignment="1">
      <alignment horizontal="right" vertical="center"/>
    </xf>
    <xf numFmtId="176" fontId="2" fillId="36" borderId="22" xfId="0" applyNumberFormat="1" applyFont="1" applyFill="1" applyBorder="1" applyAlignment="1">
      <alignment horizontal="right" vertical="center"/>
    </xf>
    <xf numFmtId="176" fontId="2" fillId="33" borderId="24" xfId="0" applyNumberFormat="1" applyFont="1" applyFill="1" applyBorder="1" applyAlignment="1">
      <alignment horizontal="right" vertical="center"/>
    </xf>
    <xf numFmtId="176" fontId="2" fillId="33" borderId="53" xfId="0" applyNumberFormat="1" applyFont="1" applyFill="1" applyBorder="1" applyAlignment="1">
      <alignment horizontal="right" vertical="center"/>
    </xf>
    <xf numFmtId="176" fontId="7" fillId="0" borderId="22" xfId="0" applyNumberFormat="1" applyFont="1" applyBorder="1" applyAlignment="1">
      <alignment horizontal="right" vertical="center"/>
    </xf>
    <xf numFmtId="176" fontId="2" fillId="33" borderId="54" xfId="0" applyNumberFormat="1" applyFont="1" applyFill="1" applyBorder="1" applyAlignment="1">
      <alignment horizontal="right" vertical="center"/>
    </xf>
    <xf numFmtId="176" fontId="2" fillId="33" borderId="55" xfId="0" applyNumberFormat="1" applyFont="1" applyFill="1" applyBorder="1" applyAlignment="1">
      <alignment horizontal="right" vertical="center"/>
    </xf>
    <xf numFmtId="0" fontId="2" fillId="0" borderId="0" xfId="0" applyFont="1" applyAlignment="1">
      <alignment horizontal="right" vertical="center"/>
    </xf>
    <xf numFmtId="0" fontId="2" fillId="0" borderId="56"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57"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58" xfId="0" applyNumberFormat="1" applyFont="1" applyFill="1" applyBorder="1" applyAlignment="1">
      <alignment horizontal="right" vertical="center"/>
    </xf>
    <xf numFmtId="176" fontId="2" fillId="33" borderId="59" xfId="0" applyNumberFormat="1" applyFont="1" applyFill="1" applyBorder="1" applyAlignment="1">
      <alignment horizontal="right" vertical="center"/>
    </xf>
    <xf numFmtId="176" fontId="2" fillId="36" borderId="60" xfId="0" applyNumberFormat="1" applyFont="1" applyFill="1" applyBorder="1" applyAlignment="1">
      <alignment horizontal="right" vertical="center"/>
    </xf>
    <xf numFmtId="176" fontId="2" fillId="33" borderId="61" xfId="0" applyNumberFormat="1" applyFont="1" applyFill="1" applyBorder="1" applyAlignment="1">
      <alignment horizontal="right" vertical="center"/>
    </xf>
    <xf numFmtId="176" fontId="2" fillId="33" borderId="62" xfId="0" applyNumberFormat="1" applyFont="1" applyFill="1" applyBorder="1" applyAlignment="1">
      <alignment horizontal="right" vertical="center"/>
    </xf>
    <xf numFmtId="176" fontId="7" fillId="0" borderId="60" xfId="0" applyNumberFormat="1" applyFont="1" applyBorder="1" applyAlignment="1">
      <alignment horizontal="right" vertical="center"/>
    </xf>
    <xf numFmtId="176" fontId="2" fillId="33" borderId="63" xfId="0" applyNumberFormat="1" applyFont="1" applyFill="1" applyBorder="1" applyAlignment="1">
      <alignment horizontal="right" vertical="center"/>
    </xf>
    <xf numFmtId="176" fontId="2" fillId="33" borderId="64" xfId="0" applyNumberFormat="1" applyFont="1" applyFill="1" applyBorder="1" applyAlignment="1">
      <alignment horizontal="right" vertical="center"/>
    </xf>
    <xf numFmtId="0" fontId="2" fillId="0" borderId="35" xfId="0" applyFont="1" applyBorder="1" applyAlignment="1">
      <alignment horizontal="center" vertical="center"/>
    </xf>
    <xf numFmtId="0" fontId="7" fillId="0" borderId="26"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28" xfId="0" applyFont="1" applyFill="1" applyBorder="1" applyAlignment="1">
      <alignment horizontal="center" vertical="center"/>
    </xf>
    <xf numFmtId="0" fontId="7" fillId="36" borderId="14" xfId="0" applyFont="1" applyFill="1" applyBorder="1" applyAlignment="1">
      <alignment horizontal="right"/>
    </xf>
    <xf numFmtId="38" fontId="2" fillId="36" borderId="66" xfId="49" applyFont="1" applyFill="1" applyBorder="1" applyAlignment="1">
      <alignment horizontal="right" vertical="center"/>
    </xf>
    <xf numFmtId="38" fontId="2" fillId="33" borderId="67" xfId="49" applyFont="1" applyFill="1" applyBorder="1" applyAlignment="1">
      <alignment horizontal="right" vertical="center"/>
    </xf>
    <xf numFmtId="38" fontId="2" fillId="33" borderId="68" xfId="49" applyFont="1" applyFill="1" applyBorder="1" applyAlignment="1">
      <alignment horizontal="right" vertical="center"/>
    </xf>
    <xf numFmtId="38" fontId="2" fillId="36" borderId="22" xfId="49" applyFont="1" applyFill="1" applyBorder="1" applyAlignment="1">
      <alignment horizontal="right" vertical="center"/>
    </xf>
    <xf numFmtId="38" fontId="2" fillId="33" borderId="24" xfId="49" applyFont="1" applyFill="1" applyBorder="1" applyAlignment="1">
      <alignment horizontal="right" vertical="center"/>
    </xf>
    <xf numFmtId="38" fontId="2" fillId="36" borderId="69" xfId="49" applyFont="1" applyFill="1" applyBorder="1" applyAlignment="1">
      <alignment horizontal="right" vertical="center"/>
    </xf>
    <xf numFmtId="38" fontId="2" fillId="33" borderId="70" xfId="49" applyFont="1" applyFill="1" applyBorder="1" applyAlignment="1">
      <alignment horizontal="right" vertical="center"/>
    </xf>
    <xf numFmtId="38" fontId="2" fillId="33" borderId="71" xfId="49" applyFont="1" applyFill="1" applyBorder="1" applyAlignment="1">
      <alignment horizontal="right" vertical="center"/>
    </xf>
    <xf numFmtId="0" fontId="2" fillId="0" borderId="72" xfId="0" applyFont="1" applyBorder="1" applyAlignment="1">
      <alignment horizontal="distributed" vertical="center"/>
    </xf>
    <xf numFmtId="38" fontId="2" fillId="36" borderId="73" xfId="49" applyFont="1" applyFill="1" applyBorder="1" applyAlignment="1">
      <alignment horizontal="right" vertical="center"/>
    </xf>
    <xf numFmtId="38" fontId="2" fillId="33" borderId="74" xfId="49" applyFont="1" applyFill="1" applyBorder="1" applyAlignment="1">
      <alignment horizontal="right" vertical="center"/>
    </xf>
    <xf numFmtId="38" fontId="2" fillId="33" borderId="75" xfId="49" applyFont="1" applyFill="1" applyBorder="1" applyAlignment="1">
      <alignment horizontal="right" vertical="center"/>
    </xf>
    <xf numFmtId="0" fontId="2" fillId="0" borderId="76" xfId="0" applyFont="1" applyBorder="1" applyAlignment="1">
      <alignment horizontal="distributed" vertical="center"/>
    </xf>
    <xf numFmtId="38" fontId="2" fillId="36" borderId="77" xfId="49" applyFont="1" applyFill="1" applyBorder="1" applyAlignment="1">
      <alignment horizontal="right" vertical="center"/>
    </xf>
    <xf numFmtId="38" fontId="2" fillId="33" borderId="31" xfId="49" applyFont="1" applyFill="1" applyBorder="1" applyAlignment="1">
      <alignment horizontal="right" vertical="center"/>
    </xf>
    <xf numFmtId="38" fontId="2" fillId="33" borderId="78" xfId="49" applyFont="1" applyFill="1" applyBorder="1" applyAlignment="1">
      <alignment horizontal="right" vertical="center"/>
    </xf>
    <xf numFmtId="38" fontId="2" fillId="36" borderId="79" xfId="49" applyFont="1" applyFill="1" applyBorder="1" applyAlignment="1">
      <alignment horizontal="right" vertical="center"/>
    </xf>
    <xf numFmtId="38" fontId="2" fillId="33" borderId="80" xfId="49" applyFont="1" applyFill="1" applyBorder="1" applyAlignment="1">
      <alignment horizontal="right" vertical="center"/>
    </xf>
    <xf numFmtId="38" fontId="2" fillId="36" borderId="81" xfId="49" applyFont="1" applyFill="1" applyBorder="1" applyAlignment="1">
      <alignment horizontal="right" vertical="center"/>
    </xf>
    <xf numFmtId="38" fontId="2" fillId="33" borderId="82" xfId="49" applyFont="1" applyFill="1" applyBorder="1" applyAlignment="1">
      <alignment horizontal="right" vertical="center"/>
    </xf>
    <xf numFmtId="38" fontId="2" fillId="33" borderId="83" xfId="49" applyFont="1" applyFill="1" applyBorder="1" applyAlignment="1">
      <alignment horizontal="right" vertical="center"/>
    </xf>
    <xf numFmtId="0" fontId="6" fillId="0" borderId="21" xfId="0" applyFont="1" applyFill="1" applyBorder="1" applyAlignment="1">
      <alignment horizontal="distributed" vertical="center"/>
    </xf>
    <xf numFmtId="0" fontId="7" fillId="33" borderId="84" xfId="0" applyFont="1" applyFill="1" applyBorder="1" applyAlignment="1">
      <alignment horizontal="right" vertical="center"/>
    </xf>
    <xf numFmtId="0" fontId="7" fillId="34" borderId="37" xfId="0" applyFont="1" applyFill="1" applyBorder="1" applyAlignment="1">
      <alignment horizontal="distributed" vertical="center"/>
    </xf>
    <xf numFmtId="0" fontId="2" fillId="35" borderId="85" xfId="0" applyFont="1" applyFill="1" applyBorder="1" applyAlignment="1">
      <alignment horizontal="distributed" vertical="center"/>
    </xf>
    <xf numFmtId="0" fontId="2" fillId="35" borderId="86" xfId="0" applyFont="1" applyFill="1" applyBorder="1" applyAlignment="1">
      <alignment horizontal="distributed" vertical="center"/>
    </xf>
    <xf numFmtId="0" fontId="2" fillId="35" borderId="87" xfId="0" applyFont="1" applyFill="1" applyBorder="1" applyAlignment="1">
      <alignment horizontal="distributed" vertical="center"/>
    </xf>
    <xf numFmtId="0" fontId="2" fillId="0" borderId="25" xfId="0" applyFont="1" applyFill="1" applyBorder="1" applyAlignment="1">
      <alignment horizontal="distributed" vertical="center"/>
    </xf>
    <xf numFmtId="0" fontId="7" fillId="33" borderId="84" xfId="0" applyFont="1" applyFill="1" applyBorder="1" applyAlignment="1">
      <alignment horizontal="right"/>
    </xf>
    <xf numFmtId="0" fontId="2" fillId="0" borderId="88" xfId="0" applyFont="1" applyBorder="1" applyAlignment="1">
      <alignment horizontal="distributed" vertical="center" indent="1"/>
    </xf>
    <xf numFmtId="0" fontId="2" fillId="0" borderId="89"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90" xfId="0" applyFont="1" applyFill="1" applyBorder="1" applyAlignment="1">
      <alignment horizontal="distributed" vertical="center"/>
    </xf>
    <xf numFmtId="0" fontId="6" fillId="0" borderId="91" xfId="0" applyFont="1" applyFill="1" applyBorder="1" applyAlignment="1">
      <alignment horizontal="distributed" vertical="center"/>
    </xf>
    <xf numFmtId="0" fontId="6" fillId="35" borderId="92" xfId="0" applyFont="1" applyFill="1" applyBorder="1" applyAlignment="1">
      <alignment horizontal="distributed" vertical="center" shrinkToFit="1"/>
    </xf>
    <xf numFmtId="0" fontId="6" fillId="35" borderId="93" xfId="0" applyFont="1" applyFill="1" applyBorder="1" applyAlignment="1">
      <alignment horizontal="distributed" vertical="center" shrinkToFit="1"/>
    </xf>
    <xf numFmtId="0" fontId="6" fillId="35" borderId="92" xfId="0" applyFont="1" applyFill="1" applyBorder="1" applyAlignment="1">
      <alignment horizontal="distributed" vertical="center"/>
    </xf>
    <xf numFmtId="0" fontId="6" fillId="35" borderId="93" xfId="0" applyFont="1" applyFill="1" applyBorder="1" applyAlignment="1">
      <alignment horizontal="distributed" vertical="center"/>
    </xf>
    <xf numFmtId="0" fontId="2" fillId="0" borderId="94" xfId="0" applyFont="1" applyBorder="1" applyAlignment="1">
      <alignment horizontal="distributed" vertical="center"/>
    </xf>
    <xf numFmtId="3" fontId="2" fillId="33" borderId="81" xfId="0" applyNumberFormat="1" applyFont="1" applyFill="1" applyBorder="1" applyAlignment="1">
      <alignment horizontal="right" vertical="center"/>
    </xf>
    <xf numFmtId="3" fontId="2" fillId="33" borderId="95" xfId="0" applyNumberFormat="1" applyFont="1" applyFill="1" applyBorder="1" applyAlignment="1">
      <alignment horizontal="right" vertical="center"/>
    </xf>
    <xf numFmtId="3" fontId="2" fillId="33" borderId="82" xfId="0" applyNumberFormat="1" applyFont="1" applyFill="1" applyBorder="1" applyAlignment="1">
      <alignment horizontal="right" vertical="center"/>
    </xf>
    <xf numFmtId="0" fontId="2" fillId="0" borderId="96" xfId="0" applyFont="1" applyBorder="1" applyAlignment="1">
      <alignment horizontal="distributed" vertical="center"/>
    </xf>
    <xf numFmtId="0" fontId="2" fillId="0" borderId="97" xfId="0" applyFont="1" applyBorder="1" applyAlignment="1">
      <alignment horizontal="distributed" vertical="center"/>
    </xf>
    <xf numFmtId="3" fontId="2" fillId="33" borderId="98" xfId="0" applyNumberFormat="1" applyFont="1" applyFill="1" applyBorder="1" applyAlignment="1">
      <alignment horizontal="right" vertical="center"/>
    </xf>
    <xf numFmtId="3" fontId="2" fillId="33" borderId="99" xfId="0" applyNumberFormat="1" applyFont="1" applyFill="1" applyBorder="1" applyAlignment="1">
      <alignment horizontal="right" vertical="center"/>
    </xf>
    <xf numFmtId="3" fontId="2" fillId="33" borderId="100" xfId="0" applyNumberFormat="1" applyFont="1" applyFill="1" applyBorder="1" applyAlignment="1">
      <alignment horizontal="right" vertical="center"/>
    </xf>
    <xf numFmtId="0" fontId="2" fillId="0" borderId="101" xfId="0" applyFont="1" applyBorder="1" applyAlignment="1">
      <alignment horizontal="distributed" vertical="center"/>
    </xf>
    <xf numFmtId="0" fontId="2" fillId="0" borderId="37" xfId="0" applyFont="1" applyBorder="1" applyAlignment="1">
      <alignment horizontal="distributed" vertical="center"/>
    </xf>
    <xf numFmtId="41" fontId="2" fillId="33" borderId="10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3" borderId="104" xfId="0" applyNumberFormat="1" applyFont="1" applyFill="1" applyBorder="1" applyAlignment="1">
      <alignment horizontal="right" vertical="center"/>
    </xf>
    <xf numFmtId="41" fontId="2" fillId="33" borderId="105" xfId="0" applyNumberFormat="1" applyFont="1" applyFill="1" applyBorder="1" applyAlignment="1">
      <alignment horizontal="right" vertical="center"/>
    </xf>
    <xf numFmtId="41" fontId="2" fillId="33" borderId="106" xfId="0" applyNumberFormat="1" applyFont="1" applyFill="1" applyBorder="1" applyAlignment="1">
      <alignment horizontal="right" vertical="center"/>
    </xf>
    <xf numFmtId="41" fontId="2" fillId="33" borderId="107" xfId="0" applyNumberFormat="1" applyFont="1" applyFill="1" applyBorder="1" applyAlignment="1">
      <alignment horizontal="right" vertical="center"/>
    </xf>
    <xf numFmtId="41" fontId="6" fillId="33" borderId="108" xfId="0" applyNumberFormat="1" applyFont="1" applyFill="1" applyBorder="1" applyAlignment="1">
      <alignment horizontal="right" vertical="center"/>
    </xf>
    <xf numFmtId="41" fontId="6" fillId="33" borderId="109" xfId="0" applyNumberFormat="1" applyFont="1" applyFill="1" applyBorder="1" applyAlignment="1">
      <alignment horizontal="right" vertical="center"/>
    </xf>
    <xf numFmtId="41" fontId="6" fillId="33" borderId="110" xfId="0" applyNumberFormat="1" applyFont="1" applyFill="1" applyBorder="1" applyAlignment="1">
      <alignment horizontal="right" vertical="center"/>
    </xf>
    <xf numFmtId="41" fontId="2" fillId="33" borderId="111" xfId="0" applyNumberFormat="1" applyFont="1" applyFill="1" applyBorder="1" applyAlignment="1">
      <alignment horizontal="right" vertical="center"/>
    </xf>
    <xf numFmtId="41" fontId="2" fillId="33" borderId="11" xfId="0" applyNumberFormat="1" applyFont="1" applyFill="1" applyBorder="1" applyAlignment="1">
      <alignment horizontal="right" vertical="center"/>
    </xf>
    <xf numFmtId="41" fontId="2" fillId="33" borderId="89" xfId="0" applyNumberFormat="1" applyFont="1" applyFill="1" applyBorder="1" applyAlignment="1">
      <alignment horizontal="right" vertical="center"/>
    </xf>
    <xf numFmtId="41" fontId="2" fillId="33" borderId="112" xfId="0" applyNumberFormat="1" applyFont="1" applyFill="1" applyBorder="1" applyAlignment="1">
      <alignment horizontal="right" vertical="center"/>
    </xf>
    <xf numFmtId="41" fontId="2" fillId="33" borderId="113" xfId="0" applyNumberFormat="1" applyFont="1" applyFill="1" applyBorder="1" applyAlignment="1">
      <alignment horizontal="right" vertical="center"/>
    </xf>
    <xf numFmtId="41" fontId="2" fillId="33" borderId="114" xfId="0" applyNumberFormat="1" applyFont="1" applyFill="1" applyBorder="1" applyAlignment="1">
      <alignment horizontal="right" vertical="center"/>
    </xf>
    <xf numFmtId="41" fontId="6" fillId="33" borderId="115" xfId="0" applyNumberFormat="1" applyFont="1" applyFill="1" applyBorder="1" applyAlignment="1">
      <alignment horizontal="right" vertical="center"/>
    </xf>
    <xf numFmtId="41" fontId="6" fillId="33" borderId="95" xfId="0" applyNumberFormat="1" applyFont="1" applyFill="1" applyBorder="1" applyAlignment="1">
      <alignment horizontal="right" vertical="center"/>
    </xf>
    <xf numFmtId="41" fontId="6" fillId="33" borderId="116" xfId="0" applyNumberFormat="1" applyFont="1" applyFill="1" applyBorder="1" applyAlignment="1">
      <alignment horizontal="right" vertical="center"/>
    </xf>
    <xf numFmtId="41" fontId="2" fillId="33" borderId="117" xfId="0" applyNumberFormat="1" applyFont="1" applyFill="1" applyBorder="1" applyAlignment="1">
      <alignment horizontal="right" vertical="center" shrinkToFit="1"/>
    </xf>
    <xf numFmtId="41" fontId="2" fillId="33" borderId="103" xfId="0" applyNumberFormat="1" applyFont="1" applyFill="1" applyBorder="1" applyAlignment="1">
      <alignment horizontal="right" vertical="center" shrinkToFit="1"/>
    </xf>
    <xf numFmtId="41" fontId="2" fillId="33" borderId="29" xfId="0" applyNumberFormat="1" applyFont="1" applyFill="1" applyBorder="1" applyAlignment="1">
      <alignment horizontal="right" vertical="center" shrinkToFit="1"/>
    </xf>
    <xf numFmtId="41" fontId="2" fillId="33" borderId="118" xfId="0" applyNumberFormat="1" applyFont="1" applyFill="1" applyBorder="1" applyAlignment="1">
      <alignment horizontal="right" vertical="center" shrinkToFit="1"/>
    </xf>
    <xf numFmtId="41" fontId="2" fillId="33" borderId="106" xfId="0" applyNumberFormat="1" applyFont="1" applyFill="1" applyBorder="1" applyAlignment="1">
      <alignment horizontal="right" vertical="center" shrinkToFit="1"/>
    </xf>
    <xf numFmtId="41" fontId="2" fillId="33" borderId="30" xfId="0" applyNumberFormat="1" applyFont="1" applyFill="1" applyBorder="1" applyAlignment="1">
      <alignment horizontal="right" vertical="center" shrinkToFit="1"/>
    </xf>
    <xf numFmtId="41" fontId="6" fillId="33" borderId="77" xfId="0" applyNumberFormat="1" applyFont="1" applyFill="1" applyBorder="1" applyAlignment="1">
      <alignment horizontal="right" vertical="center" shrinkToFit="1"/>
    </xf>
    <xf numFmtId="41" fontId="6" fillId="33" borderId="109" xfId="0" applyNumberFormat="1" applyFont="1" applyFill="1" applyBorder="1" applyAlignment="1">
      <alignment horizontal="right" vertical="center" shrinkToFit="1"/>
    </xf>
    <xf numFmtId="41" fontId="6" fillId="33" borderId="31" xfId="0" applyNumberFormat="1" applyFont="1" applyFill="1" applyBorder="1" applyAlignment="1">
      <alignment horizontal="right" vertical="center" shrinkToFit="1"/>
    </xf>
    <xf numFmtId="41" fontId="2" fillId="0" borderId="10" xfId="0" applyNumberFormat="1" applyFont="1" applyFill="1" applyBorder="1" applyAlignment="1">
      <alignment horizontal="right" vertical="center" shrinkToFit="1"/>
    </xf>
    <xf numFmtId="41" fontId="2" fillId="0" borderId="11" xfId="0" applyNumberFormat="1" applyFont="1" applyFill="1" applyBorder="1" applyAlignment="1">
      <alignment horizontal="right" vertical="center" shrinkToFit="1"/>
    </xf>
    <xf numFmtId="41" fontId="2" fillId="0" borderId="12" xfId="0" applyNumberFormat="1" applyFont="1" applyFill="1" applyBorder="1" applyAlignment="1">
      <alignment horizontal="right" vertical="center" shrinkToFit="1"/>
    </xf>
    <xf numFmtId="41" fontId="2" fillId="33" borderId="119" xfId="0" applyNumberFormat="1" applyFont="1" applyFill="1" applyBorder="1" applyAlignment="1">
      <alignment horizontal="right" vertical="center" shrinkToFit="1"/>
    </xf>
    <xf numFmtId="41" fontId="2" fillId="33" borderId="120" xfId="0" applyNumberFormat="1" applyFont="1" applyFill="1" applyBorder="1" applyAlignment="1">
      <alignment horizontal="right" vertical="center" shrinkToFit="1"/>
    </xf>
    <xf numFmtId="41" fontId="2" fillId="33" borderId="121" xfId="0" applyNumberFormat="1" applyFont="1" applyFill="1" applyBorder="1" applyAlignment="1">
      <alignment horizontal="right" vertical="center" shrinkToFit="1"/>
    </xf>
    <xf numFmtId="41" fontId="2" fillId="0" borderId="122" xfId="0" applyNumberFormat="1" applyFont="1" applyFill="1" applyBorder="1" applyAlignment="1">
      <alignment horizontal="right" vertical="center" shrinkToFit="1"/>
    </xf>
    <xf numFmtId="41" fontId="2" fillId="0" borderId="123" xfId="0" applyNumberFormat="1" applyFont="1" applyFill="1" applyBorder="1" applyAlignment="1">
      <alignment horizontal="right" vertical="center" shrinkToFit="1"/>
    </xf>
    <xf numFmtId="41" fontId="2" fillId="0" borderId="124" xfId="0" applyNumberFormat="1" applyFont="1" applyFill="1" applyBorder="1" applyAlignment="1">
      <alignment horizontal="right" vertical="center" shrinkToFit="1"/>
    </xf>
    <xf numFmtId="41" fontId="6" fillId="33" borderId="81" xfId="0" applyNumberFormat="1" applyFont="1" applyFill="1" applyBorder="1" applyAlignment="1">
      <alignment horizontal="right" vertical="center" shrinkToFit="1"/>
    </xf>
    <xf numFmtId="41" fontId="6" fillId="33" borderId="95" xfId="0" applyNumberFormat="1" applyFont="1" applyFill="1" applyBorder="1" applyAlignment="1">
      <alignment horizontal="right" vertical="center" shrinkToFit="1"/>
    </xf>
    <xf numFmtId="41" fontId="6" fillId="33" borderId="82" xfId="0" applyNumberFormat="1" applyFont="1" applyFill="1" applyBorder="1" applyAlignment="1">
      <alignment horizontal="right" vertical="center" shrinkToFit="1"/>
    </xf>
    <xf numFmtId="41" fontId="2" fillId="33" borderId="117" xfId="0" applyNumberFormat="1" applyFont="1" applyFill="1" applyBorder="1" applyAlignment="1">
      <alignment horizontal="right" vertical="center"/>
    </xf>
    <xf numFmtId="41" fontId="2" fillId="33" borderId="29" xfId="0" applyNumberFormat="1" applyFont="1" applyFill="1" applyBorder="1" applyAlignment="1">
      <alignment horizontal="right" vertical="center"/>
    </xf>
    <xf numFmtId="41" fontId="2" fillId="33" borderId="118" xfId="0" applyNumberFormat="1" applyFont="1" applyFill="1" applyBorder="1" applyAlignment="1">
      <alignment horizontal="right" vertical="center"/>
    </xf>
    <xf numFmtId="41" fontId="2" fillId="33" borderId="30" xfId="0" applyNumberFormat="1" applyFont="1" applyFill="1" applyBorder="1" applyAlignment="1">
      <alignment horizontal="right" vertical="center"/>
    </xf>
    <xf numFmtId="41" fontId="2" fillId="0" borderId="22" xfId="0" applyNumberFormat="1" applyFont="1" applyFill="1" applyBorder="1" applyAlignment="1">
      <alignment horizontal="right" vertical="center"/>
    </xf>
    <xf numFmtId="41" fontId="2" fillId="0" borderId="23" xfId="0" applyNumberFormat="1" applyFont="1" applyFill="1" applyBorder="1" applyAlignment="1">
      <alignment horizontal="right" vertical="center"/>
    </xf>
    <xf numFmtId="41" fontId="2" fillId="0" borderId="24" xfId="0" applyNumberFormat="1" applyFont="1" applyFill="1" applyBorder="1" applyAlignment="1">
      <alignment horizontal="right" vertical="center"/>
    </xf>
    <xf numFmtId="41" fontId="2" fillId="33" borderId="119" xfId="0" applyNumberFormat="1" applyFont="1" applyFill="1" applyBorder="1" applyAlignment="1">
      <alignment horizontal="right" vertical="center"/>
    </xf>
    <xf numFmtId="41" fontId="2" fillId="33" borderId="120" xfId="0" applyNumberFormat="1" applyFont="1" applyFill="1" applyBorder="1" applyAlignment="1">
      <alignment horizontal="right" vertical="center"/>
    </xf>
    <xf numFmtId="41" fontId="2" fillId="33" borderId="121" xfId="0" applyNumberFormat="1" applyFont="1" applyFill="1" applyBorder="1" applyAlignment="1">
      <alignment horizontal="right" vertical="center"/>
    </xf>
    <xf numFmtId="41" fontId="6" fillId="33" borderId="125" xfId="0" applyNumberFormat="1" applyFont="1" applyFill="1" applyBorder="1" applyAlignment="1">
      <alignment horizontal="right" vertical="center" shrinkToFit="1"/>
    </xf>
    <xf numFmtId="41" fontId="6" fillId="33" borderId="116" xfId="0" applyNumberFormat="1" applyFont="1" applyFill="1" applyBorder="1" applyAlignment="1">
      <alignment horizontal="right" vertical="center" shrinkToFit="1"/>
    </xf>
    <xf numFmtId="41" fontId="2" fillId="0" borderId="10" xfId="0" applyNumberFormat="1" applyFont="1" applyFill="1" applyBorder="1" applyAlignment="1">
      <alignment horizontal="right" vertical="center"/>
    </xf>
    <xf numFmtId="41" fontId="2" fillId="0" borderId="11" xfId="0" applyNumberFormat="1" applyFont="1" applyFill="1" applyBorder="1" applyAlignment="1">
      <alignment horizontal="right" vertical="center"/>
    </xf>
    <xf numFmtId="41" fontId="2" fillId="0" borderId="12" xfId="0" applyNumberFormat="1" applyFont="1" applyFill="1" applyBorder="1" applyAlignment="1">
      <alignment horizontal="right" vertical="center"/>
    </xf>
    <xf numFmtId="41" fontId="6" fillId="33" borderId="126" xfId="0" applyNumberFormat="1" applyFont="1" applyFill="1" applyBorder="1" applyAlignment="1">
      <alignment horizontal="right" vertical="center" shrinkToFit="1"/>
    </xf>
    <xf numFmtId="41" fontId="6" fillId="33" borderId="127" xfId="0" applyNumberFormat="1" applyFont="1" applyFill="1" applyBorder="1" applyAlignment="1">
      <alignment horizontal="right" vertical="center" shrinkToFit="1"/>
    </xf>
    <xf numFmtId="41" fontId="6" fillId="33" borderId="128" xfId="0" applyNumberFormat="1" applyFont="1" applyFill="1" applyBorder="1" applyAlignment="1">
      <alignment horizontal="right" vertical="center" shrinkToFit="1"/>
    </xf>
    <xf numFmtId="41" fontId="6" fillId="0" borderId="10" xfId="0" applyNumberFormat="1" applyFont="1" applyFill="1" applyBorder="1" applyAlignment="1">
      <alignment horizontal="right" vertical="center"/>
    </xf>
    <xf numFmtId="41" fontId="6" fillId="0" borderId="11" xfId="0" applyNumberFormat="1" applyFont="1" applyFill="1" applyBorder="1" applyAlignment="1">
      <alignment horizontal="right" vertical="center"/>
    </xf>
    <xf numFmtId="41" fontId="6" fillId="0" borderId="12" xfId="0" applyNumberFormat="1" applyFont="1" applyFill="1" applyBorder="1" applyAlignment="1">
      <alignment horizontal="right" vertical="center"/>
    </xf>
    <xf numFmtId="41" fontId="6" fillId="33" borderId="129" xfId="0" applyNumberFormat="1" applyFont="1" applyFill="1" applyBorder="1" applyAlignment="1">
      <alignment horizontal="right" vertical="center" shrinkToFit="1"/>
    </xf>
    <xf numFmtId="41" fontId="6" fillId="33" borderId="130" xfId="0" applyNumberFormat="1" applyFont="1" applyFill="1" applyBorder="1" applyAlignment="1">
      <alignment horizontal="right" vertical="center" shrinkToFit="1"/>
    </xf>
    <xf numFmtId="41" fontId="6" fillId="33" borderId="131" xfId="0" applyNumberFormat="1" applyFont="1" applyFill="1" applyBorder="1" applyAlignment="1">
      <alignment horizontal="right" vertical="center" shrinkToFit="1"/>
    </xf>
    <xf numFmtId="0" fontId="6" fillId="0" borderId="132" xfId="0" applyFont="1" applyBorder="1" applyAlignment="1">
      <alignment horizontal="distributed" vertical="center"/>
    </xf>
    <xf numFmtId="41" fontId="6" fillId="33" borderId="122" xfId="0" applyNumberFormat="1" applyFont="1" applyFill="1" applyBorder="1" applyAlignment="1">
      <alignment horizontal="right" vertical="center"/>
    </xf>
    <xf numFmtId="41" fontId="6" fillId="33" borderId="123" xfId="0" applyNumberFormat="1" applyFont="1" applyFill="1" applyBorder="1" applyAlignment="1">
      <alignment horizontal="right" vertical="center"/>
    </xf>
    <xf numFmtId="41" fontId="6" fillId="33" borderId="124" xfId="0" applyNumberFormat="1" applyFont="1" applyFill="1" applyBorder="1" applyAlignment="1">
      <alignment horizontal="right" vertical="center"/>
    </xf>
    <xf numFmtId="0" fontId="6" fillId="0" borderId="133" xfId="0" applyFont="1" applyFill="1" applyBorder="1" applyAlignment="1">
      <alignment horizontal="distributed" vertical="center"/>
    </xf>
    <xf numFmtId="0" fontId="6" fillId="0" borderId="134" xfId="0" applyFont="1" applyFill="1" applyBorder="1" applyAlignment="1">
      <alignment horizontal="center" vertical="center"/>
    </xf>
    <xf numFmtId="41" fontId="6" fillId="33" borderId="135" xfId="0" applyNumberFormat="1" applyFont="1" applyFill="1" applyBorder="1" applyAlignment="1">
      <alignment horizontal="right" vertical="center"/>
    </xf>
    <xf numFmtId="41" fontId="6" fillId="33" borderId="113" xfId="0" applyNumberFormat="1" applyFont="1" applyFill="1" applyBorder="1" applyAlignment="1">
      <alignment horizontal="right" vertical="center"/>
    </xf>
    <xf numFmtId="41" fontId="6" fillId="33" borderId="136" xfId="0" applyNumberFormat="1" applyFont="1" applyFill="1" applyBorder="1" applyAlignment="1">
      <alignment horizontal="right" vertical="center"/>
    </xf>
    <xf numFmtId="0" fontId="6" fillId="0" borderId="137" xfId="0" applyFont="1" applyFill="1" applyBorder="1" applyAlignment="1">
      <alignment horizontal="distributed" vertical="center"/>
    </xf>
    <xf numFmtId="0" fontId="6" fillId="0" borderId="138" xfId="0" applyFont="1" applyFill="1" applyBorder="1" applyAlignment="1">
      <alignment horizontal="center" vertical="center" shrinkToFit="1"/>
    </xf>
    <xf numFmtId="0" fontId="6" fillId="0" borderId="139" xfId="0" applyFont="1" applyBorder="1" applyAlignment="1">
      <alignment horizontal="center" vertical="center" shrinkToFit="1"/>
    </xf>
    <xf numFmtId="41" fontId="6" fillId="33" borderId="135" xfId="0" applyNumberFormat="1" applyFont="1" applyFill="1" applyBorder="1" applyAlignment="1">
      <alignment horizontal="right" vertical="center" shrinkToFit="1"/>
    </xf>
    <xf numFmtId="41" fontId="6" fillId="33" borderId="113" xfId="0" applyNumberFormat="1" applyFont="1" applyFill="1" applyBorder="1" applyAlignment="1">
      <alignment horizontal="right" vertical="center" shrinkToFit="1"/>
    </xf>
    <xf numFmtId="41" fontId="6" fillId="33" borderId="136" xfId="0" applyNumberFormat="1" applyFont="1" applyFill="1" applyBorder="1" applyAlignment="1">
      <alignment horizontal="right" vertical="center" shrinkToFit="1"/>
    </xf>
    <xf numFmtId="0" fontId="6" fillId="0" borderId="140" xfId="0" applyFont="1" applyFill="1" applyBorder="1" applyAlignment="1">
      <alignment horizontal="distributed" vertical="center"/>
    </xf>
    <xf numFmtId="0" fontId="7" fillId="0" borderId="141" xfId="0" applyFont="1" applyBorder="1" applyAlignment="1">
      <alignment horizontal="right"/>
    </xf>
    <xf numFmtId="0" fontId="7" fillId="36" borderId="27" xfId="0" applyFont="1" applyFill="1" applyBorder="1" applyAlignment="1">
      <alignment horizontal="right"/>
    </xf>
    <xf numFmtId="41" fontId="2" fillId="0" borderId="142" xfId="49" applyNumberFormat="1" applyFont="1" applyBorder="1" applyAlignment="1">
      <alignment horizontal="right" vertical="center"/>
    </xf>
    <xf numFmtId="41" fontId="2" fillId="36" borderId="143" xfId="49" applyNumberFormat="1" applyFont="1" applyFill="1" applyBorder="1" applyAlignment="1">
      <alignment horizontal="right" vertical="center"/>
    </xf>
    <xf numFmtId="41" fontId="2" fillId="33" borderId="25" xfId="49" applyNumberFormat="1" applyFont="1" applyFill="1" applyBorder="1" applyAlignment="1">
      <alignment horizontal="right" vertical="center"/>
    </xf>
    <xf numFmtId="41" fontId="2" fillId="0" borderId="144" xfId="49" applyNumberFormat="1" applyFont="1" applyBorder="1" applyAlignment="1">
      <alignment horizontal="right" vertical="center"/>
    </xf>
    <xf numFmtId="41" fontId="2" fillId="36" borderId="89" xfId="49" applyNumberFormat="1" applyFont="1" applyFill="1" applyBorder="1" applyAlignment="1">
      <alignment horizontal="right" vertical="center"/>
    </xf>
    <xf numFmtId="41" fontId="2" fillId="33" borderId="145" xfId="49" applyNumberFormat="1" applyFont="1" applyFill="1" applyBorder="1" applyAlignment="1">
      <alignment horizontal="right" vertical="center"/>
    </xf>
    <xf numFmtId="38" fontId="7" fillId="0" borderId="146" xfId="49" applyFont="1" applyBorder="1" applyAlignment="1">
      <alignment horizontal="right" vertical="center"/>
    </xf>
    <xf numFmtId="41" fontId="2" fillId="28" borderId="147" xfId="49" applyNumberFormat="1" applyFont="1" applyFill="1" applyBorder="1" applyAlignment="1">
      <alignment horizontal="right" vertical="center"/>
    </xf>
    <xf numFmtId="41" fontId="2" fillId="33" borderId="148" xfId="49" applyNumberFormat="1" applyFont="1" applyFill="1" applyBorder="1" applyAlignment="1">
      <alignment horizontal="right" vertical="center"/>
    </xf>
    <xf numFmtId="38" fontId="7" fillId="0" borderId="142" xfId="49" applyFont="1" applyBorder="1" applyAlignment="1">
      <alignment horizontal="right" vertical="center"/>
    </xf>
    <xf numFmtId="41" fontId="2" fillId="36" borderId="88" xfId="49" applyNumberFormat="1" applyFont="1" applyFill="1" applyBorder="1" applyAlignment="1">
      <alignment horizontal="right" vertical="center"/>
    </xf>
    <xf numFmtId="41" fontId="2" fillId="33" borderId="42" xfId="49" applyNumberFormat="1" applyFont="1" applyFill="1" applyBorder="1" applyAlignment="1">
      <alignment horizontal="right" vertical="center"/>
    </xf>
    <xf numFmtId="38" fontId="2" fillId="0" borderId="144" xfId="49" applyFont="1" applyBorder="1" applyAlignment="1">
      <alignment horizontal="right" vertical="center"/>
    </xf>
    <xf numFmtId="41" fontId="6" fillId="36" borderId="89" xfId="49" applyNumberFormat="1" applyFont="1" applyFill="1" applyBorder="1" applyAlignment="1">
      <alignment horizontal="right" vertical="center"/>
    </xf>
    <xf numFmtId="41" fontId="6" fillId="33" borderId="145" xfId="49" applyNumberFormat="1" applyFont="1" applyFill="1" applyBorder="1" applyAlignment="1">
      <alignment horizontal="right" vertical="center"/>
    </xf>
    <xf numFmtId="38" fontId="2" fillId="0" borderId="149" xfId="49" applyFont="1" applyBorder="1" applyAlignment="1">
      <alignment horizontal="right" vertical="center"/>
    </xf>
    <xf numFmtId="41" fontId="2" fillId="36" borderId="150" xfId="49" applyNumberFormat="1" applyFont="1" applyFill="1" applyBorder="1" applyAlignment="1">
      <alignment horizontal="right" vertical="center"/>
    </xf>
    <xf numFmtId="41" fontId="2" fillId="33" borderId="151" xfId="49" applyNumberFormat="1" applyFont="1" applyFill="1" applyBorder="1" applyAlignment="1">
      <alignment horizontal="right" vertical="center"/>
    </xf>
    <xf numFmtId="41" fontId="2" fillId="0" borderId="152" xfId="49" applyNumberFormat="1" applyFont="1" applyBorder="1" applyAlignment="1">
      <alignment horizontal="right" vertical="center"/>
    </xf>
    <xf numFmtId="41" fontId="2" fillId="36" borderId="153" xfId="49" applyNumberFormat="1" applyFont="1" applyFill="1" applyBorder="1" applyAlignment="1">
      <alignment horizontal="right" vertical="center"/>
    </xf>
    <xf numFmtId="41" fontId="2" fillId="33" borderId="154" xfId="49" applyNumberFormat="1" applyFont="1" applyFill="1" applyBorder="1" applyAlignment="1">
      <alignment horizontal="right" vertical="center"/>
    </xf>
    <xf numFmtId="38" fontId="2" fillId="0" borderId="155" xfId="49" applyFont="1" applyBorder="1" applyAlignment="1">
      <alignment horizontal="right" vertical="center"/>
    </xf>
    <xf numFmtId="41" fontId="2" fillId="36" borderId="156" xfId="49" applyNumberFormat="1" applyFont="1" applyFill="1" applyBorder="1" applyAlignment="1">
      <alignment horizontal="right" vertical="center"/>
    </xf>
    <xf numFmtId="41" fontId="2" fillId="33" borderId="43" xfId="49" applyNumberFormat="1" applyFont="1" applyFill="1" applyBorder="1" applyAlignment="1">
      <alignment horizontal="right" vertical="center"/>
    </xf>
    <xf numFmtId="38" fontId="2" fillId="0" borderId="152" xfId="49" applyFont="1" applyBorder="1" applyAlignment="1">
      <alignment horizontal="right" vertical="center"/>
    </xf>
    <xf numFmtId="38" fontId="2" fillId="0" borderId="157" xfId="49" applyFont="1" applyBorder="1" applyAlignment="1">
      <alignment horizontal="right" vertical="center"/>
    </xf>
    <xf numFmtId="41" fontId="2" fillId="36" borderId="48" xfId="49" applyNumberFormat="1" applyFont="1" applyFill="1" applyBorder="1" applyAlignment="1">
      <alignment horizontal="right" vertical="center"/>
    </xf>
    <xf numFmtId="41" fontId="2" fillId="33" borderId="158" xfId="49"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xf>
    <xf numFmtId="38" fontId="2" fillId="36" borderId="88" xfId="49" applyFont="1" applyFill="1" applyBorder="1" applyAlignment="1">
      <alignment horizontal="right" vertical="center" indent="1"/>
    </xf>
    <xf numFmtId="38" fontId="2" fillId="33" borderId="25" xfId="49" applyFont="1" applyFill="1" applyBorder="1" applyAlignment="1">
      <alignment horizontal="right" vertical="center" indent="1"/>
    </xf>
    <xf numFmtId="38" fontId="2" fillId="36" borderId="89" xfId="49" applyFont="1" applyFill="1" applyBorder="1" applyAlignment="1">
      <alignment horizontal="right" vertical="center" indent="1"/>
    </xf>
    <xf numFmtId="38" fontId="2" fillId="33" borderId="21" xfId="49" applyFont="1" applyFill="1" applyBorder="1" applyAlignment="1">
      <alignment horizontal="right" vertical="center" indent="1"/>
    </xf>
    <xf numFmtId="38" fontId="6" fillId="36" borderId="48" xfId="49" applyFont="1" applyFill="1" applyBorder="1" applyAlignment="1">
      <alignment horizontal="right" vertical="center" indent="1"/>
    </xf>
    <xf numFmtId="38" fontId="6" fillId="33" borderId="159" xfId="49" applyFont="1" applyFill="1" applyBorder="1" applyAlignment="1">
      <alignment horizontal="right" vertical="center" indent="1"/>
    </xf>
    <xf numFmtId="49" fontId="2" fillId="33" borderId="105" xfId="0" applyNumberFormat="1" applyFont="1" applyFill="1" applyBorder="1" applyAlignment="1">
      <alignment horizontal="right" vertical="center"/>
    </xf>
    <xf numFmtId="0" fontId="6" fillId="0" borderId="139" xfId="0" applyFont="1" applyBorder="1" applyAlignment="1">
      <alignment horizontal="distributed" vertical="center"/>
    </xf>
    <xf numFmtId="41" fontId="2" fillId="0" borderId="160" xfId="49" applyNumberFormat="1" applyFont="1" applyFill="1" applyBorder="1" applyAlignment="1">
      <alignment horizontal="right" vertical="center"/>
    </xf>
    <xf numFmtId="0" fontId="2" fillId="0" borderId="161" xfId="0" applyFont="1" applyBorder="1" applyAlignment="1">
      <alignment horizontal="distributed" vertical="center"/>
    </xf>
    <xf numFmtId="0" fontId="2" fillId="0" borderId="41" xfId="0" applyFont="1" applyBorder="1" applyAlignment="1">
      <alignment horizontal="distributed" vertical="center"/>
    </xf>
    <xf numFmtId="0" fontId="2" fillId="0" borderId="162" xfId="0" applyFont="1" applyBorder="1" applyAlignment="1">
      <alignment horizontal="distributed" vertical="center"/>
    </xf>
    <xf numFmtId="0" fontId="2" fillId="0" borderId="163" xfId="0" applyFont="1" applyBorder="1" applyAlignment="1">
      <alignment horizontal="distributed" vertical="center"/>
    </xf>
    <xf numFmtId="0" fontId="2" fillId="0" borderId="164" xfId="0" applyFont="1" applyBorder="1" applyAlignment="1">
      <alignment horizontal="distributed" vertical="center"/>
    </xf>
    <xf numFmtId="0" fontId="2" fillId="0" borderId="165" xfId="0" applyFont="1" applyBorder="1" applyAlignment="1">
      <alignment horizontal="center" vertical="center"/>
    </xf>
    <xf numFmtId="0" fontId="2" fillId="0" borderId="166" xfId="0" applyFont="1" applyBorder="1" applyAlignment="1">
      <alignment horizontal="center" vertical="center"/>
    </xf>
    <xf numFmtId="0" fontId="2" fillId="0" borderId="13" xfId="0" applyFont="1" applyBorder="1" applyAlignment="1">
      <alignment horizontal="center" vertical="center"/>
    </xf>
    <xf numFmtId="0" fontId="2" fillId="0" borderId="167" xfId="0" applyFont="1" applyBorder="1" applyAlignment="1">
      <alignment horizontal="center" vertical="center"/>
    </xf>
    <xf numFmtId="0" fontId="2" fillId="0" borderId="168" xfId="0" applyFont="1" applyBorder="1" applyAlignment="1">
      <alignment horizontal="distributed" vertical="center"/>
    </xf>
    <xf numFmtId="0" fontId="2" fillId="0" borderId="169" xfId="0" applyFont="1" applyBorder="1" applyAlignment="1">
      <alignment horizontal="distributed" vertical="center"/>
    </xf>
    <xf numFmtId="0" fontId="5" fillId="0" borderId="0" xfId="0" applyFont="1" applyAlignment="1">
      <alignment horizontal="center" vertical="center"/>
    </xf>
    <xf numFmtId="0" fontId="2" fillId="0" borderId="170" xfId="0" applyFont="1" applyBorder="1" applyAlignment="1">
      <alignment horizontal="center" vertical="center"/>
    </xf>
    <xf numFmtId="0" fontId="2" fillId="0" borderId="171" xfId="0" applyFont="1" applyBorder="1" applyAlignment="1">
      <alignment horizontal="center" vertical="center"/>
    </xf>
    <xf numFmtId="0" fontId="2" fillId="0" borderId="172" xfId="0" applyFont="1" applyBorder="1" applyAlignment="1">
      <alignment horizontal="center" vertical="center"/>
    </xf>
    <xf numFmtId="0" fontId="2" fillId="0" borderId="90" xfId="0" applyFont="1" applyBorder="1" applyAlignment="1">
      <alignment horizontal="center" vertical="center"/>
    </xf>
    <xf numFmtId="0" fontId="8" fillId="0" borderId="173" xfId="0" applyFont="1" applyBorder="1" applyAlignment="1">
      <alignment horizontal="center" vertical="center"/>
    </xf>
    <xf numFmtId="0" fontId="8" fillId="0" borderId="42" xfId="0" applyFont="1" applyBorder="1" applyAlignment="1">
      <alignment horizontal="center" vertical="center"/>
    </xf>
    <xf numFmtId="0" fontId="2" fillId="0" borderId="174" xfId="0" applyFont="1" applyBorder="1" applyAlignment="1">
      <alignment horizontal="center" vertical="center"/>
    </xf>
    <xf numFmtId="0" fontId="2" fillId="0" borderId="175" xfId="0" applyFont="1" applyBorder="1" applyAlignment="1">
      <alignment horizontal="center" vertical="center"/>
    </xf>
    <xf numFmtId="0" fontId="6" fillId="0" borderId="125" xfId="0" applyFont="1" applyBorder="1" applyAlignment="1">
      <alignment horizontal="center" vertical="center"/>
    </xf>
    <xf numFmtId="0" fontId="6" fillId="0" borderId="138" xfId="0" applyFont="1" applyBorder="1" applyAlignment="1">
      <alignment horizontal="center" vertical="center"/>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179" xfId="0" applyFont="1" applyBorder="1" applyAlignment="1">
      <alignment horizontal="distributed" vertical="center"/>
    </xf>
    <xf numFmtId="0" fontId="6" fillId="0" borderId="180" xfId="0" applyFont="1" applyBorder="1" applyAlignment="1">
      <alignment horizontal="center" vertical="center"/>
    </xf>
    <xf numFmtId="0" fontId="6" fillId="0" borderId="116" xfId="0" applyFont="1" applyBorder="1" applyAlignment="1">
      <alignment horizontal="center"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91" xfId="0" applyFont="1" applyBorder="1" applyAlignment="1">
      <alignment horizontal="distributed" vertical="center"/>
    </xf>
    <xf numFmtId="0" fontId="2" fillId="0" borderId="44" xfId="0" applyFont="1" applyBorder="1" applyAlignment="1">
      <alignment horizontal="left" vertical="center" wrapText="1"/>
    </xf>
    <xf numFmtId="0" fontId="2" fillId="0" borderId="44" xfId="0" applyFont="1" applyBorder="1" applyAlignment="1">
      <alignment horizontal="left" vertical="center"/>
    </xf>
    <xf numFmtId="0" fontId="2" fillId="0" borderId="165" xfId="0" applyFont="1" applyBorder="1" applyAlignment="1">
      <alignment horizontal="distributed" vertical="center"/>
    </xf>
    <xf numFmtId="0" fontId="2" fillId="0" borderId="13" xfId="0" applyFont="1" applyBorder="1" applyAlignment="1">
      <alignment horizontal="distributed" vertical="center"/>
    </xf>
    <xf numFmtId="0" fontId="2" fillId="0" borderId="57" xfId="0" applyFont="1" applyBorder="1" applyAlignment="1">
      <alignment horizontal="distributed"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184" xfId="0" applyFont="1" applyBorder="1" applyAlignment="1">
      <alignment horizontal="distributed" vertical="center"/>
    </xf>
    <xf numFmtId="0" fontId="2" fillId="0" borderId="185" xfId="0" applyFont="1" applyBorder="1" applyAlignment="1">
      <alignment horizontal="center" vertical="distributed" textRotation="255" indent="2"/>
    </xf>
    <xf numFmtId="0" fontId="2" fillId="0" borderId="186" xfId="0" applyFont="1" applyBorder="1" applyAlignment="1">
      <alignment horizontal="center" vertical="distributed" textRotation="255" indent="2"/>
    </xf>
    <xf numFmtId="0" fontId="2" fillId="0" borderId="187" xfId="0" applyFont="1" applyBorder="1" applyAlignment="1">
      <alignment horizontal="center" vertical="distributed" textRotation="255" indent="2"/>
    </xf>
    <xf numFmtId="0" fontId="2" fillId="0" borderId="53" xfId="0" applyFont="1" applyBorder="1" applyAlignment="1">
      <alignment horizontal="distributed"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62" xfId="0" applyFont="1" applyBorder="1" applyAlignment="1">
      <alignment horizontal="distributed"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79" xfId="0" applyFont="1" applyBorder="1" applyAlignment="1">
      <alignment horizontal="distributed" vertical="center"/>
    </xf>
    <xf numFmtId="0" fontId="2" fillId="0" borderId="80" xfId="0" applyFont="1" applyBorder="1" applyAlignment="1">
      <alignment horizontal="distributed" vertical="center"/>
    </xf>
    <xf numFmtId="0" fontId="2" fillId="0" borderId="190" xfId="0" applyFont="1" applyBorder="1" applyAlignment="1">
      <alignment horizontal="center" vertical="distributed" textRotation="255" indent="2"/>
    </xf>
    <xf numFmtId="0" fontId="2" fillId="0" borderId="191" xfId="0" applyFont="1" applyBorder="1" applyAlignment="1">
      <alignment horizontal="center" vertical="distributed" textRotation="255" indent="2"/>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0" fontId="2" fillId="0" borderId="150" xfId="0" applyFont="1" applyBorder="1" applyAlignment="1">
      <alignment horizontal="distributed" vertical="center"/>
    </xf>
    <xf numFmtId="0" fontId="2" fillId="0" borderId="46" xfId="0" applyFont="1" applyBorder="1" applyAlignment="1">
      <alignment horizontal="distributed" vertical="center"/>
    </xf>
    <xf numFmtId="0" fontId="2" fillId="0" borderId="88" xfId="0" applyFont="1" applyBorder="1" applyAlignment="1">
      <alignment horizontal="distributed" vertical="center"/>
    </xf>
    <xf numFmtId="0" fontId="2" fillId="0" borderId="47" xfId="0" applyFont="1" applyBorder="1" applyAlignment="1">
      <alignment horizontal="center" vertical="center" textRotation="255" wrapText="1"/>
    </xf>
    <xf numFmtId="0" fontId="2" fillId="0" borderId="47" xfId="0" applyFont="1" applyBorder="1" applyAlignment="1">
      <alignment horizontal="center" vertical="center" textRotation="255"/>
    </xf>
    <xf numFmtId="0" fontId="2" fillId="0" borderId="194" xfId="0" applyFont="1" applyBorder="1" applyAlignment="1">
      <alignment horizontal="left" vertical="center"/>
    </xf>
    <xf numFmtId="0" fontId="2" fillId="0" borderId="44" xfId="0" applyFont="1" applyBorder="1" applyAlignment="1">
      <alignment horizontal="center" vertical="center"/>
    </xf>
    <xf numFmtId="0" fontId="2" fillId="0" borderId="0" xfId="0" applyFont="1" applyBorder="1" applyAlignment="1">
      <alignment horizontal="center" vertical="center"/>
    </xf>
    <xf numFmtId="0" fontId="2" fillId="0" borderId="195" xfId="0" applyFont="1" applyBorder="1" applyAlignment="1">
      <alignment horizontal="distributed" vertical="center"/>
    </xf>
    <xf numFmtId="0" fontId="2" fillId="0" borderId="196" xfId="0" applyFont="1" applyBorder="1" applyAlignment="1">
      <alignment horizontal="distributed" vertical="center"/>
    </xf>
    <xf numFmtId="0" fontId="2" fillId="0" borderId="197" xfId="0" applyFont="1" applyBorder="1" applyAlignment="1">
      <alignment horizontal="distributed" vertical="center"/>
    </xf>
    <xf numFmtId="0" fontId="2" fillId="0" borderId="198" xfId="0" applyFont="1" applyBorder="1" applyAlignment="1">
      <alignment horizontal="center" vertical="distributed" textRotation="255" indent="2"/>
    </xf>
    <xf numFmtId="0" fontId="2" fillId="0" borderId="199" xfId="0" applyFont="1" applyBorder="1" applyAlignment="1">
      <alignment horizontal="center" vertical="distributed" textRotation="255" indent="2"/>
    </xf>
    <xf numFmtId="0" fontId="2" fillId="0" borderId="200" xfId="0" applyFont="1" applyBorder="1" applyAlignment="1">
      <alignment horizontal="center" vertical="distributed" textRotation="255" indent="2"/>
    </xf>
    <xf numFmtId="0" fontId="2" fillId="0" borderId="22" xfId="0" applyFont="1" applyBorder="1" applyAlignment="1">
      <alignment horizontal="distributed" vertical="center"/>
    </xf>
    <xf numFmtId="0" fontId="2" fillId="0" borderId="24" xfId="0" applyFont="1" applyBorder="1" applyAlignment="1">
      <alignment horizontal="distributed" vertical="center"/>
    </xf>
    <xf numFmtId="0" fontId="2" fillId="0" borderId="162" xfId="0" applyFont="1" applyBorder="1" applyAlignment="1">
      <alignment horizontal="center" vertical="center"/>
    </xf>
    <xf numFmtId="0" fontId="2" fillId="0" borderId="163" xfId="0" applyFont="1" applyBorder="1" applyAlignment="1">
      <alignment horizontal="center" vertical="center"/>
    </xf>
    <xf numFmtId="0" fontId="2" fillId="0" borderId="195" xfId="0" applyFont="1" applyBorder="1" applyAlignment="1">
      <alignment horizontal="center" vertical="center"/>
    </xf>
    <xf numFmtId="0" fontId="2" fillId="0" borderId="17" xfId="0" applyFont="1" applyBorder="1" applyAlignment="1">
      <alignment horizontal="center" vertical="center"/>
    </xf>
    <xf numFmtId="0" fontId="2" fillId="0" borderId="28" xfId="0" applyFont="1" applyBorder="1" applyAlignment="1">
      <alignment horizontal="center" vertical="center"/>
    </xf>
    <xf numFmtId="0" fontId="2" fillId="0" borderId="201" xfId="0" applyFont="1" applyBorder="1" applyAlignment="1">
      <alignment horizontal="center" vertical="center" textRotation="255"/>
    </xf>
    <xf numFmtId="0" fontId="0" fillId="0" borderId="202" xfId="0" applyFont="1" applyBorder="1" applyAlignment="1">
      <alignment horizontal="center" vertical="center"/>
    </xf>
    <xf numFmtId="0" fontId="0" fillId="0" borderId="203" xfId="0" applyFont="1" applyBorder="1" applyAlignment="1">
      <alignment horizontal="center" vertical="center"/>
    </xf>
    <xf numFmtId="0" fontId="2" fillId="0" borderId="181" xfId="0" applyFont="1" applyBorder="1" applyAlignment="1">
      <alignment horizontal="center" vertical="center"/>
    </xf>
    <xf numFmtId="0" fontId="2" fillId="0" borderId="182" xfId="0" applyFont="1" applyBorder="1" applyAlignment="1">
      <alignment horizontal="center" vertical="center"/>
    </xf>
    <xf numFmtId="0" fontId="2" fillId="0" borderId="204" xfId="0" applyFont="1" applyBorder="1" applyAlignment="1">
      <alignment horizontal="center" vertical="center"/>
    </xf>
    <xf numFmtId="0" fontId="2" fillId="0" borderId="205" xfId="0" applyFont="1" applyBorder="1" applyAlignment="1">
      <alignment horizontal="center" vertical="center"/>
    </xf>
    <xf numFmtId="0" fontId="2" fillId="0" borderId="204" xfId="0" applyFont="1" applyBorder="1" applyAlignment="1">
      <alignment horizontal="distributed" vertical="center"/>
    </xf>
    <xf numFmtId="0" fontId="2" fillId="0" borderId="205" xfId="0" applyFont="1" applyBorder="1" applyAlignment="1">
      <alignment horizontal="distributed" vertical="center"/>
    </xf>
    <xf numFmtId="0" fontId="2" fillId="0" borderId="206" xfId="0" applyFont="1" applyBorder="1" applyAlignment="1">
      <alignment horizontal="center" vertical="center" wrapText="1"/>
    </xf>
    <xf numFmtId="0" fontId="2" fillId="0" borderId="207" xfId="0" applyFont="1" applyBorder="1" applyAlignment="1">
      <alignment horizontal="center" vertical="center" wrapText="1"/>
    </xf>
    <xf numFmtId="0" fontId="2" fillId="0" borderId="170" xfId="0" applyFont="1" applyBorder="1" applyAlignment="1">
      <alignment horizontal="distributed" vertical="center"/>
    </xf>
    <xf numFmtId="0" fontId="0" fillId="0" borderId="44" xfId="0" applyFont="1" applyBorder="1" applyAlignment="1">
      <alignment horizontal="distributed" vertical="center"/>
    </xf>
    <xf numFmtId="0" fontId="0" fillId="0" borderId="171" xfId="0" applyFont="1" applyBorder="1" applyAlignment="1">
      <alignment horizontal="distributed" vertical="center"/>
    </xf>
    <xf numFmtId="0" fontId="0" fillId="0" borderId="172" xfId="0" applyFont="1" applyBorder="1" applyAlignment="1">
      <alignment horizontal="distributed" vertical="center"/>
    </xf>
    <xf numFmtId="0" fontId="0" fillId="0" borderId="0" xfId="0" applyFont="1" applyBorder="1" applyAlignment="1">
      <alignment horizontal="distributed" vertical="center"/>
    </xf>
    <xf numFmtId="0" fontId="0" fillId="0" borderId="90" xfId="0" applyFont="1" applyBorder="1" applyAlignment="1">
      <alignment horizontal="distributed" vertical="center"/>
    </xf>
    <xf numFmtId="0" fontId="2" fillId="0" borderId="208" xfId="0" applyFont="1" applyBorder="1" applyAlignment="1">
      <alignment horizontal="distributed" vertical="center"/>
    </xf>
    <xf numFmtId="0" fontId="2" fillId="0" borderId="209" xfId="0" applyFont="1" applyBorder="1" applyAlignment="1">
      <alignment horizontal="distributed" vertical="center"/>
    </xf>
    <xf numFmtId="0" fontId="7" fillId="0" borderId="210" xfId="0" applyFont="1" applyBorder="1" applyAlignment="1">
      <alignment horizontal="right" vertical="center"/>
    </xf>
    <xf numFmtId="0" fontId="11" fillId="0" borderId="188"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11" xfId="0" applyFont="1" applyBorder="1" applyAlignment="1">
      <alignment horizontal="distributed" vertical="center"/>
    </xf>
    <xf numFmtId="0" fontId="2" fillId="0" borderId="212" xfId="0" applyFont="1" applyBorder="1" applyAlignment="1">
      <alignment horizontal="distributed" vertical="center"/>
    </xf>
    <xf numFmtId="0" fontId="2" fillId="0" borderId="213" xfId="0" applyFont="1" applyBorder="1" applyAlignment="1">
      <alignment horizontal="center" vertical="center" textRotation="255"/>
    </xf>
    <xf numFmtId="0" fontId="2" fillId="0" borderId="161" xfId="0" applyFont="1" applyBorder="1" applyAlignment="1">
      <alignment horizontal="center" vertical="center" textRotation="255"/>
    </xf>
    <xf numFmtId="0" fontId="2" fillId="0" borderId="214" xfId="0" applyFont="1" applyBorder="1" applyAlignment="1">
      <alignment horizontal="center" vertical="center" textRotation="255"/>
    </xf>
    <xf numFmtId="0" fontId="2" fillId="0" borderId="215" xfId="0" applyFont="1" applyBorder="1" applyAlignment="1">
      <alignment horizontal="distributed" vertical="center" wrapText="1"/>
    </xf>
    <xf numFmtId="0" fontId="0" fillId="0" borderId="208" xfId="0" applyFont="1" applyBorder="1" applyAlignment="1">
      <alignment horizontal="distributed" vertical="center" wrapText="1"/>
    </xf>
    <xf numFmtId="0" fontId="2" fillId="0" borderId="180" xfId="0" applyFont="1" applyBorder="1" applyAlignment="1">
      <alignment horizontal="distributed" vertical="center"/>
    </xf>
    <xf numFmtId="0" fontId="2" fillId="0" borderId="194" xfId="0" applyFont="1" applyBorder="1" applyAlignment="1">
      <alignment horizontal="distributed" vertical="center"/>
    </xf>
    <xf numFmtId="0" fontId="2" fillId="0" borderId="116" xfId="0" applyFont="1" applyBorder="1" applyAlignment="1">
      <alignment horizontal="distributed" vertical="center"/>
    </xf>
    <xf numFmtId="0" fontId="2" fillId="0" borderId="202" xfId="0" applyFont="1" applyBorder="1" applyAlignment="1">
      <alignment horizontal="center" vertical="distributed" textRotation="255" indent="3"/>
    </xf>
    <xf numFmtId="0" fontId="2" fillId="0" borderId="216" xfId="0" applyFont="1" applyBorder="1" applyAlignment="1">
      <alignment horizontal="center" vertical="distributed" textRotation="255" indent="3"/>
    </xf>
    <xf numFmtId="0" fontId="7" fillId="0" borderId="217" xfId="0" applyFont="1" applyBorder="1" applyAlignment="1">
      <alignment horizontal="right" vertical="center"/>
    </xf>
    <xf numFmtId="0" fontId="11" fillId="0" borderId="218" xfId="0" applyFont="1" applyBorder="1" applyAlignment="1">
      <alignment vertical="center"/>
    </xf>
    <xf numFmtId="0" fontId="0" fillId="0" borderId="189" xfId="0" applyFont="1" applyBorder="1" applyAlignment="1">
      <alignment vertical="center"/>
    </xf>
    <xf numFmtId="0" fontId="2" fillId="0" borderId="219" xfId="0" applyFont="1" applyBorder="1" applyAlignment="1">
      <alignment horizontal="center" vertical="center"/>
    </xf>
    <xf numFmtId="0" fontId="10" fillId="0" borderId="163" xfId="0" applyFont="1" applyBorder="1" applyAlignment="1">
      <alignment horizontal="center" vertical="center"/>
    </xf>
    <xf numFmtId="0" fontId="10" fillId="0" borderId="19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3"/>
  <sheetViews>
    <sheetView showGridLines="0" zoomScale="80" zoomScaleNormal="80" workbookViewId="0" topLeftCell="A1">
      <selection activeCell="A1" sqref="A1:P1"/>
    </sheetView>
  </sheetViews>
  <sheetFormatPr defaultColWidth="12.625" defaultRowHeight="13.5"/>
  <cols>
    <col min="1" max="1" width="10.625" style="2" customWidth="1"/>
    <col min="2" max="2" width="9.00390625" style="2" bestFit="1" customWidth="1"/>
    <col min="3" max="14" width="12.75390625" style="2" customWidth="1"/>
    <col min="15" max="15" width="9.00390625" style="2" bestFit="1" customWidth="1"/>
    <col min="16" max="16" width="10.625" style="2" customWidth="1"/>
    <col min="17" max="16384" width="12.625" style="2" customWidth="1"/>
  </cols>
  <sheetData>
    <row r="1" spans="1:16" ht="15">
      <c r="A1" s="287" t="s">
        <v>56</v>
      </c>
      <c r="B1" s="287"/>
      <c r="C1" s="287"/>
      <c r="D1" s="287"/>
      <c r="E1" s="287"/>
      <c r="F1" s="287"/>
      <c r="G1" s="287"/>
      <c r="H1" s="287"/>
      <c r="I1" s="287"/>
      <c r="J1" s="287"/>
      <c r="K1" s="287"/>
      <c r="L1" s="287"/>
      <c r="M1" s="287"/>
      <c r="N1" s="287"/>
      <c r="O1" s="287"/>
      <c r="P1" s="287"/>
    </row>
    <row r="2" ht="12" thickBot="1">
      <c r="A2" s="2" t="s">
        <v>52</v>
      </c>
    </row>
    <row r="3" spans="1:16" ht="19.5" customHeight="1">
      <c r="A3" s="281" t="s">
        <v>22</v>
      </c>
      <c r="B3" s="282"/>
      <c r="C3" s="278" t="s">
        <v>23</v>
      </c>
      <c r="D3" s="279"/>
      <c r="E3" s="280"/>
      <c r="F3" s="278" t="s">
        <v>24</v>
      </c>
      <c r="G3" s="279"/>
      <c r="H3" s="280"/>
      <c r="I3" s="278" t="s">
        <v>25</v>
      </c>
      <c r="J3" s="279"/>
      <c r="K3" s="280"/>
      <c r="L3" s="278" t="s">
        <v>26</v>
      </c>
      <c r="M3" s="279"/>
      <c r="N3" s="280"/>
      <c r="O3" s="288" t="s">
        <v>27</v>
      </c>
      <c r="P3" s="289"/>
    </row>
    <row r="4" spans="1:16" ht="15" customHeight="1">
      <c r="A4" s="283"/>
      <c r="B4" s="284"/>
      <c r="C4" s="15" t="s">
        <v>0</v>
      </c>
      <c r="D4" s="12" t="s">
        <v>28</v>
      </c>
      <c r="E4" s="16" t="s">
        <v>1</v>
      </c>
      <c r="F4" s="15" t="s">
        <v>0</v>
      </c>
      <c r="G4" s="12" t="s">
        <v>28</v>
      </c>
      <c r="H4" s="16" t="s">
        <v>1</v>
      </c>
      <c r="I4" s="15" t="s">
        <v>0</v>
      </c>
      <c r="J4" s="12" t="s">
        <v>28</v>
      </c>
      <c r="K4" s="16" t="s">
        <v>1</v>
      </c>
      <c r="L4" s="15" t="s">
        <v>0</v>
      </c>
      <c r="M4" s="12" t="s">
        <v>28</v>
      </c>
      <c r="N4" s="16" t="s">
        <v>1</v>
      </c>
      <c r="O4" s="290"/>
      <c r="P4" s="291"/>
    </row>
    <row r="5" spans="1:16" ht="11.25">
      <c r="A5" s="28"/>
      <c r="B5" s="33"/>
      <c r="C5" s="30" t="s">
        <v>2</v>
      </c>
      <c r="D5" s="31" t="s">
        <v>2</v>
      </c>
      <c r="E5" s="32" t="s">
        <v>2</v>
      </c>
      <c r="F5" s="30" t="s">
        <v>2</v>
      </c>
      <c r="G5" s="31" t="s">
        <v>2</v>
      </c>
      <c r="H5" s="32" t="s">
        <v>2</v>
      </c>
      <c r="I5" s="30" t="s">
        <v>2</v>
      </c>
      <c r="J5" s="31" t="s">
        <v>2</v>
      </c>
      <c r="K5" s="32" t="s">
        <v>2</v>
      </c>
      <c r="L5" s="30" t="s">
        <v>2</v>
      </c>
      <c r="M5" s="31" t="s">
        <v>2</v>
      </c>
      <c r="N5" s="32" t="s">
        <v>2</v>
      </c>
      <c r="O5" s="29"/>
      <c r="P5" s="40"/>
    </row>
    <row r="6" spans="1:16" ht="27" customHeight="1">
      <c r="A6" s="294" t="s">
        <v>57</v>
      </c>
      <c r="B6" s="34" t="s">
        <v>3</v>
      </c>
      <c r="C6" s="156">
        <v>222558759</v>
      </c>
      <c r="D6" s="157">
        <v>1256050</v>
      </c>
      <c r="E6" s="158">
        <v>223814808</v>
      </c>
      <c r="F6" s="156">
        <v>222115535</v>
      </c>
      <c r="G6" s="157">
        <v>396308</v>
      </c>
      <c r="H6" s="158">
        <v>222511843</v>
      </c>
      <c r="I6" s="156">
        <v>2526</v>
      </c>
      <c r="J6" s="157">
        <v>161682</v>
      </c>
      <c r="K6" s="158">
        <v>164207</v>
      </c>
      <c r="L6" s="156">
        <v>440698</v>
      </c>
      <c r="M6" s="157">
        <v>698060</v>
      </c>
      <c r="N6" s="158">
        <v>1138758</v>
      </c>
      <c r="O6" s="37" t="s">
        <v>3</v>
      </c>
      <c r="P6" s="292" t="s">
        <v>58</v>
      </c>
    </row>
    <row r="7" spans="1:16" ht="27" customHeight="1">
      <c r="A7" s="294"/>
      <c r="B7" s="35" t="s">
        <v>29</v>
      </c>
      <c r="C7" s="159">
        <v>53697388</v>
      </c>
      <c r="D7" s="160">
        <v>4563137</v>
      </c>
      <c r="E7" s="161">
        <v>58260525</v>
      </c>
      <c r="F7" s="159">
        <v>52796309</v>
      </c>
      <c r="G7" s="160">
        <v>904734</v>
      </c>
      <c r="H7" s="161">
        <v>53701044</v>
      </c>
      <c r="I7" s="273">
        <v>0</v>
      </c>
      <c r="J7" s="160">
        <v>324472</v>
      </c>
      <c r="K7" s="161">
        <v>324472</v>
      </c>
      <c r="L7" s="159">
        <v>901079</v>
      </c>
      <c r="M7" s="160">
        <v>3333930</v>
      </c>
      <c r="N7" s="161">
        <v>4235009</v>
      </c>
      <c r="O7" s="38" t="s">
        <v>29</v>
      </c>
      <c r="P7" s="292"/>
    </row>
    <row r="8" spans="1:16" s="3" customFormat="1" ht="27" customHeight="1">
      <c r="A8" s="295"/>
      <c r="B8" s="36" t="s">
        <v>4</v>
      </c>
      <c r="C8" s="162">
        <v>276256147</v>
      </c>
      <c r="D8" s="163">
        <v>5819187</v>
      </c>
      <c r="E8" s="164">
        <v>282075333</v>
      </c>
      <c r="F8" s="162">
        <v>274911844</v>
      </c>
      <c r="G8" s="163">
        <v>1301042</v>
      </c>
      <c r="H8" s="164">
        <v>276212886</v>
      </c>
      <c r="I8" s="162">
        <v>2526</v>
      </c>
      <c r="J8" s="163">
        <v>486154</v>
      </c>
      <c r="K8" s="164">
        <v>488680</v>
      </c>
      <c r="L8" s="162">
        <v>1341777</v>
      </c>
      <c r="M8" s="163">
        <v>4031991</v>
      </c>
      <c r="N8" s="164">
        <v>5373767</v>
      </c>
      <c r="O8" s="39" t="s">
        <v>30</v>
      </c>
      <c r="P8" s="293"/>
    </row>
    <row r="9" spans="1:16" ht="27" customHeight="1">
      <c r="A9" s="276" t="s">
        <v>5</v>
      </c>
      <c r="B9" s="277"/>
      <c r="C9" s="165">
        <v>183847531</v>
      </c>
      <c r="D9" s="166">
        <v>7295509</v>
      </c>
      <c r="E9" s="167">
        <v>191143041</v>
      </c>
      <c r="F9" s="165">
        <v>180058758</v>
      </c>
      <c r="G9" s="166">
        <v>5056723</v>
      </c>
      <c r="H9" s="167">
        <v>185115481</v>
      </c>
      <c r="I9" s="165">
        <v>10003</v>
      </c>
      <c r="J9" s="166">
        <v>546661</v>
      </c>
      <c r="K9" s="167">
        <v>556664</v>
      </c>
      <c r="L9" s="165">
        <v>3778771</v>
      </c>
      <c r="M9" s="166">
        <v>1692125</v>
      </c>
      <c r="N9" s="167">
        <v>5470896</v>
      </c>
      <c r="O9" s="285" t="s">
        <v>5</v>
      </c>
      <c r="P9" s="286"/>
    </row>
    <row r="10" spans="1:16" ht="27" customHeight="1">
      <c r="A10" s="276" t="s">
        <v>6</v>
      </c>
      <c r="B10" s="277"/>
      <c r="C10" s="165">
        <v>27457080</v>
      </c>
      <c r="D10" s="166">
        <v>1461001</v>
      </c>
      <c r="E10" s="167">
        <v>28918081</v>
      </c>
      <c r="F10" s="165">
        <v>26049309</v>
      </c>
      <c r="G10" s="166">
        <v>766018</v>
      </c>
      <c r="H10" s="167">
        <v>26815327</v>
      </c>
      <c r="I10" s="165">
        <v>0</v>
      </c>
      <c r="J10" s="166">
        <v>29465</v>
      </c>
      <c r="K10" s="167">
        <v>29465</v>
      </c>
      <c r="L10" s="165">
        <v>1407772</v>
      </c>
      <c r="M10" s="166">
        <v>665518</v>
      </c>
      <c r="N10" s="167">
        <v>2073290</v>
      </c>
      <c r="O10" s="285" t="s">
        <v>6</v>
      </c>
      <c r="P10" s="286"/>
    </row>
    <row r="11" spans="1:16" ht="27" customHeight="1">
      <c r="A11" s="276" t="s">
        <v>7</v>
      </c>
      <c r="B11" s="277"/>
      <c r="C11" s="165" t="s">
        <v>186</v>
      </c>
      <c r="D11" s="166">
        <v>11045</v>
      </c>
      <c r="E11" s="167">
        <v>11045</v>
      </c>
      <c r="F11" s="165" t="s">
        <v>186</v>
      </c>
      <c r="G11" s="166" t="s">
        <v>186</v>
      </c>
      <c r="H11" s="167" t="s">
        <v>186</v>
      </c>
      <c r="I11" s="165" t="s">
        <v>186</v>
      </c>
      <c r="J11" s="166" t="s">
        <v>186</v>
      </c>
      <c r="K11" s="167" t="s">
        <v>186</v>
      </c>
      <c r="L11" s="165" t="s">
        <v>186</v>
      </c>
      <c r="M11" s="166">
        <v>11045</v>
      </c>
      <c r="N11" s="167">
        <v>11045</v>
      </c>
      <c r="O11" s="285" t="s">
        <v>7</v>
      </c>
      <c r="P11" s="286"/>
    </row>
    <row r="12" spans="1:16" ht="27" customHeight="1">
      <c r="A12" s="276" t="s">
        <v>8</v>
      </c>
      <c r="B12" s="277"/>
      <c r="C12" s="165" t="s">
        <v>186</v>
      </c>
      <c r="D12" s="166">
        <v>31718</v>
      </c>
      <c r="E12" s="167">
        <v>31718</v>
      </c>
      <c r="F12" s="165" t="s">
        <v>186</v>
      </c>
      <c r="G12" s="166">
        <v>779</v>
      </c>
      <c r="H12" s="167">
        <v>779</v>
      </c>
      <c r="I12" s="165" t="s">
        <v>186</v>
      </c>
      <c r="J12" s="166">
        <v>4379</v>
      </c>
      <c r="K12" s="167">
        <v>4379</v>
      </c>
      <c r="L12" s="165" t="s">
        <v>186</v>
      </c>
      <c r="M12" s="166">
        <v>26560</v>
      </c>
      <c r="N12" s="167">
        <v>26560</v>
      </c>
      <c r="O12" s="285" t="s">
        <v>8</v>
      </c>
      <c r="P12" s="286"/>
    </row>
    <row r="13" spans="1:16" ht="27" customHeight="1">
      <c r="A13" s="276" t="s">
        <v>9</v>
      </c>
      <c r="B13" s="277"/>
      <c r="C13" s="165">
        <v>233147245</v>
      </c>
      <c r="D13" s="166">
        <v>11204715</v>
      </c>
      <c r="E13" s="167">
        <v>244351960</v>
      </c>
      <c r="F13" s="165">
        <v>226487711</v>
      </c>
      <c r="G13" s="166">
        <v>7658685</v>
      </c>
      <c r="H13" s="167">
        <v>234146396</v>
      </c>
      <c r="I13" s="165">
        <v>20517</v>
      </c>
      <c r="J13" s="166">
        <v>547015</v>
      </c>
      <c r="K13" s="167">
        <v>567532</v>
      </c>
      <c r="L13" s="165">
        <v>6639017</v>
      </c>
      <c r="M13" s="166">
        <v>2999015</v>
      </c>
      <c r="N13" s="167">
        <v>9638032</v>
      </c>
      <c r="O13" s="285" t="s">
        <v>9</v>
      </c>
      <c r="P13" s="286"/>
    </row>
    <row r="14" spans="1:16" ht="27" customHeight="1">
      <c r="A14" s="276" t="s">
        <v>10</v>
      </c>
      <c r="B14" s="277"/>
      <c r="C14" s="165">
        <v>18705757</v>
      </c>
      <c r="D14" s="166">
        <v>299</v>
      </c>
      <c r="E14" s="167">
        <v>18706056</v>
      </c>
      <c r="F14" s="165">
        <v>18705754</v>
      </c>
      <c r="G14" s="166">
        <v>234</v>
      </c>
      <c r="H14" s="167">
        <v>18705989</v>
      </c>
      <c r="I14" s="165" t="s">
        <v>186</v>
      </c>
      <c r="J14" s="166">
        <v>65</v>
      </c>
      <c r="K14" s="167">
        <v>65</v>
      </c>
      <c r="L14" s="165">
        <v>3</v>
      </c>
      <c r="M14" s="166" t="s">
        <v>186</v>
      </c>
      <c r="N14" s="167">
        <v>3</v>
      </c>
      <c r="O14" s="285" t="s">
        <v>10</v>
      </c>
      <c r="P14" s="286"/>
    </row>
    <row r="15" spans="1:16" ht="27" customHeight="1">
      <c r="A15" s="276" t="s">
        <v>11</v>
      </c>
      <c r="B15" s="277"/>
      <c r="C15" s="165">
        <v>837</v>
      </c>
      <c r="D15" s="166">
        <v>540</v>
      </c>
      <c r="E15" s="167">
        <v>1377</v>
      </c>
      <c r="F15" s="165">
        <v>837</v>
      </c>
      <c r="G15" s="166">
        <v>219</v>
      </c>
      <c r="H15" s="167">
        <v>1056</v>
      </c>
      <c r="I15" s="165" t="s">
        <v>186</v>
      </c>
      <c r="J15" s="166" t="s">
        <v>186</v>
      </c>
      <c r="K15" s="167" t="s">
        <v>186</v>
      </c>
      <c r="L15" s="165" t="s">
        <v>186</v>
      </c>
      <c r="M15" s="166">
        <v>321</v>
      </c>
      <c r="N15" s="167">
        <v>321</v>
      </c>
      <c r="O15" s="285" t="s">
        <v>11</v>
      </c>
      <c r="P15" s="286"/>
    </row>
    <row r="16" spans="1:16" ht="27" customHeight="1">
      <c r="A16" s="276" t="s">
        <v>12</v>
      </c>
      <c r="B16" s="277"/>
      <c r="C16" s="165">
        <v>22963137</v>
      </c>
      <c r="D16" s="166" t="s">
        <v>186</v>
      </c>
      <c r="E16" s="167">
        <v>22963137</v>
      </c>
      <c r="F16" s="165">
        <v>22963137</v>
      </c>
      <c r="G16" s="166" t="s">
        <v>186</v>
      </c>
      <c r="H16" s="167">
        <v>22963137</v>
      </c>
      <c r="I16" s="165" t="s">
        <v>186</v>
      </c>
      <c r="J16" s="166" t="s">
        <v>186</v>
      </c>
      <c r="K16" s="167" t="s">
        <v>186</v>
      </c>
      <c r="L16" s="165" t="s">
        <v>186</v>
      </c>
      <c r="M16" s="166" t="s">
        <v>186</v>
      </c>
      <c r="N16" s="167" t="s">
        <v>186</v>
      </c>
      <c r="O16" s="285" t="s">
        <v>12</v>
      </c>
      <c r="P16" s="286"/>
    </row>
    <row r="17" spans="1:16" ht="27" customHeight="1">
      <c r="A17" s="276" t="s">
        <v>13</v>
      </c>
      <c r="B17" s="277"/>
      <c r="C17" s="165" t="s">
        <v>186</v>
      </c>
      <c r="D17" s="166" t="s">
        <v>186</v>
      </c>
      <c r="E17" s="167" t="s">
        <v>186</v>
      </c>
      <c r="F17" s="165" t="s">
        <v>186</v>
      </c>
      <c r="G17" s="166" t="s">
        <v>186</v>
      </c>
      <c r="H17" s="167" t="s">
        <v>186</v>
      </c>
      <c r="I17" s="165" t="s">
        <v>186</v>
      </c>
      <c r="J17" s="166" t="s">
        <v>186</v>
      </c>
      <c r="K17" s="167" t="s">
        <v>186</v>
      </c>
      <c r="L17" s="165" t="s">
        <v>186</v>
      </c>
      <c r="M17" s="166" t="s">
        <v>186</v>
      </c>
      <c r="N17" s="167" t="s">
        <v>186</v>
      </c>
      <c r="O17" s="285" t="s">
        <v>13</v>
      </c>
      <c r="P17" s="286"/>
    </row>
    <row r="18" spans="1:16" ht="27" customHeight="1">
      <c r="A18" s="276" t="s">
        <v>14</v>
      </c>
      <c r="B18" s="277"/>
      <c r="C18" s="165" t="s">
        <v>186</v>
      </c>
      <c r="D18" s="166" t="s">
        <v>186</v>
      </c>
      <c r="E18" s="167" t="s">
        <v>186</v>
      </c>
      <c r="F18" s="165" t="s">
        <v>186</v>
      </c>
      <c r="G18" s="166" t="s">
        <v>186</v>
      </c>
      <c r="H18" s="167" t="s">
        <v>186</v>
      </c>
      <c r="I18" s="165" t="s">
        <v>186</v>
      </c>
      <c r="J18" s="166" t="s">
        <v>186</v>
      </c>
      <c r="K18" s="167" t="s">
        <v>186</v>
      </c>
      <c r="L18" s="165" t="s">
        <v>186</v>
      </c>
      <c r="M18" s="166" t="s">
        <v>186</v>
      </c>
      <c r="N18" s="167" t="s">
        <v>186</v>
      </c>
      <c r="O18" s="285" t="s">
        <v>14</v>
      </c>
      <c r="P18" s="286"/>
    </row>
    <row r="19" spans="1:16" ht="27" customHeight="1">
      <c r="A19" s="276" t="s">
        <v>15</v>
      </c>
      <c r="B19" s="277"/>
      <c r="C19" s="165">
        <v>10685592</v>
      </c>
      <c r="D19" s="166" t="s">
        <v>186</v>
      </c>
      <c r="E19" s="167">
        <v>10685592</v>
      </c>
      <c r="F19" s="165">
        <v>10685592</v>
      </c>
      <c r="G19" s="166" t="s">
        <v>186</v>
      </c>
      <c r="H19" s="167">
        <v>10685592</v>
      </c>
      <c r="I19" s="165" t="s">
        <v>186</v>
      </c>
      <c r="J19" s="166" t="s">
        <v>186</v>
      </c>
      <c r="K19" s="167" t="s">
        <v>186</v>
      </c>
      <c r="L19" s="165" t="s">
        <v>186</v>
      </c>
      <c r="M19" s="166" t="s">
        <v>186</v>
      </c>
      <c r="N19" s="167" t="s">
        <v>186</v>
      </c>
      <c r="O19" s="285" t="s">
        <v>15</v>
      </c>
      <c r="P19" s="286"/>
    </row>
    <row r="20" spans="1:16" ht="27" customHeight="1">
      <c r="A20" s="276" t="s">
        <v>16</v>
      </c>
      <c r="B20" s="277"/>
      <c r="C20" s="165" t="s">
        <v>186</v>
      </c>
      <c r="D20" s="166" t="s">
        <v>186</v>
      </c>
      <c r="E20" s="167" t="s">
        <v>186</v>
      </c>
      <c r="F20" s="165" t="s">
        <v>186</v>
      </c>
      <c r="G20" s="166" t="s">
        <v>186</v>
      </c>
      <c r="H20" s="167" t="s">
        <v>186</v>
      </c>
      <c r="I20" s="165" t="s">
        <v>186</v>
      </c>
      <c r="J20" s="166" t="s">
        <v>186</v>
      </c>
      <c r="K20" s="167" t="s">
        <v>186</v>
      </c>
      <c r="L20" s="165" t="s">
        <v>186</v>
      </c>
      <c r="M20" s="166" t="s">
        <v>186</v>
      </c>
      <c r="N20" s="167" t="s">
        <v>186</v>
      </c>
      <c r="O20" s="285" t="s">
        <v>16</v>
      </c>
      <c r="P20" s="286"/>
    </row>
    <row r="21" spans="1:16" ht="27" customHeight="1">
      <c r="A21" s="276" t="s">
        <v>138</v>
      </c>
      <c r="B21" s="277"/>
      <c r="C21" s="165">
        <v>183147149</v>
      </c>
      <c r="D21" s="166">
        <v>14861398</v>
      </c>
      <c r="E21" s="167">
        <v>198008547</v>
      </c>
      <c r="F21" s="165">
        <v>167011133</v>
      </c>
      <c r="G21" s="166">
        <v>14861398</v>
      </c>
      <c r="H21" s="167">
        <v>181872530</v>
      </c>
      <c r="I21" s="165" t="s">
        <v>186</v>
      </c>
      <c r="J21" s="166" t="s">
        <v>186</v>
      </c>
      <c r="K21" s="167" t="s">
        <v>186</v>
      </c>
      <c r="L21" s="165">
        <v>16136016</v>
      </c>
      <c r="M21" s="166" t="s">
        <v>186</v>
      </c>
      <c r="N21" s="167">
        <v>16136016</v>
      </c>
      <c r="O21" s="285" t="s">
        <v>138</v>
      </c>
      <c r="P21" s="286"/>
    </row>
    <row r="22" spans="1:16" ht="27" customHeight="1">
      <c r="A22" s="276" t="s">
        <v>17</v>
      </c>
      <c r="B22" s="277"/>
      <c r="C22" s="165">
        <v>552496</v>
      </c>
      <c r="D22" s="166">
        <v>3649</v>
      </c>
      <c r="E22" s="167">
        <v>556145</v>
      </c>
      <c r="F22" s="165">
        <v>552496</v>
      </c>
      <c r="G22" s="166">
        <v>525</v>
      </c>
      <c r="H22" s="167">
        <v>553021</v>
      </c>
      <c r="I22" s="165" t="s">
        <v>186</v>
      </c>
      <c r="J22" s="166" t="s">
        <v>186</v>
      </c>
      <c r="K22" s="167" t="s">
        <v>186</v>
      </c>
      <c r="L22" s="165" t="s">
        <v>186</v>
      </c>
      <c r="M22" s="166">
        <v>3124</v>
      </c>
      <c r="N22" s="167">
        <v>3124</v>
      </c>
      <c r="O22" s="285" t="s">
        <v>17</v>
      </c>
      <c r="P22" s="286"/>
    </row>
    <row r="23" spans="1:16" ht="27" customHeight="1">
      <c r="A23" s="276" t="s">
        <v>18</v>
      </c>
      <c r="B23" s="277"/>
      <c r="C23" s="165">
        <v>4809</v>
      </c>
      <c r="D23" s="166" t="s">
        <v>186</v>
      </c>
      <c r="E23" s="167">
        <v>4809</v>
      </c>
      <c r="F23" s="165">
        <v>4809</v>
      </c>
      <c r="G23" s="166" t="s">
        <v>186</v>
      </c>
      <c r="H23" s="167">
        <v>4809</v>
      </c>
      <c r="I23" s="165" t="s">
        <v>186</v>
      </c>
      <c r="J23" s="166" t="s">
        <v>186</v>
      </c>
      <c r="K23" s="167" t="s">
        <v>186</v>
      </c>
      <c r="L23" s="165" t="s">
        <v>186</v>
      </c>
      <c r="M23" s="166" t="s">
        <v>186</v>
      </c>
      <c r="N23" s="167" t="s">
        <v>186</v>
      </c>
      <c r="O23" s="285" t="s">
        <v>18</v>
      </c>
      <c r="P23" s="286"/>
    </row>
    <row r="24" spans="1:16" ht="27" customHeight="1">
      <c r="A24" s="276" t="s">
        <v>19</v>
      </c>
      <c r="B24" s="277"/>
      <c r="C24" s="165">
        <v>7060</v>
      </c>
      <c r="D24" s="166">
        <v>9</v>
      </c>
      <c r="E24" s="167">
        <v>7070</v>
      </c>
      <c r="F24" s="165">
        <v>7055</v>
      </c>
      <c r="G24" s="166">
        <v>9</v>
      </c>
      <c r="H24" s="167">
        <v>7064</v>
      </c>
      <c r="I24" s="165" t="s">
        <v>186</v>
      </c>
      <c r="J24" s="166" t="s">
        <v>186</v>
      </c>
      <c r="K24" s="167" t="s">
        <v>186</v>
      </c>
      <c r="L24" s="165">
        <v>6</v>
      </c>
      <c r="M24" s="166" t="s">
        <v>186</v>
      </c>
      <c r="N24" s="167">
        <v>6</v>
      </c>
      <c r="O24" s="285" t="s">
        <v>19</v>
      </c>
      <c r="P24" s="286"/>
    </row>
    <row r="25" spans="1:16" ht="27" customHeight="1" thickBot="1">
      <c r="A25" s="298" t="s">
        <v>20</v>
      </c>
      <c r="B25" s="299"/>
      <c r="C25" s="168">
        <v>3903960</v>
      </c>
      <c r="D25" s="169">
        <v>11593</v>
      </c>
      <c r="E25" s="170">
        <v>3915553</v>
      </c>
      <c r="F25" s="168">
        <v>3888276</v>
      </c>
      <c r="G25" s="169">
        <v>8896</v>
      </c>
      <c r="H25" s="170">
        <v>3897172</v>
      </c>
      <c r="I25" s="168" t="s">
        <v>186</v>
      </c>
      <c r="J25" s="169">
        <v>223</v>
      </c>
      <c r="K25" s="170">
        <v>223</v>
      </c>
      <c r="L25" s="168">
        <v>15684</v>
      </c>
      <c r="M25" s="169">
        <v>2473</v>
      </c>
      <c r="N25" s="170">
        <v>18157</v>
      </c>
      <c r="O25" s="300" t="s">
        <v>20</v>
      </c>
      <c r="P25" s="301"/>
    </row>
    <row r="26" spans="1:16" s="3" customFormat="1" ht="27" customHeight="1" thickBot="1" thickTop="1">
      <c r="A26" s="302" t="s">
        <v>31</v>
      </c>
      <c r="B26" s="303"/>
      <c r="C26" s="171">
        <v>960678801</v>
      </c>
      <c r="D26" s="172">
        <v>40700664</v>
      </c>
      <c r="E26" s="173">
        <v>1001379465</v>
      </c>
      <c r="F26" s="171">
        <v>931326710</v>
      </c>
      <c r="G26" s="172">
        <v>29654529</v>
      </c>
      <c r="H26" s="173">
        <v>960981239</v>
      </c>
      <c r="I26" s="171">
        <v>33045</v>
      </c>
      <c r="J26" s="172">
        <v>1613963</v>
      </c>
      <c r="K26" s="173">
        <v>1647008</v>
      </c>
      <c r="L26" s="171">
        <v>29319045</v>
      </c>
      <c r="M26" s="172">
        <v>9432173</v>
      </c>
      <c r="N26" s="173">
        <v>38751218</v>
      </c>
      <c r="O26" s="296" t="s">
        <v>32</v>
      </c>
      <c r="P26" s="297"/>
    </row>
    <row r="27" ht="11.25">
      <c r="A27" s="1" t="s">
        <v>179</v>
      </c>
    </row>
    <row r="28" ht="11.25">
      <c r="A28" s="1" t="s">
        <v>139</v>
      </c>
    </row>
    <row r="29" spans="1:2" ht="11.25">
      <c r="A29" s="1" t="s">
        <v>140</v>
      </c>
      <c r="B29" s="4"/>
    </row>
    <row r="30" ht="11.25">
      <c r="A30" s="1" t="s">
        <v>141</v>
      </c>
    </row>
    <row r="31" ht="11.25">
      <c r="A31" s="1" t="s">
        <v>142</v>
      </c>
    </row>
    <row r="32" ht="11.25">
      <c r="A32" s="1" t="s">
        <v>21</v>
      </c>
    </row>
    <row r="39" spans="1:13" ht="11.25">
      <c r="A39" s="4"/>
      <c r="B39" s="4"/>
      <c r="C39" s="4"/>
      <c r="D39" s="4"/>
      <c r="E39" s="4"/>
      <c r="F39" s="4"/>
      <c r="G39" s="4"/>
      <c r="H39" s="4"/>
      <c r="I39" s="4"/>
      <c r="J39" s="4"/>
      <c r="K39" s="4"/>
      <c r="L39" s="4"/>
      <c r="M39" s="4"/>
    </row>
    <row r="40" spans="1:13" ht="11.25">
      <c r="A40" s="4"/>
      <c r="B40" s="4"/>
      <c r="C40" s="4"/>
      <c r="D40" s="4"/>
      <c r="E40" s="4"/>
      <c r="F40" s="4"/>
      <c r="G40" s="4"/>
      <c r="H40" s="4"/>
      <c r="I40" s="4"/>
      <c r="J40" s="4"/>
      <c r="K40" s="4"/>
      <c r="L40" s="4"/>
      <c r="M40" s="4"/>
    </row>
    <row r="41" spans="1:13" ht="11.25">
      <c r="A41" s="4"/>
      <c r="B41" s="4"/>
      <c r="C41" s="4"/>
      <c r="D41" s="4"/>
      <c r="E41" s="4"/>
      <c r="F41" s="4"/>
      <c r="G41" s="4"/>
      <c r="H41" s="4"/>
      <c r="I41" s="4"/>
      <c r="J41" s="4"/>
      <c r="K41" s="4"/>
      <c r="L41" s="4"/>
      <c r="M41" s="4"/>
    </row>
    <row r="42" spans="1:13" ht="11.25">
      <c r="A42" s="4"/>
      <c r="B42" s="4"/>
      <c r="C42" s="4"/>
      <c r="D42" s="4"/>
      <c r="E42" s="4"/>
      <c r="F42" s="4"/>
      <c r="G42" s="4"/>
      <c r="H42" s="4"/>
      <c r="I42" s="4"/>
      <c r="J42" s="4"/>
      <c r="K42" s="4"/>
      <c r="L42" s="4"/>
      <c r="M42" s="4"/>
    </row>
    <row r="43" spans="1:13" ht="11.25">
      <c r="A43" s="4"/>
      <c r="B43" s="4"/>
      <c r="C43" s="4"/>
      <c r="D43" s="4"/>
      <c r="E43" s="4"/>
      <c r="F43" s="4"/>
      <c r="G43" s="4"/>
      <c r="H43" s="4"/>
      <c r="I43" s="4"/>
      <c r="J43" s="4"/>
      <c r="K43" s="4"/>
      <c r="L43" s="4"/>
      <c r="M43" s="4"/>
    </row>
  </sheetData>
  <sheetProtection/>
  <mergeCells count="45">
    <mergeCell ref="A17:B17"/>
    <mergeCell ref="O22:P22"/>
    <mergeCell ref="O19:P19"/>
    <mergeCell ref="O20:P20"/>
    <mergeCell ref="A20:B20"/>
    <mergeCell ref="A21:B21"/>
    <mergeCell ref="O21:P21"/>
    <mergeCell ref="O17:P17"/>
    <mergeCell ref="A15:B15"/>
    <mergeCell ref="O26:P26"/>
    <mergeCell ref="A24:B24"/>
    <mergeCell ref="O24:P24"/>
    <mergeCell ref="A25:B25"/>
    <mergeCell ref="O25:P25"/>
    <mergeCell ref="A22:B22"/>
    <mergeCell ref="A26:B26"/>
    <mergeCell ref="A23:B23"/>
    <mergeCell ref="O23:P23"/>
    <mergeCell ref="O10:P10"/>
    <mergeCell ref="O13:P13"/>
    <mergeCell ref="A14:B14"/>
    <mergeCell ref="O14:P14"/>
    <mergeCell ref="O18:P18"/>
    <mergeCell ref="A19:B19"/>
    <mergeCell ref="A18:B18"/>
    <mergeCell ref="O15:P15"/>
    <mergeCell ref="A16:B16"/>
    <mergeCell ref="O16:P16"/>
    <mergeCell ref="O12:P12"/>
    <mergeCell ref="A11:B11"/>
    <mergeCell ref="A1:P1"/>
    <mergeCell ref="O11:P11"/>
    <mergeCell ref="L3:N3"/>
    <mergeCell ref="O3:P4"/>
    <mergeCell ref="P6:P8"/>
    <mergeCell ref="A6:A8"/>
    <mergeCell ref="A9:B9"/>
    <mergeCell ref="O9:P9"/>
    <mergeCell ref="A13:B13"/>
    <mergeCell ref="I3:K3"/>
    <mergeCell ref="F3:H3"/>
    <mergeCell ref="C3:E3"/>
    <mergeCell ref="A3:B4"/>
    <mergeCell ref="A12:B12"/>
    <mergeCell ref="A10:B10"/>
  </mergeCells>
  <printOptions/>
  <pageMargins left="0.7874015748031497" right="0.7874015748031497" top="0.984251968503937" bottom="0.5905511811023623" header="0.5118110236220472" footer="0.5118110236220472"/>
  <pageSetup horizontalDpi="600" verticalDpi="600" orientation="landscape" paperSize="9" scale="66" r:id="rId1"/>
  <headerFooter alignWithMargins="0">
    <oddFooter>&amp;R高松国税局
国税徴収１
(H23)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showGridLines="0" workbookViewId="0" topLeftCell="A1">
      <selection activeCell="A1" sqref="A1"/>
    </sheetView>
  </sheetViews>
  <sheetFormatPr defaultColWidth="12.625" defaultRowHeight="13.5"/>
  <cols>
    <col min="1" max="1" width="12.625" style="2" customWidth="1"/>
    <col min="2" max="2" width="13.00390625" style="2" bestFit="1" customWidth="1"/>
    <col min="3" max="3" width="12.625" style="2" customWidth="1"/>
    <col min="4" max="5" width="13.00390625" style="2" bestFit="1" customWidth="1"/>
    <col min="6" max="6" width="12.625" style="2" customWidth="1"/>
    <col min="7" max="7" width="13.00390625" style="2" bestFit="1" customWidth="1"/>
    <col min="8" max="16384" width="12.625" style="2" customWidth="1"/>
  </cols>
  <sheetData>
    <row r="1" ht="12" thickBot="1">
      <c r="A1" s="2" t="s">
        <v>53</v>
      </c>
    </row>
    <row r="2" spans="1:14" ht="15" customHeight="1">
      <c r="A2" s="304" t="s">
        <v>37</v>
      </c>
      <c r="B2" s="278" t="s">
        <v>33</v>
      </c>
      <c r="C2" s="279"/>
      <c r="D2" s="280"/>
      <c r="E2" s="278" t="s">
        <v>34</v>
      </c>
      <c r="F2" s="279"/>
      <c r="G2" s="280"/>
      <c r="H2" s="278" t="s">
        <v>35</v>
      </c>
      <c r="I2" s="279"/>
      <c r="J2" s="280"/>
      <c r="K2" s="278" t="s">
        <v>36</v>
      </c>
      <c r="L2" s="279"/>
      <c r="M2" s="279"/>
      <c r="N2" s="306" t="s">
        <v>37</v>
      </c>
    </row>
    <row r="3" spans="1:14" ht="18" customHeight="1">
      <c r="A3" s="305"/>
      <c r="B3" s="11" t="s">
        <v>0</v>
      </c>
      <c r="C3" s="12" t="s">
        <v>38</v>
      </c>
      <c r="D3" s="14" t="s">
        <v>1</v>
      </c>
      <c r="E3" s="11" t="s">
        <v>0</v>
      </c>
      <c r="F3" s="13" t="s">
        <v>39</v>
      </c>
      <c r="G3" s="14" t="s">
        <v>1</v>
      </c>
      <c r="H3" s="11" t="s">
        <v>0</v>
      </c>
      <c r="I3" s="13" t="s">
        <v>39</v>
      </c>
      <c r="J3" s="14" t="s">
        <v>1</v>
      </c>
      <c r="K3" s="11" t="s">
        <v>0</v>
      </c>
      <c r="L3" s="13" t="s">
        <v>39</v>
      </c>
      <c r="M3" s="14" t="s">
        <v>1</v>
      </c>
      <c r="N3" s="307"/>
    </row>
    <row r="4" spans="1:14" s="24" customFormat="1" ht="11.25">
      <c r="A4" s="41"/>
      <c r="B4" s="43" t="s">
        <v>2</v>
      </c>
      <c r="C4" s="44" t="s">
        <v>2</v>
      </c>
      <c r="D4" s="45" t="s">
        <v>2</v>
      </c>
      <c r="E4" s="43" t="s">
        <v>2</v>
      </c>
      <c r="F4" s="44" t="s">
        <v>2</v>
      </c>
      <c r="G4" s="45" t="s">
        <v>2</v>
      </c>
      <c r="H4" s="43" t="s">
        <v>2</v>
      </c>
      <c r="I4" s="44" t="s">
        <v>2</v>
      </c>
      <c r="J4" s="45" t="s">
        <v>2</v>
      </c>
      <c r="K4" s="43" t="s">
        <v>2</v>
      </c>
      <c r="L4" s="44" t="s">
        <v>2</v>
      </c>
      <c r="M4" s="45" t="s">
        <v>2</v>
      </c>
      <c r="N4" s="42"/>
    </row>
    <row r="5" spans="1:14" s="137" customFormat="1" ht="30" customHeight="1">
      <c r="A5" s="17" t="s">
        <v>135</v>
      </c>
      <c r="B5" s="20">
        <v>1006442519</v>
      </c>
      <c r="C5" s="21">
        <v>45350621</v>
      </c>
      <c r="D5" s="22">
        <v>1051793140</v>
      </c>
      <c r="E5" s="20">
        <v>978580761</v>
      </c>
      <c r="F5" s="21">
        <v>29720520</v>
      </c>
      <c r="G5" s="22">
        <v>1008301281</v>
      </c>
      <c r="H5" s="20">
        <v>101461</v>
      </c>
      <c r="I5" s="21">
        <v>1512806</v>
      </c>
      <c r="J5" s="22">
        <v>1614267</v>
      </c>
      <c r="K5" s="20">
        <v>27760297</v>
      </c>
      <c r="L5" s="21">
        <v>14117295</v>
      </c>
      <c r="M5" s="22">
        <v>41877592</v>
      </c>
      <c r="N5" s="23" t="s">
        <v>135</v>
      </c>
    </row>
    <row r="6" spans="1:14" s="137" customFormat="1" ht="30" customHeight="1">
      <c r="A6" s="17" t="s">
        <v>174</v>
      </c>
      <c r="B6" s="6">
        <v>927060551</v>
      </c>
      <c r="C6" s="7">
        <v>41475350</v>
      </c>
      <c r="D6" s="8">
        <v>968535901</v>
      </c>
      <c r="E6" s="6">
        <v>898828975</v>
      </c>
      <c r="F6" s="7">
        <v>26558303</v>
      </c>
      <c r="G6" s="8">
        <v>925387279</v>
      </c>
      <c r="H6" s="6">
        <v>110890</v>
      </c>
      <c r="I6" s="7">
        <v>3715085</v>
      </c>
      <c r="J6" s="8">
        <v>3825975</v>
      </c>
      <c r="K6" s="6">
        <v>28120685</v>
      </c>
      <c r="L6" s="7">
        <v>11201961</v>
      </c>
      <c r="M6" s="8">
        <v>39322647</v>
      </c>
      <c r="N6" s="19" t="s">
        <v>174</v>
      </c>
    </row>
    <row r="7" spans="1:14" s="137" customFormat="1" ht="30" customHeight="1">
      <c r="A7" s="150" t="s">
        <v>175</v>
      </c>
      <c r="B7" s="151">
        <v>908020060</v>
      </c>
      <c r="C7" s="152">
        <v>38632550</v>
      </c>
      <c r="D7" s="153">
        <v>946652609</v>
      </c>
      <c r="E7" s="151">
        <v>877893140</v>
      </c>
      <c r="F7" s="152">
        <v>26326693</v>
      </c>
      <c r="G7" s="153">
        <v>904219833</v>
      </c>
      <c r="H7" s="151">
        <v>28085</v>
      </c>
      <c r="I7" s="152">
        <v>2403038</v>
      </c>
      <c r="J7" s="153">
        <v>2431123</v>
      </c>
      <c r="K7" s="151">
        <v>30098835</v>
      </c>
      <c r="L7" s="152">
        <v>9902819</v>
      </c>
      <c r="M7" s="153">
        <v>40001654</v>
      </c>
      <c r="N7" s="154" t="s">
        <v>175</v>
      </c>
    </row>
    <row r="8" spans="1:14" s="137" customFormat="1" ht="30" customHeight="1">
      <c r="A8" s="150" t="s">
        <v>180</v>
      </c>
      <c r="B8" s="151">
        <v>960305005</v>
      </c>
      <c r="C8" s="152">
        <v>39518897</v>
      </c>
      <c r="D8" s="153">
        <v>999823902</v>
      </c>
      <c r="E8" s="151">
        <v>929070588</v>
      </c>
      <c r="F8" s="152">
        <v>28235573</v>
      </c>
      <c r="G8" s="153">
        <v>957306161</v>
      </c>
      <c r="H8" s="151">
        <v>50394</v>
      </c>
      <c r="I8" s="152">
        <v>1572350</v>
      </c>
      <c r="J8" s="153">
        <v>1622743</v>
      </c>
      <c r="K8" s="151">
        <v>31184023</v>
      </c>
      <c r="L8" s="152">
        <v>9710974</v>
      </c>
      <c r="M8" s="153">
        <v>40894998</v>
      </c>
      <c r="N8" s="154" t="s">
        <v>180</v>
      </c>
    </row>
    <row r="9" spans="1:14" ht="30" customHeight="1" thickBot="1">
      <c r="A9" s="145" t="s">
        <v>181</v>
      </c>
      <c r="B9" s="146">
        <v>960678801</v>
      </c>
      <c r="C9" s="147">
        <v>40700664</v>
      </c>
      <c r="D9" s="148">
        <v>1001379465</v>
      </c>
      <c r="E9" s="146">
        <v>931326710</v>
      </c>
      <c r="F9" s="147">
        <v>29654529</v>
      </c>
      <c r="G9" s="148">
        <v>960981239</v>
      </c>
      <c r="H9" s="146">
        <v>33045</v>
      </c>
      <c r="I9" s="147">
        <v>1613963</v>
      </c>
      <c r="J9" s="148">
        <v>1647008</v>
      </c>
      <c r="K9" s="146">
        <v>29319045</v>
      </c>
      <c r="L9" s="147">
        <v>9432173</v>
      </c>
      <c r="M9" s="148">
        <v>38751218</v>
      </c>
      <c r="N9" s="149" t="s">
        <v>181</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600" verticalDpi="600" orientation="landscape" paperSize="9" scale="74" r:id="rId1"/>
  <headerFooter alignWithMargins="0">
    <oddFooter>&amp;R高松国税局
国税徴収１
(H23)</oddFooter>
  </headerFooter>
</worksheet>
</file>

<file path=xl/worksheets/sheet3.xml><?xml version="1.0" encoding="utf-8"?>
<worksheet xmlns="http://schemas.openxmlformats.org/spreadsheetml/2006/main" xmlns:r="http://schemas.openxmlformats.org/officeDocument/2006/relationships">
  <dimension ref="A1:N41"/>
  <sheetViews>
    <sheetView showGridLines="0" workbookViewId="0" topLeftCell="A1">
      <selection activeCell="A1" sqref="A1"/>
    </sheetView>
  </sheetViews>
  <sheetFormatPr defaultColWidth="5.875" defaultRowHeight="13.5"/>
  <cols>
    <col min="1" max="1" width="10.625" style="2" customWidth="1"/>
    <col min="2" max="13" width="11.75390625" style="2" customWidth="1"/>
    <col min="14" max="14" width="10.625" style="5" customWidth="1"/>
    <col min="15" max="16384" width="5.875" style="2" customWidth="1"/>
  </cols>
  <sheetData>
    <row r="1" ht="12" thickBot="1">
      <c r="A1" s="2" t="s">
        <v>54</v>
      </c>
    </row>
    <row r="2" spans="1:14" s="5" customFormat="1" ht="14.25" customHeight="1">
      <c r="A2" s="310" t="s">
        <v>40</v>
      </c>
      <c r="B2" s="278" t="s">
        <v>41</v>
      </c>
      <c r="C2" s="279"/>
      <c r="D2" s="280"/>
      <c r="E2" s="278" t="s">
        <v>42</v>
      </c>
      <c r="F2" s="279"/>
      <c r="G2" s="280"/>
      <c r="H2" s="278" t="s">
        <v>43</v>
      </c>
      <c r="I2" s="279"/>
      <c r="J2" s="280"/>
      <c r="K2" s="278" t="s">
        <v>44</v>
      </c>
      <c r="L2" s="279"/>
      <c r="M2" s="280"/>
      <c r="N2" s="306" t="s">
        <v>104</v>
      </c>
    </row>
    <row r="3" spans="1:14" s="5" customFormat="1" ht="18" customHeight="1">
      <c r="A3" s="311"/>
      <c r="B3" s="25" t="s">
        <v>45</v>
      </c>
      <c r="C3" s="12" t="s">
        <v>34</v>
      </c>
      <c r="D3" s="14" t="s">
        <v>46</v>
      </c>
      <c r="E3" s="25" t="s">
        <v>45</v>
      </c>
      <c r="F3" s="12" t="s">
        <v>34</v>
      </c>
      <c r="G3" s="14" t="s">
        <v>46</v>
      </c>
      <c r="H3" s="25" t="s">
        <v>45</v>
      </c>
      <c r="I3" s="12" t="s">
        <v>34</v>
      </c>
      <c r="J3" s="14" t="s">
        <v>46</v>
      </c>
      <c r="K3" s="25" t="s">
        <v>45</v>
      </c>
      <c r="L3" s="12" t="s">
        <v>34</v>
      </c>
      <c r="M3" s="14" t="s">
        <v>46</v>
      </c>
      <c r="N3" s="307"/>
    </row>
    <row r="4" spans="1:14" ht="11.25">
      <c r="A4" s="48"/>
      <c r="B4" s="46" t="s">
        <v>2</v>
      </c>
      <c r="C4" s="31" t="s">
        <v>2</v>
      </c>
      <c r="D4" s="47" t="s">
        <v>2</v>
      </c>
      <c r="E4" s="46" t="s">
        <v>2</v>
      </c>
      <c r="F4" s="31" t="s">
        <v>2</v>
      </c>
      <c r="G4" s="47" t="s">
        <v>2</v>
      </c>
      <c r="H4" s="46" t="s">
        <v>2</v>
      </c>
      <c r="I4" s="31" t="s">
        <v>2</v>
      </c>
      <c r="J4" s="47" t="s">
        <v>2</v>
      </c>
      <c r="K4" s="46" t="s">
        <v>2</v>
      </c>
      <c r="L4" s="31" t="s">
        <v>2</v>
      </c>
      <c r="M4" s="128" t="s">
        <v>2</v>
      </c>
      <c r="N4" s="129"/>
    </row>
    <row r="5" spans="1:14" ht="18" customHeight="1">
      <c r="A5" s="51" t="s">
        <v>105</v>
      </c>
      <c r="B5" s="195">
        <v>25052171</v>
      </c>
      <c r="C5" s="157">
        <v>24992415</v>
      </c>
      <c r="D5" s="196">
        <v>54625</v>
      </c>
      <c r="E5" s="195">
        <v>5411094</v>
      </c>
      <c r="F5" s="157">
        <v>5227769</v>
      </c>
      <c r="G5" s="196">
        <v>154671</v>
      </c>
      <c r="H5" s="195">
        <v>12644421</v>
      </c>
      <c r="I5" s="157">
        <v>12593459</v>
      </c>
      <c r="J5" s="196">
        <v>45641</v>
      </c>
      <c r="K5" s="195">
        <v>3565565</v>
      </c>
      <c r="L5" s="157">
        <v>3300063</v>
      </c>
      <c r="M5" s="196">
        <v>265503</v>
      </c>
      <c r="N5" s="130" t="str">
        <f>IF(A5="","",A5)</f>
        <v>徳島</v>
      </c>
    </row>
    <row r="6" spans="1:14" ht="18" customHeight="1">
      <c r="A6" s="49" t="s">
        <v>106</v>
      </c>
      <c r="B6" s="197">
        <v>7283697</v>
      </c>
      <c r="C6" s="160">
        <v>7263339</v>
      </c>
      <c r="D6" s="198">
        <v>18660</v>
      </c>
      <c r="E6" s="197">
        <v>2010677</v>
      </c>
      <c r="F6" s="160">
        <v>1956298</v>
      </c>
      <c r="G6" s="198">
        <v>43177</v>
      </c>
      <c r="H6" s="197">
        <v>5074871</v>
      </c>
      <c r="I6" s="160">
        <v>4895619</v>
      </c>
      <c r="J6" s="198">
        <v>177294</v>
      </c>
      <c r="K6" s="197">
        <v>1399512</v>
      </c>
      <c r="L6" s="160">
        <v>1195650</v>
      </c>
      <c r="M6" s="198">
        <v>199258</v>
      </c>
      <c r="N6" s="131" t="str">
        <f aca="true" t="shared" si="0" ref="N6:N11">IF(A6="","",A6)</f>
        <v>鳴門</v>
      </c>
    </row>
    <row r="7" spans="1:14" ht="18" customHeight="1">
      <c r="A7" s="49" t="s">
        <v>107</v>
      </c>
      <c r="B7" s="197">
        <v>5298539</v>
      </c>
      <c r="C7" s="160">
        <v>5286612</v>
      </c>
      <c r="D7" s="198">
        <v>11127</v>
      </c>
      <c r="E7" s="197">
        <v>944922</v>
      </c>
      <c r="F7" s="160">
        <v>896946</v>
      </c>
      <c r="G7" s="198">
        <v>46747</v>
      </c>
      <c r="H7" s="197">
        <v>8644200</v>
      </c>
      <c r="I7" s="160">
        <v>8636153</v>
      </c>
      <c r="J7" s="198">
        <v>7640</v>
      </c>
      <c r="K7" s="197">
        <v>506222</v>
      </c>
      <c r="L7" s="160">
        <v>504843</v>
      </c>
      <c r="M7" s="198">
        <v>1115</v>
      </c>
      <c r="N7" s="131" t="str">
        <f t="shared" si="0"/>
        <v>阿南</v>
      </c>
    </row>
    <row r="8" spans="1:14" ht="18" customHeight="1">
      <c r="A8" s="49" t="s">
        <v>108</v>
      </c>
      <c r="B8" s="197">
        <v>2098090</v>
      </c>
      <c r="C8" s="160">
        <v>2093158</v>
      </c>
      <c r="D8" s="198">
        <v>4310</v>
      </c>
      <c r="E8" s="197">
        <v>556630</v>
      </c>
      <c r="F8" s="160">
        <v>548706</v>
      </c>
      <c r="G8" s="198">
        <v>7796</v>
      </c>
      <c r="H8" s="197">
        <v>712930</v>
      </c>
      <c r="I8" s="160">
        <v>706831</v>
      </c>
      <c r="J8" s="198">
        <v>6099</v>
      </c>
      <c r="K8" s="197">
        <v>340430</v>
      </c>
      <c r="L8" s="160">
        <v>340126</v>
      </c>
      <c r="M8" s="198">
        <v>304</v>
      </c>
      <c r="N8" s="131" t="str">
        <f t="shared" si="0"/>
        <v>川島</v>
      </c>
    </row>
    <row r="9" spans="1:14" ht="18" customHeight="1">
      <c r="A9" s="49" t="s">
        <v>109</v>
      </c>
      <c r="B9" s="197">
        <v>1153141</v>
      </c>
      <c r="C9" s="160">
        <v>1151128</v>
      </c>
      <c r="D9" s="198">
        <v>1349</v>
      </c>
      <c r="E9" s="197">
        <v>289031</v>
      </c>
      <c r="F9" s="160">
        <v>282354</v>
      </c>
      <c r="G9" s="198">
        <v>6426</v>
      </c>
      <c r="H9" s="197">
        <v>543168</v>
      </c>
      <c r="I9" s="160">
        <v>532588</v>
      </c>
      <c r="J9" s="198">
        <v>10580</v>
      </c>
      <c r="K9" s="197">
        <v>260774</v>
      </c>
      <c r="L9" s="160">
        <v>260762</v>
      </c>
      <c r="M9" s="198">
        <v>12</v>
      </c>
      <c r="N9" s="131" t="str">
        <f t="shared" si="0"/>
        <v>脇町</v>
      </c>
    </row>
    <row r="10" spans="1:14" ht="18" customHeight="1">
      <c r="A10" s="49" t="s">
        <v>110</v>
      </c>
      <c r="B10" s="197">
        <v>1437243</v>
      </c>
      <c r="C10" s="160">
        <v>1429645</v>
      </c>
      <c r="D10" s="198">
        <v>7482</v>
      </c>
      <c r="E10" s="197">
        <v>328604</v>
      </c>
      <c r="F10" s="160">
        <v>316503</v>
      </c>
      <c r="G10" s="198">
        <v>12101</v>
      </c>
      <c r="H10" s="197">
        <v>457090</v>
      </c>
      <c r="I10" s="160">
        <v>454782</v>
      </c>
      <c r="J10" s="198">
        <v>2224</v>
      </c>
      <c r="K10" s="197">
        <v>196254</v>
      </c>
      <c r="L10" s="160">
        <v>196253</v>
      </c>
      <c r="M10" s="198">
        <v>1</v>
      </c>
      <c r="N10" s="131" t="str">
        <f t="shared" si="0"/>
        <v>池田</v>
      </c>
    </row>
    <row r="11" spans="1:14" ht="18" customHeight="1">
      <c r="A11" s="143" t="s">
        <v>111</v>
      </c>
      <c r="B11" s="180">
        <v>42322881</v>
      </c>
      <c r="C11" s="181">
        <v>42216297</v>
      </c>
      <c r="D11" s="182">
        <v>97553</v>
      </c>
      <c r="E11" s="180">
        <v>9540960</v>
      </c>
      <c r="F11" s="181">
        <v>9228576</v>
      </c>
      <c r="G11" s="182">
        <v>270919</v>
      </c>
      <c r="H11" s="180">
        <v>28076680</v>
      </c>
      <c r="I11" s="181">
        <v>27819432</v>
      </c>
      <c r="J11" s="182">
        <v>249479</v>
      </c>
      <c r="K11" s="180">
        <v>6268756</v>
      </c>
      <c r="L11" s="181">
        <v>5797696</v>
      </c>
      <c r="M11" s="182">
        <v>466192</v>
      </c>
      <c r="N11" s="144" t="str">
        <f t="shared" si="0"/>
        <v>徳島県計</v>
      </c>
    </row>
    <row r="12" spans="1:14" ht="18" customHeight="1">
      <c r="A12" s="10"/>
      <c r="B12" s="207"/>
      <c r="C12" s="208"/>
      <c r="D12" s="209"/>
      <c r="E12" s="207"/>
      <c r="F12" s="208"/>
      <c r="G12" s="209"/>
      <c r="H12" s="207"/>
      <c r="I12" s="208"/>
      <c r="J12" s="209"/>
      <c r="K12" s="207"/>
      <c r="L12" s="208"/>
      <c r="M12" s="209"/>
      <c r="N12" s="139"/>
    </row>
    <row r="13" spans="1:14" s="3" customFormat="1" ht="18" customHeight="1">
      <c r="A13" s="50" t="s">
        <v>112</v>
      </c>
      <c r="B13" s="202">
        <v>44710008</v>
      </c>
      <c r="C13" s="203">
        <v>44590319</v>
      </c>
      <c r="D13" s="204">
        <v>102350</v>
      </c>
      <c r="E13" s="202">
        <v>14027733</v>
      </c>
      <c r="F13" s="203">
        <v>13737870</v>
      </c>
      <c r="G13" s="204">
        <v>272446</v>
      </c>
      <c r="H13" s="202">
        <v>34423501</v>
      </c>
      <c r="I13" s="203">
        <v>34091276</v>
      </c>
      <c r="J13" s="204">
        <v>319440</v>
      </c>
      <c r="K13" s="202">
        <v>4364574</v>
      </c>
      <c r="L13" s="203">
        <v>4257080</v>
      </c>
      <c r="M13" s="204">
        <v>105620</v>
      </c>
      <c r="N13" s="132" t="str">
        <f>IF(A13="","",A13)</f>
        <v>高松</v>
      </c>
    </row>
    <row r="14" spans="1:14" s="9" customFormat="1" ht="18" customHeight="1">
      <c r="A14" s="49" t="s">
        <v>113</v>
      </c>
      <c r="B14" s="197">
        <v>8313494</v>
      </c>
      <c r="C14" s="160">
        <v>8281412</v>
      </c>
      <c r="D14" s="198">
        <v>31116</v>
      </c>
      <c r="E14" s="197">
        <v>2034603</v>
      </c>
      <c r="F14" s="160">
        <v>1910194</v>
      </c>
      <c r="G14" s="198">
        <v>98790</v>
      </c>
      <c r="H14" s="197">
        <v>4948623</v>
      </c>
      <c r="I14" s="160">
        <v>4861602</v>
      </c>
      <c r="J14" s="198">
        <v>87021</v>
      </c>
      <c r="K14" s="197">
        <v>822816</v>
      </c>
      <c r="L14" s="160">
        <v>812762</v>
      </c>
      <c r="M14" s="198">
        <v>10054</v>
      </c>
      <c r="N14" s="131" t="str">
        <f aca="true" t="shared" si="1" ref="N14:N37">IF(A14="","",A14)</f>
        <v>丸亀</v>
      </c>
    </row>
    <row r="15" spans="1:14" ht="18" customHeight="1">
      <c r="A15" s="49" t="s">
        <v>114</v>
      </c>
      <c r="B15" s="197">
        <v>4617277</v>
      </c>
      <c r="C15" s="160">
        <v>4591943</v>
      </c>
      <c r="D15" s="198">
        <v>19635</v>
      </c>
      <c r="E15" s="197">
        <v>1188346</v>
      </c>
      <c r="F15" s="160">
        <v>1134614</v>
      </c>
      <c r="G15" s="198">
        <v>53095</v>
      </c>
      <c r="H15" s="197">
        <v>3410476</v>
      </c>
      <c r="I15" s="160">
        <v>3267968</v>
      </c>
      <c r="J15" s="198">
        <v>141782</v>
      </c>
      <c r="K15" s="197">
        <v>620084</v>
      </c>
      <c r="L15" s="160">
        <v>602016</v>
      </c>
      <c r="M15" s="198">
        <v>18068</v>
      </c>
      <c r="N15" s="131" t="str">
        <f t="shared" si="1"/>
        <v>坂出</v>
      </c>
    </row>
    <row r="16" spans="1:14" ht="18" customHeight="1">
      <c r="A16" s="49" t="s">
        <v>115</v>
      </c>
      <c r="B16" s="197">
        <v>5042834</v>
      </c>
      <c r="C16" s="160">
        <v>5011840</v>
      </c>
      <c r="D16" s="198">
        <v>27653</v>
      </c>
      <c r="E16" s="197">
        <v>1413423</v>
      </c>
      <c r="F16" s="160">
        <v>1336352</v>
      </c>
      <c r="G16" s="198">
        <v>75215</v>
      </c>
      <c r="H16" s="197">
        <v>4305518</v>
      </c>
      <c r="I16" s="160">
        <v>4231128</v>
      </c>
      <c r="J16" s="198">
        <v>72601</v>
      </c>
      <c r="K16" s="197">
        <v>673710</v>
      </c>
      <c r="L16" s="160">
        <v>643697</v>
      </c>
      <c r="M16" s="198">
        <v>30012</v>
      </c>
      <c r="N16" s="131" t="str">
        <f t="shared" si="1"/>
        <v>観音寺</v>
      </c>
    </row>
    <row r="17" spans="1:14" ht="18" customHeight="1">
      <c r="A17" s="49" t="s">
        <v>116</v>
      </c>
      <c r="B17" s="197">
        <v>2901795</v>
      </c>
      <c r="C17" s="160">
        <v>2887635</v>
      </c>
      <c r="D17" s="198">
        <v>13850</v>
      </c>
      <c r="E17" s="197">
        <v>737540</v>
      </c>
      <c r="F17" s="160">
        <v>698363</v>
      </c>
      <c r="G17" s="198">
        <v>38029</v>
      </c>
      <c r="H17" s="197">
        <v>2893616</v>
      </c>
      <c r="I17" s="160">
        <v>2876704</v>
      </c>
      <c r="J17" s="198">
        <v>16912</v>
      </c>
      <c r="K17" s="197">
        <v>191360</v>
      </c>
      <c r="L17" s="160">
        <v>174508</v>
      </c>
      <c r="M17" s="198">
        <v>16852</v>
      </c>
      <c r="N17" s="131" t="str">
        <f t="shared" si="1"/>
        <v>長尾</v>
      </c>
    </row>
    <row r="18" spans="1:14" ht="18" customHeight="1">
      <c r="A18" s="49" t="s">
        <v>117</v>
      </c>
      <c r="B18" s="197">
        <v>1098314</v>
      </c>
      <c r="C18" s="160">
        <v>1096554</v>
      </c>
      <c r="D18" s="198">
        <v>1384</v>
      </c>
      <c r="E18" s="197">
        <v>292384</v>
      </c>
      <c r="F18" s="160">
        <v>274651</v>
      </c>
      <c r="G18" s="198">
        <v>17733</v>
      </c>
      <c r="H18" s="197">
        <v>549171</v>
      </c>
      <c r="I18" s="160">
        <v>541818</v>
      </c>
      <c r="J18" s="198">
        <v>7317</v>
      </c>
      <c r="K18" s="197">
        <v>91517</v>
      </c>
      <c r="L18" s="160">
        <v>90447</v>
      </c>
      <c r="M18" s="198">
        <v>1070</v>
      </c>
      <c r="N18" s="131" t="str">
        <f t="shared" si="1"/>
        <v>土庄</v>
      </c>
    </row>
    <row r="19" spans="1:14" ht="18" customHeight="1">
      <c r="A19" s="143" t="s">
        <v>118</v>
      </c>
      <c r="B19" s="210">
        <v>66683721</v>
      </c>
      <c r="C19" s="211">
        <v>66459704</v>
      </c>
      <c r="D19" s="212">
        <v>195988</v>
      </c>
      <c r="E19" s="210">
        <v>19694029</v>
      </c>
      <c r="F19" s="211">
        <v>19092044</v>
      </c>
      <c r="G19" s="212">
        <v>555307</v>
      </c>
      <c r="H19" s="210">
        <v>50530906</v>
      </c>
      <c r="I19" s="211">
        <v>49870495</v>
      </c>
      <c r="J19" s="212">
        <v>645074</v>
      </c>
      <c r="K19" s="210">
        <v>6764060</v>
      </c>
      <c r="L19" s="211">
        <v>6580510</v>
      </c>
      <c r="M19" s="212">
        <v>181675</v>
      </c>
      <c r="N19" s="144" t="str">
        <f t="shared" si="1"/>
        <v>香川県計</v>
      </c>
    </row>
    <row r="20" spans="1:14" ht="18" customHeight="1">
      <c r="A20" s="10"/>
      <c r="B20" s="213"/>
      <c r="C20" s="214"/>
      <c r="D20" s="215"/>
      <c r="E20" s="213"/>
      <c r="F20" s="214"/>
      <c r="G20" s="215"/>
      <c r="H20" s="213"/>
      <c r="I20" s="214"/>
      <c r="J20" s="215"/>
      <c r="K20" s="213"/>
      <c r="L20" s="214"/>
      <c r="M20" s="215"/>
      <c r="N20" s="139"/>
    </row>
    <row r="21" spans="1:14" ht="18" customHeight="1">
      <c r="A21" s="50" t="s">
        <v>119</v>
      </c>
      <c r="B21" s="197">
        <v>41750144</v>
      </c>
      <c r="C21" s="160">
        <v>41550600</v>
      </c>
      <c r="D21" s="198">
        <v>180857</v>
      </c>
      <c r="E21" s="197">
        <v>8675605</v>
      </c>
      <c r="F21" s="160">
        <v>8160328</v>
      </c>
      <c r="G21" s="198">
        <v>464590</v>
      </c>
      <c r="H21" s="197">
        <v>33751817</v>
      </c>
      <c r="I21" s="160">
        <v>33546833</v>
      </c>
      <c r="J21" s="198">
        <v>196045</v>
      </c>
      <c r="K21" s="197">
        <v>4668944</v>
      </c>
      <c r="L21" s="160">
        <v>4283133</v>
      </c>
      <c r="M21" s="198">
        <v>375990</v>
      </c>
      <c r="N21" s="132" t="str">
        <f>IF(A21="","",A21)</f>
        <v>松山</v>
      </c>
    </row>
    <row r="22" spans="1:14" ht="18" customHeight="1">
      <c r="A22" s="49" t="s">
        <v>120</v>
      </c>
      <c r="B22" s="197">
        <v>12549130</v>
      </c>
      <c r="C22" s="160">
        <v>12525612</v>
      </c>
      <c r="D22" s="198">
        <v>22376</v>
      </c>
      <c r="E22" s="197">
        <v>2179628</v>
      </c>
      <c r="F22" s="160">
        <v>2111493</v>
      </c>
      <c r="G22" s="198">
        <v>67798</v>
      </c>
      <c r="H22" s="197">
        <v>32398371</v>
      </c>
      <c r="I22" s="160">
        <v>31860667</v>
      </c>
      <c r="J22" s="198">
        <v>537704</v>
      </c>
      <c r="K22" s="197">
        <v>1442137</v>
      </c>
      <c r="L22" s="160">
        <v>1430499</v>
      </c>
      <c r="M22" s="198">
        <v>11604</v>
      </c>
      <c r="N22" s="131" t="str">
        <f t="shared" si="1"/>
        <v>今治</v>
      </c>
    </row>
    <row r="23" spans="1:14" ht="18" customHeight="1">
      <c r="A23" s="49" t="s">
        <v>121</v>
      </c>
      <c r="B23" s="197">
        <v>3586215</v>
      </c>
      <c r="C23" s="160">
        <v>3573449</v>
      </c>
      <c r="D23" s="198">
        <v>11441</v>
      </c>
      <c r="E23" s="197">
        <v>1186106</v>
      </c>
      <c r="F23" s="160">
        <v>1168497</v>
      </c>
      <c r="G23" s="198">
        <v>16688</v>
      </c>
      <c r="H23" s="197">
        <v>2242180</v>
      </c>
      <c r="I23" s="160">
        <v>2190282</v>
      </c>
      <c r="J23" s="198">
        <v>51897</v>
      </c>
      <c r="K23" s="197">
        <v>638502</v>
      </c>
      <c r="L23" s="160">
        <v>629243</v>
      </c>
      <c r="M23" s="198">
        <v>9259</v>
      </c>
      <c r="N23" s="131" t="str">
        <f t="shared" si="1"/>
        <v>宇和島</v>
      </c>
    </row>
    <row r="24" spans="1:14" ht="18" customHeight="1">
      <c r="A24" s="49" t="s">
        <v>122</v>
      </c>
      <c r="B24" s="197">
        <v>2694613</v>
      </c>
      <c r="C24" s="160">
        <v>2687883</v>
      </c>
      <c r="D24" s="198">
        <v>6326</v>
      </c>
      <c r="E24" s="197">
        <v>790563</v>
      </c>
      <c r="F24" s="160">
        <v>770650</v>
      </c>
      <c r="G24" s="198">
        <v>19912</v>
      </c>
      <c r="H24" s="197">
        <v>1703763</v>
      </c>
      <c r="I24" s="160">
        <v>1610394</v>
      </c>
      <c r="J24" s="198">
        <v>93369</v>
      </c>
      <c r="K24" s="197">
        <v>402341</v>
      </c>
      <c r="L24" s="160">
        <v>385165</v>
      </c>
      <c r="M24" s="198">
        <v>17175</v>
      </c>
      <c r="N24" s="131" t="str">
        <f t="shared" si="1"/>
        <v>八幡浜</v>
      </c>
    </row>
    <row r="25" spans="1:14" ht="18" customHeight="1">
      <c r="A25" s="49" t="s">
        <v>123</v>
      </c>
      <c r="B25" s="197">
        <v>5326096</v>
      </c>
      <c r="C25" s="160">
        <v>5315907</v>
      </c>
      <c r="D25" s="198">
        <v>9623</v>
      </c>
      <c r="E25" s="197">
        <v>1246117</v>
      </c>
      <c r="F25" s="160">
        <v>1167298</v>
      </c>
      <c r="G25" s="198">
        <v>71784</v>
      </c>
      <c r="H25" s="197">
        <v>6271919</v>
      </c>
      <c r="I25" s="160">
        <v>5974883</v>
      </c>
      <c r="J25" s="198">
        <v>289805</v>
      </c>
      <c r="K25" s="197">
        <v>823745</v>
      </c>
      <c r="L25" s="160">
        <v>822382</v>
      </c>
      <c r="M25" s="198">
        <v>1363</v>
      </c>
      <c r="N25" s="131" t="str">
        <f t="shared" si="1"/>
        <v>新居浜</v>
      </c>
    </row>
    <row r="26" spans="1:14" ht="18" customHeight="1">
      <c r="A26" s="49" t="s">
        <v>124</v>
      </c>
      <c r="B26" s="197">
        <v>3954646</v>
      </c>
      <c r="C26" s="160">
        <v>3921455</v>
      </c>
      <c r="D26" s="198">
        <v>31438</v>
      </c>
      <c r="E26" s="197">
        <v>1168242</v>
      </c>
      <c r="F26" s="160">
        <v>1119213</v>
      </c>
      <c r="G26" s="198">
        <v>47152</v>
      </c>
      <c r="H26" s="197">
        <v>2858752</v>
      </c>
      <c r="I26" s="160">
        <v>2780554</v>
      </c>
      <c r="J26" s="198">
        <v>78198</v>
      </c>
      <c r="K26" s="197">
        <v>317819</v>
      </c>
      <c r="L26" s="160">
        <v>314039</v>
      </c>
      <c r="M26" s="198">
        <v>3781</v>
      </c>
      <c r="N26" s="131" t="str">
        <f t="shared" si="1"/>
        <v>伊予西条</v>
      </c>
    </row>
    <row r="27" spans="1:14" ht="18" customHeight="1">
      <c r="A27" s="49" t="s">
        <v>125</v>
      </c>
      <c r="B27" s="197">
        <v>1857867</v>
      </c>
      <c r="C27" s="160">
        <v>1852022</v>
      </c>
      <c r="D27" s="198">
        <v>5261</v>
      </c>
      <c r="E27" s="197">
        <v>509262</v>
      </c>
      <c r="F27" s="160">
        <v>491968</v>
      </c>
      <c r="G27" s="198">
        <v>14354</v>
      </c>
      <c r="H27" s="197">
        <v>1118937</v>
      </c>
      <c r="I27" s="160">
        <v>1106865</v>
      </c>
      <c r="J27" s="198">
        <v>12073</v>
      </c>
      <c r="K27" s="197">
        <v>151065</v>
      </c>
      <c r="L27" s="160">
        <v>148755</v>
      </c>
      <c r="M27" s="198">
        <v>2310</v>
      </c>
      <c r="N27" s="131" t="str">
        <f t="shared" si="1"/>
        <v>大洲</v>
      </c>
    </row>
    <row r="28" spans="1:14" ht="18" customHeight="1">
      <c r="A28" s="49" t="s">
        <v>126</v>
      </c>
      <c r="B28" s="197">
        <v>7413732</v>
      </c>
      <c r="C28" s="160">
        <v>7401450</v>
      </c>
      <c r="D28" s="198">
        <v>11148</v>
      </c>
      <c r="E28" s="197">
        <v>1151475</v>
      </c>
      <c r="F28" s="160">
        <v>1120100</v>
      </c>
      <c r="G28" s="198">
        <v>31213</v>
      </c>
      <c r="H28" s="197">
        <v>12118701</v>
      </c>
      <c r="I28" s="160">
        <v>11358862</v>
      </c>
      <c r="J28" s="198">
        <v>759839</v>
      </c>
      <c r="K28" s="197">
        <v>551134</v>
      </c>
      <c r="L28" s="160">
        <v>482576</v>
      </c>
      <c r="M28" s="198">
        <v>68558</v>
      </c>
      <c r="N28" s="131" t="str">
        <f t="shared" si="1"/>
        <v>伊予三島</v>
      </c>
    </row>
    <row r="29" spans="1:14" ht="18" customHeight="1">
      <c r="A29" s="143" t="s">
        <v>127</v>
      </c>
      <c r="B29" s="210">
        <v>79132444</v>
      </c>
      <c r="C29" s="211">
        <v>78828378</v>
      </c>
      <c r="D29" s="212">
        <v>278471</v>
      </c>
      <c r="E29" s="210">
        <v>16906998</v>
      </c>
      <c r="F29" s="211">
        <v>16109546</v>
      </c>
      <c r="G29" s="212">
        <v>733490</v>
      </c>
      <c r="H29" s="210">
        <v>92464440</v>
      </c>
      <c r="I29" s="211">
        <v>90429340</v>
      </c>
      <c r="J29" s="212">
        <v>2018930</v>
      </c>
      <c r="K29" s="210">
        <v>8995687</v>
      </c>
      <c r="L29" s="211">
        <v>8495791</v>
      </c>
      <c r="M29" s="212">
        <v>490039</v>
      </c>
      <c r="N29" s="144" t="str">
        <f t="shared" si="1"/>
        <v>愛媛県計</v>
      </c>
    </row>
    <row r="30" spans="1:14" ht="18" customHeight="1">
      <c r="A30" s="10"/>
      <c r="B30" s="213"/>
      <c r="C30" s="214"/>
      <c r="D30" s="215"/>
      <c r="E30" s="213"/>
      <c r="F30" s="214"/>
      <c r="G30" s="215"/>
      <c r="H30" s="213"/>
      <c r="I30" s="214"/>
      <c r="J30" s="215"/>
      <c r="K30" s="213"/>
      <c r="L30" s="214"/>
      <c r="M30" s="215"/>
      <c r="N30" s="139"/>
    </row>
    <row r="31" spans="1:14" ht="18" customHeight="1">
      <c r="A31" s="50" t="s">
        <v>128</v>
      </c>
      <c r="B31" s="197">
        <v>23402161</v>
      </c>
      <c r="C31" s="160">
        <v>23313561</v>
      </c>
      <c r="D31" s="198">
        <v>83024</v>
      </c>
      <c r="E31" s="197">
        <v>5480756</v>
      </c>
      <c r="F31" s="160">
        <v>5273805</v>
      </c>
      <c r="G31" s="198">
        <v>196661</v>
      </c>
      <c r="H31" s="197">
        <v>12034213</v>
      </c>
      <c r="I31" s="160">
        <v>11928653</v>
      </c>
      <c r="J31" s="198">
        <v>101946</v>
      </c>
      <c r="K31" s="197">
        <v>4262705</v>
      </c>
      <c r="L31" s="160">
        <v>4127111</v>
      </c>
      <c r="M31" s="198">
        <v>135593</v>
      </c>
      <c r="N31" s="132" t="str">
        <f>IF(A31="","",A31)</f>
        <v>高知</v>
      </c>
    </row>
    <row r="32" spans="1:14" ht="18" customHeight="1">
      <c r="A32" s="49" t="s">
        <v>129</v>
      </c>
      <c r="B32" s="197">
        <v>1459569</v>
      </c>
      <c r="C32" s="160">
        <v>1457865</v>
      </c>
      <c r="D32" s="198">
        <v>1281</v>
      </c>
      <c r="E32" s="197">
        <v>441443</v>
      </c>
      <c r="F32" s="160">
        <v>421490</v>
      </c>
      <c r="G32" s="198">
        <v>19451</v>
      </c>
      <c r="H32" s="197">
        <v>535656</v>
      </c>
      <c r="I32" s="160">
        <v>533307</v>
      </c>
      <c r="J32" s="198">
        <v>2349</v>
      </c>
      <c r="K32" s="197">
        <v>221121</v>
      </c>
      <c r="L32" s="160">
        <v>219306</v>
      </c>
      <c r="M32" s="198">
        <v>1815</v>
      </c>
      <c r="N32" s="131" t="str">
        <f t="shared" si="1"/>
        <v>安芸</v>
      </c>
    </row>
    <row r="33" spans="1:14" ht="18" customHeight="1">
      <c r="A33" s="49" t="s">
        <v>130</v>
      </c>
      <c r="B33" s="197">
        <v>3633464</v>
      </c>
      <c r="C33" s="160">
        <v>3611449</v>
      </c>
      <c r="D33" s="198">
        <v>21438</v>
      </c>
      <c r="E33" s="197">
        <v>1287215</v>
      </c>
      <c r="F33" s="160">
        <v>1236173</v>
      </c>
      <c r="G33" s="198">
        <v>50913</v>
      </c>
      <c r="H33" s="197">
        <v>1830985</v>
      </c>
      <c r="I33" s="160">
        <v>1784256</v>
      </c>
      <c r="J33" s="198">
        <v>46729</v>
      </c>
      <c r="K33" s="197">
        <v>943270</v>
      </c>
      <c r="L33" s="160">
        <v>847699</v>
      </c>
      <c r="M33" s="198">
        <v>95571</v>
      </c>
      <c r="N33" s="131" t="str">
        <f t="shared" si="1"/>
        <v>南国</v>
      </c>
    </row>
    <row r="34" spans="1:14" ht="18" customHeight="1">
      <c r="A34" s="49" t="s">
        <v>131</v>
      </c>
      <c r="B34" s="197">
        <v>2251017</v>
      </c>
      <c r="C34" s="160">
        <v>2247778</v>
      </c>
      <c r="D34" s="198">
        <v>3238</v>
      </c>
      <c r="E34" s="197">
        <v>694934</v>
      </c>
      <c r="F34" s="160">
        <v>674154</v>
      </c>
      <c r="G34" s="198">
        <v>19084</v>
      </c>
      <c r="H34" s="197">
        <v>943786</v>
      </c>
      <c r="I34" s="160">
        <v>912071</v>
      </c>
      <c r="J34" s="198">
        <v>31715</v>
      </c>
      <c r="K34" s="197">
        <v>189809</v>
      </c>
      <c r="L34" s="160">
        <v>188837</v>
      </c>
      <c r="M34" s="198">
        <v>972</v>
      </c>
      <c r="N34" s="131" t="str">
        <f t="shared" si="1"/>
        <v>須崎</v>
      </c>
    </row>
    <row r="35" spans="1:14" ht="18" customHeight="1">
      <c r="A35" s="49" t="s">
        <v>132</v>
      </c>
      <c r="B35" s="197">
        <v>2642768</v>
      </c>
      <c r="C35" s="160">
        <v>2636372</v>
      </c>
      <c r="D35" s="198">
        <v>5638</v>
      </c>
      <c r="E35" s="197">
        <v>1025247</v>
      </c>
      <c r="F35" s="160">
        <v>990566</v>
      </c>
      <c r="G35" s="198">
        <v>32490</v>
      </c>
      <c r="H35" s="197">
        <v>1079464</v>
      </c>
      <c r="I35" s="160">
        <v>1070284</v>
      </c>
      <c r="J35" s="198">
        <v>6246</v>
      </c>
      <c r="K35" s="197">
        <v>119737</v>
      </c>
      <c r="L35" s="160">
        <v>91673</v>
      </c>
      <c r="M35" s="198">
        <v>28064</v>
      </c>
      <c r="N35" s="131" t="str">
        <f t="shared" si="1"/>
        <v>中村</v>
      </c>
    </row>
    <row r="36" spans="1:14" ht="18" customHeight="1">
      <c r="A36" s="49" t="s">
        <v>133</v>
      </c>
      <c r="B36" s="197">
        <v>1706357</v>
      </c>
      <c r="C36" s="160">
        <v>1703403</v>
      </c>
      <c r="D36" s="198">
        <v>2728</v>
      </c>
      <c r="E36" s="197">
        <v>590400</v>
      </c>
      <c r="F36" s="160">
        <v>554531</v>
      </c>
      <c r="G36" s="198">
        <v>35570</v>
      </c>
      <c r="H36" s="197">
        <v>612922</v>
      </c>
      <c r="I36" s="160">
        <v>608582</v>
      </c>
      <c r="J36" s="198">
        <v>4340</v>
      </c>
      <c r="K36" s="197">
        <v>135615</v>
      </c>
      <c r="L36" s="160">
        <v>133235</v>
      </c>
      <c r="M36" s="198">
        <v>2380</v>
      </c>
      <c r="N36" s="131" t="str">
        <f t="shared" si="1"/>
        <v>伊野</v>
      </c>
    </row>
    <row r="37" spans="1:14" s="3" customFormat="1" ht="18" customHeight="1">
      <c r="A37" s="143" t="s">
        <v>134</v>
      </c>
      <c r="B37" s="180">
        <v>35095336</v>
      </c>
      <c r="C37" s="181">
        <v>34970428</v>
      </c>
      <c r="D37" s="182">
        <v>117348</v>
      </c>
      <c r="E37" s="180">
        <v>9519995</v>
      </c>
      <c r="F37" s="181">
        <v>9150719</v>
      </c>
      <c r="G37" s="182">
        <v>354169</v>
      </c>
      <c r="H37" s="180">
        <v>17037026</v>
      </c>
      <c r="I37" s="181">
        <v>16837154</v>
      </c>
      <c r="J37" s="182">
        <v>193325</v>
      </c>
      <c r="K37" s="180">
        <v>5872256</v>
      </c>
      <c r="L37" s="181">
        <v>5607861</v>
      </c>
      <c r="M37" s="182">
        <v>264395</v>
      </c>
      <c r="N37" s="144" t="str">
        <f t="shared" si="1"/>
        <v>高知県計</v>
      </c>
    </row>
    <row r="38" spans="1:14" s="27" customFormat="1" ht="18" customHeight="1">
      <c r="A38" s="26"/>
      <c r="B38" s="213"/>
      <c r="C38" s="214"/>
      <c r="D38" s="215"/>
      <c r="E38" s="213"/>
      <c r="F38" s="214"/>
      <c r="G38" s="215"/>
      <c r="H38" s="213"/>
      <c r="I38" s="214"/>
      <c r="J38" s="215"/>
      <c r="K38" s="213"/>
      <c r="L38" s="214"/>
      <c r="M38" s="215"/>
      <c r="N38" s="127"/>
    </row>
    <row r="39" spans="1:14" s="3" customFormat="1" ht="18" customHeight="1" thickBot="1">
      <c r="A39" s="219" t="s">
        <v>47</v>
      </c>
      <c r="B39" s="220">
        <v>580426</v>
      </c>
      <c r="C39" s="221">
        <v>37035</v>
      </c>
      <c r="D39" s="222">
        <v>449399</v>
      </c>
      <c r="E39" s="220">
        <v>2598543</v>
      </c>
      <c r="F39" s="221">
        <v>120160</v>
      </c>
      <c r="G39" s="222">
        <v>2321124</v>
      </c>
      <c r="H39" s="220">
        <v>3033988</v>
      </c>
      <c r="I39" s="221">
        <v>159060</v>
      </c>
      <c r="J39" s="222">
        <v>2364089</v>
      </c>
      <c r="K39" s="220">
        <v>1017322</v>
      </c>
      <c r="L39" s="221">
        <v>333468</v>
      </c>
      <c r="M39" s="222">
        <v>670988</v>
      </c>
      <c r="N39" s="223" t="s">
        <v>47</v>
      </c>
    </row>
    <row r="40" spans="1:14" s="3" customFormat="1" ht="24.75" customHeight="1" thickBot="1" thickTop="1">
      <c r="A40" s="274" t="s">
        <v>176</v>
      </c>
      <c r="B40" s="216">
        <v>223814808</v>
      </c>
      <c r="C40" s="217">
        <v>222511843</v>
      </c>
      <c r="D40" s="218">
        <v>1138758</v>
      </c>
      <c r="E40" s="216">
        <v>58260525</v>
      </c>
      <c r="F40" s="217">
        <v>53701044</v>
      </c>
      <c r="G40" s="218">
        <v>4235009</v>
      </c>
      <c r="H40" s="216">
        <v>191143041</v>
      </c>
      <c r="I40" s="217">
        <v>185115481</v>
      </c>
      <c r="J40" s="218">
        <v>5470896</v>
      </c>
      <c r="K40" s="216">
        <v>28918081</v>
      </c>
      <c r="L40" s="217">
        <v>26815327</v>
      </c>
      <c r="M40" s="218">
        <v>2073290</v>
      </c>
      <c r="N40" s="224" t="s">
        <v>143</v>
      </c>
    </row>
    <row r="41" spans="1:9" ht="24" customHeight="1">
      <c r="A41" s="308" t="s">
        <v>178</v>
      </c>
      <c r="B41" s="309"/>
      <c r="C41" s="309"/>
      <c r="D41" s="309"/>
      <c r="E41" s="309"/>
      <c r="F41" s="309"/>
      <c r="G41" s="309"/>
      <c r="H41" s="309"/>
      <c r="I41" s="309"/>
    </row>
  </sheetData>
  <sheetProtection/>
  <mergeCells count="7">
    <mergeCell ref="A41:I41"/>
    <mergeCell ref="A2:A3"/>
    <mergeCell ref="N2:N3"/>
    <mergeCell ref="H2:J2"/>
    <mergeCell ref="B2:D2"/>
    <mergeCell ref="E2:G2"/>
    <mergeCell ref="K2:M2"/>
  </mergeCells>
  <printOptions/>
  <pageMargins left="0.7874015748031497" right="0.7874015748031497" top="0.8661417322834646" bottom="0.6299212598425197" header="0.5118110236220472" footer="0.5118110236220472"/>
  <pageSetup horizontalDpi="600" verticalDpi="600" orientation="landscape" paperSize="9" scale="73" r:id="rId1"/>
  <headerFooter alignWithMargins="0">
    <oddFooter>&amp;R高松国税局
国税徴収１
(H23)</oddFooter>
  </headerFooter>
</worksheet>
</file>

<file path=xl/worksheets/sheet4.xml><?xml version="1.0" encoding="utf-8"?>
<worksheet xmlns="http://schemas.openxmlformats.org/spreadsheetml/2006/main" xmlns:r="http://schemas.openxmlformats.org/officeDocument/2006/relationships">
  <dimension ref="A1:N40"/>
  <sheetViews>
    <sheetView showGridLines="0" tabSelected="1" workbookViewId="0" topLeftCell="A1">
      <selection activeCell="I35" sqref="I35"/>
    </sheetView>
  </sheetViews>
  <sheetFormatPr defaultColWidth="10.625" defaultRowHeight="13.5"/>
  <cols>
    <col min="1" max="1" width="12.00390625" style="2" customWidth="1"/>
    <col min="2" max="13" width="11.75390625" style="2" customWidth="1"/>
    <col min="14" max="14" width="11.875" style="5" customWidth="1"/>
    <col min="15" max="16384" width="10.625" style="2" customWidth="1"/>
  </cols>
  <sheetData>
    <row r="1" ht="12" thickBot="1">
      <c r="A1" s="2" t="s">
        <v>55</v>
      </c>
    </row>
    <row r="2" spans="1:14" s="5" customFormat="1" ht="15.75" customHeight="1">
      <c r="A2" s="310" t="s">
        <v>40</v>
      </c>
      <c r="B2" s="278" t="s">
        <v>48</v>
      </c>
      <c r="C2" s="279"/>
      <c r="D2" s="280"/>
      <c r="E2" s="278" t="s">
        <v>9</v>
      </c>
      <c r="F2" s="279"/>
      <c r="G2" s="280"/>
      <c r="H2" s="278" t="s">
        <v>49</v>
      </c>
      <c r="I2" s="279"/>
      <c r="J2" s="280"/>
      <c r="K2" s="278" t="s">
        <v>12</v>
      </c>
      <c r="L2" s="279"/>
      <c r="M2" s="280"/>
      <c r="N2" s="306" t="s">
        <v>104</v>
      </c>
    </row>
    <row r="3" spans="1:14" s="5" customFormat="1" ht="16.5" customHeight="1">
      <c r="A3" s="311"/>
      <c r="B3" s="25" t="s">
        <v>45</v>
      </c>
      <c r="C3" s="12" t="s">
        <v>34</v>
      </c>
      <c r="D3" s="14" t="s">
        <v>46</v>
      </c>
      <c r="E3" s="25" t="s">
        <v>45</v>
      </c>
      <c r="F3" s="12" t="s">
        <v>34</v>
      </c>
      <c r="G3" s="14" t="s">
        <v>46</v>
      </c>
      <c r="H3" s="25" t="s">
        <v>45</v>
      </c>
      <c r="I3" s="12" t="s">
        <v>34</v>
      </c>
      <c r="J3" s="14" t="s">
        <v>46</v>
      </c>
      <c r="K3" s="25" t="s">
        <v>45</v>
      </c>
      <c r="L3" s="12" t="s">
        <v>34</v>
      </c>
      <c r="M3" s="14" t="s">
        <v>46</v>
      </c>
      <c r="N3" s="307"/>
    </row>
    <row r="4" spans="1:14" s="24" customFormat="1" ht="11.25">
      <c r="A4" s="48"/>
      <c r="B4" s="43" t="s">
        <v>2</v>
      </c>
      <c r="C4" s="44" t="s">
        <v>2</v>
      </c>
      <c r="D4" s="45" t="s">
        <v>2</v>
      </c>
      <c r="E4" s="43" t="s">
        <v>2</v>
      </c>
      <c r="F4" s="44" t="s">
        <v>2</v>
      </c>
      <c r="G4" s="45" t="s">
        <v>2</v>
      </c>
      <c r="H4" s="43" t="s">
        <v>2</v>
      </c>
      <c r="I4" s="44" t="s">
        <v>2</v>
      </c>
      <c r="J4" s="45" t="s">
        <v>2</v>
      </c>
      <c r="K4" s="43" t="s">
        <v>2</v>
      </c>
      <c r="L4" s="44" t="s">
        <v>2</v>
      </c>
      <c r="M4" s="134" t="s">
        <v>2</v>
      </c>
      <c r="N4" s="129"/>
    </row>
    <row r="5" spans="1:14" ht="18" customHeight="1">
      <c r="A5" s="51" t="s">
        <v>105</v>
      </c>
      <c r="B5" s="195" t="s">
        <v>186</v>
      </c>
      <c r="C5" s="157" t="s">
        <v>186</v>
      </c>
      <c r="D5" s="196" t="s">
        <v>186</v>
      </c>
      <c r="E5" s="195">
        <v>21083594</v>
      </c>
      <c r="F5" s="157">
        <v>20701236</v>
      </c>
      <c r="G5" s="196">
        <v>362669</v>
      </c>
      <c r="H5" s="195">
        <v>9961</v>
      </c>
      <c r="I5" s="157">
        <v>9961</v>
      </c>
      <c r="J5" s="196" t="s">
        <v>186</v>
      </c>
      <c r="K5" s="195" t="s">
        <v>186</v>
      </c>
      <c r="L5" s="157" t="s">
        <v>186</v>
      </c>
      <c r="M5" s="196" t="s">
        <v>186</v>
      </c>
      <c r="N5" s="130" t="str">
        <f>IF(A5="","",A5)</f>
        <v>徳島</v>
      </c>
    </row>
    <row r="6" spans="1:14" ht="18" customHeight="1">
      <c r="A6" s="49" t="s">
        <v>106</v>
      </c>
      <c r="B6" s="197" t="s">
        <v>186</v>
      </c>
      <c r="C6" s="160" t="s">
        <v>186</v>
      </c>
      <c r="D6" s="198" t="s">
        <v>186</v>
      </c>
      <c r="E6" s="197">
        <v>8043901</v>
      </c>
      <c r="F6" s="160">
        <v>7788940</v>
      </c>
      <c r="G6" s="198">
        <v>238607</v>
      </c>
      <c r="H6" s="197">
        <v>612514</v>
      </c>
      <c r="I6" s="160">
        <v>612514</v>
      </c>
      <c r="J6" s="198" t="s">
        <v>186</v>
      </c>
      <c r="K6" s="197" t="s">
        <v>186</v>
      </c>
      <c r="L6" s="160" t="s">
        <v>186</v>
      </c>
      <c r="M6" s="198" t="s">
        <v>186</v>
      </c>
      <c r="N6" s="131" t="str">
        <f aca="true" t="shared" si="0" ref="N6:N39">IF(A6="","",A6)</f>
        <v>鳴門</v>
      </c>
    </row>
    <row r="7" spans="1:14" ht="18" customHeight="1">
      <c r="A7" s="49" t="s">
        <v>107</v>
      </c>
      <c r="B7" s="197">
        <v>29</v>
      </c>
      <c r="C7" s="160" t="s">
        <v>186</v>
      </c>
      <c r="D7" s="198">
        <v>29</v>
      </c>
      <c r="E7" s="197">
        <v>3743270</v>
      </c>
      <c r="F7" s="160">
        <v>3630089</v>
      </c>
      <c r="G7" s="198">
        <v>107130</v>
      </c>
      <c r="H7" s="197">
        <v>5768</v>
      </c>
      <c r="I7" s="160">
        <v>5768</v>
      </c>
      <c r="J7" s="196" t="s">
        <v>186</v>
      </c>
      <c r="K7" s="197" t="s">
        <v>186</v>
      </c>
      <c r="L7" s="160" t="s">
        <v>186</v>
      </c>
      <c r="M7" s="198" t="s">
        <v>186</v>
      </c>
      <c r="N7" s="131" t="str">
        <f t="shared" si="0"/>
        <v>阿南</v>
      </c>
    </row>
    <row r="8" spans="1:14" ht="18" customHeight="1">
      <c r="A8" s="49" t="s">
        <v>108</v>
      </c>
      <c r="B8" s="197" t="s">
        <v>186</v>
      </c>
      <c r="C8" s="160" t="s">
        <v>186</v>
      </c>
      <c r="D8" s="198" t="s">
        <v>186</v>
      </c>
      <c r="E8" s="197">
        <v>2159645</v>
      </c>
      <c r="F8" s="160">
        <v>2088966</v>
      </c>
      <c r="G8" s="198">
        <v>69430</v>
      </c>
      <c r="H8" s="197" t="s">
        <v>187</v>
      </c>
      <c r="I8" s="160" t="s">
        <v>187</v>
      </c>
      <c r="J8" s="196" t="s">
        <v>186</v>
      </c>
      <c r="K8" s="197" t="s">
        <v>186</v>
      </c>
      <c r="L8" s="160" t="s">
        <v>186</v>
      </c>
      <c r="M8" s="198" t="s">
        <v>186</v>
      </c>
      <c r="N8" s="131" t="str">
        <f t="shared" si="0"/>
        <v>川島</v>
      </c>
    </row>
    <row r="9" spans="1:14" ht="18" customHeight="1">
      <c r="A9" s="49" t="s">
        <v>109</v>
      </c>
      <c r="B9" s="197" t="s">
        <v>186</v>
      </c>
      <c r="C9" s="160" t="s">
        <v>186</v>
      </c>
      <c r="D9" s="198" t="s">
        <v>186</v>
      </c>
      <c r="E9" s="197">
        <v>1366318</v>
      </c>
      <c r="F9" s="160">
        <v>1306018</v>
      </c>
      <c r="G9" s="198">
        <v>55974</v>
      </c>
      <c r="H9" s="197" t="s">
        <v>187</v>
      </c>
      <c r="I9" s="160" t="s">
        <v>187</v>
      </c>
      <c r="J9" s="196" t="s">
        <v>186</v>
      </c>
      <c r="K9" s="197" t="s">
        <v>186</v>
      </c>
      <c r="L9" s="160" t="s">
        <v>186</v>
      </c>
      <c r="M9" s="198" t="s">
        <v>186</v>
      </c>
      <c r="N9" s="131" t="str">
        <f t="shared" si="0"/>
        <v>脇町</v>
      </c>
    </row>
    <row r="10" spans="1:14" ht="18" customHeight="1">
      <c r="A10" s="49" t="s">
        <v>110</v>
      </c>
      <c r="B10" s="197" t="s">
        <v>186</v>
      </c>
      <c r="C10" s="160" t="s">
        <v>186</v>
      </c>
      <c r="D10" s="198" t="s">
        <v>186</v>
      </c>
      <c r="E10" s="197">
        <v>1491663</v>
      </c>
      <c r="F10" s="160">
        <v>1446604</v>
      </c>
      <c r="G10" s="198">
        <v>43740</v>
      </c>
      <c r="H10" s="197">
        <v>31782</v>
      </c>
      <c r="I10" s="160">
        <v>31782</v>
      </c>
      <c r="J10" s="198" t="s">
        <v>186</v>
      </c>
      <c r="K10" s="197" t="s">
        <v>186</v>
      </c>
      <c r="L10" s="160" t="s">
        <v>186</v>
      </c>
      <c r="M10" s="198" t="s">
        <v>186</v>
      </c>
      <c r="N10" s="131" t="str">
        <f t="shared" si="0"/>
        <v>池田</v>
      </c>
    </row>
    <row r="11" spans="1:14" ht="18" customHeight="1">
      <c r="A11" s="141" t="s">
        <v>111</v>
      </c>
      <c r="B11" s="180">
        <v>29</v>
      </c>
      <c r="C11" s="181" t="s">
        <v>186</v>
      </c>
      <c r="D11" s="182">
        <v>29</v>
      </c>
      <c r="E11" s="180">
        <v>37888392</v>
      </c>
      <c r="F11" s="181">
        <v>36961853</v>
      </c>
      <c r="G11" s="182">
        <v>877551</v>
      </c>
      <c r="H11" s="180">
        <v>662501</v>
      </c>
      <c r="I11" s="181">
        <v>662501</v>
      </c>
      <c r="J11" s="182" t="s">
        <v>186</v>
      </c>
      <c r="K11" s="180" t="s">
        <v>186</v>
      </c>
      <c r="L11" s="181" t="s">
        <v>186</v>
      </c>
      <c r="M11" s="182" t="s">
        <v>186</v>
      </c>
      <c r="N11" s="142" t="str">
        <f t="shared" si="0"/>
        <v>徳島県計</v>
      </c>
    </row>
    <row r="12" spans="1:14" ht="18" customHeight="1">
      <c r="A12" s="10"/>
      <c r="B12" s="199"/>
      <c r="C12" s="200"/>
      <c r="D12" s="201"/>
      <c r="E12" s="199"/>
      <c r="F12" s="200"/>
      <c r="G12" s="201"/>
      <c r="H12" s="199"/>
      <c r="I12" s="200"/>
      <c r="J12" s="201"/>
      <c r="K12" s="199"/>
      <c r="L12" s="200"/>
      <c r="M12" s="201"/>
      <c r="N12" s="133">
        <f t="shared" si="0"/>
      </c>
    </row>
    <row r="13" spans="1:14" ht="18" customHeight="1">
      <c r="A13" s="50" t="s">
        <v>112</v>
      </c>
      <c r="B13" s="202">
        <v>4</v>
      </c>
      <c r="C13" s="203">
        <v>4</v>
      </c>
      <c r="D13" s="204" t="s">
        <v>186</v>
      </c>
      <c r="E13" s="202">
        <v>47284182</v>
      </c>
      <c r="F13" s="203">
        <v>45993479</v>
      </c>
      <c r="G13" s="204">
        <v>1257175</v>
      </c>
      <c r="H13" s="202" t="s">
        <v>187</v>
      </c>
      <c r="I13" s="203" t="s">
        <v>187</v>
      </c>
      <c r="J13" s="196" t="s">
        <v>186</v>
      </c>
      <c r="K13" s="202">
        <v>22963137</v>
      </c>
      <c r="L13" s="203">
        <v>22963137</v>
      </c>
      <c r="M13" s="204" t="s">
        <v>186</v>
      </c>
      <c r="N13" s="130" t="str">
        <f t="shared" si="0"/>
        <v>高松</v>
      </c>
    </row>
    <row r="14" spans="1:14" ht="18" customHeight="1">
      <c r="A14" s="49" t="s">
        <v>113</v>
      </c>
      <c r="B14" s="195" t="s">
        <v>186</v>
      </c>
      <c r="C14" s="157" t="s">
        <v>186</v>
      </c>
      <c r="D14" s="196" t="s">
        <v>186</v>
      </c>
      <c r="E14" s="195">
        <v>9265249</v>
      </c>
      <c r="F14" s="157">
        <v>8866419</v>
      </c>
      <c r="G14" s="196">
        <v>391353</v>
      </c>
      <c r="H14" s="195">
        <v>129345</v>
      </c>
      <c r="I14" s="157">
        <v>129345</v>
      </c>
      <c r="J14" s="196" t="s">
        <v>186</v>
      </c>
      <c r="K14" s="195" t="s">
        <v>186</v>
      </c>
      <c r="L14" s="157" t="s">
        <v>186</v>
      </c>
      <c r="M14" s="196" t="s">
        <v>186</v>
      </c>
      <c r="N14" s="130" t="str">
        <f t="shared" si="0"/>
        <v>丸亀</v>
      </c>
    </row>
    <row r="15" spans="1:14" ht="18" customHeight="1">
      <c r="A15" s="49" t="s">
        <v>114</v>
      </c>
      <c r="B15" s="195">
        <v>206</v>
      </c>
      <c r="C15" s="157" t="s">
        <v>186</v>
      </c>
      <c r="D15" s="196">
        <v>206</v>
      </c>
      <c r="E15" s="195">
        <v>5468241</v>
      </c>
      <c r="F15" s="157">
        <v>5137178</v>
      </c>
      <c r="G15" s="196">
        <v>324398</v>
      </c>
      <c r="H15" s="197" t="s">
        <v>187</v>
      </c>
      <c r="I15" s="160" t="s">
        <v>187</v>
      </c>
      <c r="J15" s="196" t="s">
        <v>186</v>
      </c>
      <c r="K15" s="195" t="s">
        <v>186</v>
      </c>
      <c r="L15" s="157" t="s">
        <v>186</v>
      </c>
      <c r="M15" s="196" t="s">
        <v>186</v>
      </c>
      <c r="N15" s="130" t="str">
        <f t="shared" si="0"/>
        <v>坂出</v>
      </c>
    </row>
    <row r="16" spans="1:14" ht="18" customHeight="1">
      <c r="A16" s="49" t="s">
        <v>115</v>
      </c>
      <c r="B16" s="195" t="s">
        <v>186</v>
      </c>
      <c r="C16" s="157" t="s">
        <v>186</v>
      </c>
      <c r="D16" s="196" t="s">
        <v>186</v>
      </c>
      <c r="E16" s="195">
        <v>6612224</v>
      </c>
      <c r="F16" s="157">
        <v>6191241</v>
      </c>
      <c r="G16" s="196">
        <v>407788</v>
      </c>
      <c r="H16" s="197" t="s">
        <v>187</v>
      </c>
      <c r="I16" s="160" t="s">
        <v>187</v>
      </c>
      <c r="J16" s="196" t="s">
        <v>186</v>
      </c>
      <c r="K16" s="195" t="s">
        <v>186</v>
      </c>
      <c r="L16" s="157" t="s">
        <v>186</v>
      </c>
      <c r="M16" s="196" t="s">
        <v>186</v>
      </c>
      <c r="N16" s="130" t="str">
        <f t="shared" si="0"/>
        <v>観音寺</v>
      </c>
    </row>
    <row r="17" spans="1:14" ht="18" customHeight="1">
      <c r="A17" s="49" t="s">
        <v>116</v>
      </c>
      <c r="B17" s="195">
        <v>66</v>
      </c>
      <c r="C17" s="157">
        <v>66</v>
      </c>
      <c r="D17" s="196" t="s">
        <v>186</v>
      </c>
      <c r="E17" s="195">
        <v>3202114</v>
      </c>
      <c r="F17" s="157">
        <v>2990584</v>
      </c>
      <c r="G17" s="196">
        <v>209012</v>
      </c>
      <c r="H17" s="197" t="s">
        <v>187</v>
      </c>
      <c r="I17" s="160" t="s">
        <v>187</v>
      </c>
      <c r="J17" s="196" t="s">
        <v>186</v>
      </c>
      <c r="K17" s="195" t="s">
        <v>186</v>
      </c>
      <c r="L17" s="157" t="s">
        <v>186</v>
      </c>
      <c r="M17" s="196" t="s">
        <v>186</v>
      </c>
      <c r="N17" s="130" t="str">
        <f t="shared" si="0"/>
        <v>長尾</v>
      </c>
    </row>
    <row r="18" spans="1:14" ht="18" customHeight="1">
      <c r="A18" s="49" t="s">
        <v>117</v>
      </c>
      <c r="B18" s="195">
        <v>723</v>
      </c>
      <c r="C18" s="157" t="s">
        <v>186</v>
      </c>
      <c r="D18" s="196">
        <v>723</v>
      </c>
      <c r="E18" s="195">
        <v>1766182</v>
      </c>
      <c r="F18" s="157">
        <v>1705323</v>
      </c>
      <c r="G18" s="196">
        <v>60653</v>
      </c>
      <c r="H18" s="197" t="s">
        <v>187</v>
      </c>
      <c r="I18" s="160" t="s">
        <v>187</v>
      </c>
      <c r="J18" s="196" t="s">
        <v>186</v>
      </c>
      <c r="K18" s="195" t="s">
        <v>186</v>
      </c>
      <c r="L18" s="157" t="s">
        <v>186</v>
      </c>
      <c r="M18" s="196" t="s">
        <v>186</v>
      </c>
      <c r="N18" s="130" t="str">
        <f t="shared" si="0"/>
        <v>土庄</v>
      </c>
    </row>
    <row r="19" spans="1:14" ht="18" customHeight="1">
      <c r="A19" s="141" t="s">
        <v>118</v>
      </c>
      <c r="B19" s="180">
        <v>1000</v>
      </c>
      <c r="C19" s="181">
        <v>70</v>
      </c>
      <c r="D19" s="182">
        <v>929</v>
      </c>
      <c r="E19" s="180">
        <v>73598192</v>
      </c>
      <c r="F19" s="181">
        <v>70884223</v>
      </c>
      <c r="G19" s="182">
        <v>2650380</v>
      </c>
      <c r="H19" s="180">
        <v>193372</v>
      </c>
      <c r="I19" s="181">
        <v>193372</v>
      </c>
      <c r="J19" s="182" t="s">
        <v>186</v>
      </c>
      <c r="K19" s="180">
        <v>22963137</v>
      </c>
      <c r="L19" s="181">
        <v>22963137</v>
      </c>
      <c r="M19" s="182" t="s">
        <v>186</v>
      </c>
      <c r="N19" s="142" t="str">
        <f t="shared" si="0"/>
        <v>香川県計</v>
      </c>
    </row>
    <row r="20" spans="1:14" ht="18" customHeight="1">
      <c r="A20" s="10"/>
      <c r="B20" s="199"/>
      <c r="C20" s="200"/>
      <c r="D20" s="201"/>
      <c r="E20" s="199"/>
      <c r="F20" s="200"/>
      <c r="G20" s="201"/>
      <c r="H20" s="199"/>
      <c r="I20" s="200"/>
      <c r="J20" s="201"/>
      <c r="K20" s="199"/>
      <c r="L20" s="200"/>
      <c r="M20" s="201"/>
      <c r="N20" s="133">
        <f t="shared" si="0"/>
      </c>
    </row>
    <row r="21" spans="1:14" ht="18" customHeight="1">
      <c r="A21" s="50" t="s">
        <v>119</v>
      </c>
      <c r="B21" s="195">
        <v>999</v>
      </c>
      <c r="C21" s="157">
        <v>505</v>
      </c>
      <c r="D21" s="196">
        <v>379</v>
      </c>
      <c r="E21" s="195">
        <v>39845678</v>
      </c>
      <c r="F21" s="157">
        <v>38755869</v>
      </c>
      <c r="G21" s="196">
        <v>1047806</v>
      </c>
      <c r="H21" s="195">
        <v>131374</v>
      </c>
      <c r="I21" s="157">
        <v>131374</v>
      </c>
      <c r="J21" s="196" t="s">
        <v>186</v>
      </c>
      <c r="K21" s="195" t="s">
        <v>186</v>
      </c>
      <c r="L21" s="157" t="s">
        <v>186</v>
      </c>
      <c r="M21" s="196" t="s">
        <v>186</v>
      </c>
      <c r="N21" s="130" t="str">
        <f t="shared" si="0"/>
        <v>松山</v>
      </c>
    </row>
    <row r="22" spans="1:14" ht="18" customHeight="1">
      <c r="A22" s="49" t="s">
        <v>120</v>
      </c>
      <c r="B22" s="195" t="s">
        <v>186</v>
      </c>
      <c r="C22" s="157" t="s">
        <v>186</v>
      </c>
      <c r="D22" s="196" t="s">
        <v>186</v>
      </c>
      <c r="E22" s="195">
        <v>16154899</v>
      </c>
      <c r="F22" s="157">
        <v>15646182</v>
      </c>
      <c r="G22" s="196">
        <v>507446</v>
      </c>
      <c r="H22" s="195" t="s">
        <v>187</v>
      </c>
      <c r="I22" s="157" t="s">
        <v>187</v>
      </c>
      <c r="J22" s="196" t="s">
        <v>186</v>
      </c>
      <c r="K22" s="195" t="s">
        <v>186</v>
      </c>
      <c r="L22" s="157" t="s">
        <v>186</v>
      </c>
      <c r="M22" s="196" t="s">
        <v>186</v>
      </c>
      <c r="N22" s="130" t="str">
        <f t="shared" si="0"/>
        <v>今治</v>
      </c>
    </row>
    <row r="23" spans="1:14" ht="18" customHeight="1">
      <c r="A23" s="49" t="s">
        <v>121</v>
      </c>
      <c r="B23" s="195">
        <v>39</v>
      </c>
      <c r="C23" s="157" t="s">
        <v>186</v>
      </c>
      <c r="D23" s="196" t="s">
        <v>186</v>
      </c>
      <c r="E23" s="195">
        <v>4692034</v>
      </c>
      <c r="F23" s="157">
        <v>4554722</v>
      </c>
      <c r="G23" s="196">
        <v>134246</v>
      </c>
      <c r="H23" s="195">
        <v>7100</v>
      </c>
      <c r="I23" s="157">
        <v>7100</v>
      </c>
      <c r="J23" s="196" t="s">
        <v>186</v>
      </c>
      <c r="K23" s="195" t="s">
        <v>186</v>
      </c>
      <c r="L23" s="157" t="s">
        <v>186</v>
      </c>
      <c r="M23" s="196" t="s">
        <v>186</v>
      </c>
      <c r="N23" s="130" t="str">
        <f t="shared" si="0"/>
        <v>宇和島</v>
      </c>
    </row>
    <row r="24" spans="1:14" ht="18" customHeight="1">
      <c r="A24" s="49" t="s">
        <v>122</v>
      </c>
      <c r="B24" s="195" t="s">
        <v>186</v>
      </c>
      <c r="C24" s="157" t="s">
        <v>186</v>
      </c>
      <c r="D24" s="196" t="s">
        <v>186</v>
      </c>
      <c r="E24" s="195">
        <v>3629639</v>
      </c>
      <c r="F24" s="157">
        <v>3401120</v>
      </c>
      <c r="G24" s="196">
        <v>226212</v>
      </c>
      <c r="H24" s="195">
        <v>34851</v>
      </c>
      <c r="I24" s="157">
        <v>34851</v>
      </c>
      <c r="J24" s="196" t="s">
        <v>186</v>
      </c>
      <c r="K24" s="195" t="s">
        <v>186</v>
      </c>
      <c r="L24" s="157" t="s">
        <v>186</v>
      </c>
      <c r="M24" s="196" t="s">
        <v>186</v>
      </c>
      <c r="N24" s="130" t="str">
        <f t="shared" si="0"/>
        <v>八幡浜</v>
      </c>
    </row>
    <row r="25" spans="1:14" ht="18" customHeight="1">
      <c r="A25" s="49" t="s">
        <v>123</v>
      </c>
      <c r="B25" s="195" t="s">
        <v>186</v>
      </c>
      <c r="C25" s="157" t="s">
        <v>186</v>
      </c>
      <c r="D25" s="196" t="s">
        <v>186</v>
      </c>
      <c r="E25" s="195">
        <v>8102074</v>
      </c>
      <c r="F25" s="157">
        <v>7762959</v>
      </c>
      <c r="G25" s="196">
        <v>330114</v>
      </c>
      <c r="H25" s="195" t="s">
        <v>187</v>
      </c>
      <c r="I25" s="157" t="s">
        <v>187</v>
      </c>
      <c r="J25" s="196" t="s">
        <v>186</v>
      </c>
      <c r="K25" s="195" t="s">
        <v>186</v>
      </c>
      <c r="L25" s="157" t="s">
        <v>186</v>
      </c>
      <c r="M25" s="196" t="s">
        <v>186</v>
      </c>
      <c r="N25" s="130" t="str">
        <f t="shared" si="0"/>
        <v>新居浜</v>
      </c>
    </row>
    <row r="26" spans="1:14" s="3" customFormat="1" ht="18" customHeight="1">
      <c r="A26" s="49" t="s">
        <v>124</v>
      </c>
      <c r="B26" s="197" t="s">
        <v>186</v>
      </c>
      <c r="C26" s="160" t="s">
        <v>186</v>
      </c>
      <c r="D26" s="198" t="s">
        <v>186</v>
      </c>
      <c r="E26" s="197">
        <v>4894081</v>
      </c>
      <c r="F26" s="160">
        <v>4529491</v>
      </c>
      <c r="G26" s="198">
        <v>354444</v>
      </c>
      <c r="H26" s="197">
        <v>16513247</v>
      </c>
      <c r="I26" s="160">
        <v>16513247</v>
      </c>
      <c r="J26" s="198" t="s">
        <v>186</v>
      </c>
      <c r="K26" s="197" t="s">
        <v>186</v>
      </c>
      <c r="L26" s="160" t="s">
        <v>186</v>
      </c>
      <c r="M26" s="198" t="s">
        <v>186</v>
      </c>
      <c r="N26" s="131" t="str">
        <f t="shared" si="0"/>
        <v>伊予西条</v>
      </c>
    </row>
    <row r="27" spans="1:14" s="9" customFormat="1" ht="18" customHeight="1">
      <c r="A27" s="49" t="s">
        <v>125</v>
      </c>
      <c r="B27" s="197" t="s">
        <v>186</v>
      </c>
      <c r="C27" s="160" t="s">
        <v>186</v>
      </c>
      <c r="D27" s="198" t="s">
        <v>186</v>
      </c>
      <c r="E27" s="197">
        <v>2645997</v>
      </c>
      <c r="F27" s="160">
        <v>2532740</v>
      </c>
      <c r="G27" s="198">
        <v>104735</v>
      </c>
      <c r="H27" s="197">
        <v>10803</v>
      </c>
      <c r="I27" s="160">
        <v>10801</v>
      </c>
      <c r="J27" s="198">
        <v>2</v>
      </c>
      <c r="K27" s="197" t="s">
        <v>186</v>
      </c>
      <c r="L27" s="160" t="s">
        <v>186</v>
      </c>
      <c r="M27" s="198" t="s">
        <v>186</v>
      </c>
      <c r="N27" s="131" t="str">
        <f t="shared" si="0"/>
        <v>大洲</v>
      </c>
    </row>
    <row r="28" spans="1:14" ht="18" customHeight="1">
      <c r="A28" s="49" t="s">
        <v>126</v>
      </c>
      <c r="B28" s="197" t="s">
        <v>186</v>
      </c>
      <c r="C28" s="160" t="s">
        <v>186</v>
      </c>
      <c r="D28" s="198" t="s">
        <v>186</v>
      </c>
      <c r="E28" s="197">
        <v>14177998</v>
      </c>
      <c r="F28" s="160">
        <v>13662807</v>
      </c>
      <c r="G28" s="198">
        <v>514899</v>
      </c>
      <c r="H28" s="197">
        <v>143604</v>
      </c>
      <c r="I28" s="160">
        <v>143604</v>
      </c>
      <c r="J28" s="198" t="s">
        <v>186</v>
      </c>
      <c r="K28" s="197" t="s">
        <v>186</v>
      </c>
      <c r="L28" s="160" t="s">
        <v>186</v>
      </c>
      <c r="M28" s="198" t="s">
        <v>186</v>
      </c>
      <c r="N28" s="131" t="str">
        <f t="shared" si="0"/>
        <v>伊予三島</v>
      </c>
    </row>
    <row r="29" spans="1:14" ht="18" customHeight="1">
      <c r="A29" s="141" t="s">
        <v>127</v>
      </c>
      <c r="B29" s="180">
        <v>1038</v>
      </c>
      <c r="C29" s="181">
        <v>505</v>
      </c>
      <c r="D29" s="182">
        <v>379</v>
      </c>
      <c r="E29" s="180">
        <v>94142401</v>
      </c>
      <c r="F29" s="181">
        <v>90845889</v>
      </c>
      <c r="G29" s="182">
        <v>3219903</v>
      </c>
      <c r="H29" s="180">
        <v>16855547</v>
      </c>
      <c r="I29" s="181">
        <v>16855545</v>
      </c>
      <c r="J29" s="182">
        <v>2</v>
      </c>
      <c r="K29" s="180" t="s">
        <v>186</v>
      </c>
      <c r="L29" s="181" t="s">
        <v>186</v>
      </c>
      <c r="M29" s="182" t="s">
        <v>186</v>
      </c>
      <c r="N29" s="142" t="str">
        <f t="shared" si="0"/>
        <v>愛媛県計</v>
      </c>
    </row>
    <row r="30" spans="1:14" ht="18" customHeight="1">
      <c r="A30" s="10"/>
      <c r="B30" s="199"/>
      <c r="C30" s="200"/>
      <c r="D30" s="201"/>
      <c r="E30" s="199"/>
      <c r="F30" s="200"/>
      <c r="G30" s="201"/>
      <c r="H30" s="199"/>
      <c r="I30" s="200"/>
      <c r="J30" s="201"/>
      <c r="K30" s="199"/>
      <c r="L30" s="200"/>
      <c r="M30" s="201"/>
      <c r="N30" s="133">
        <f t="shared" si="0"/>
      </c>
    </row>
    <row r="31" spans="1:14" ht="18" customHeight="1">
      <c r="A31" s="50" t="s">
        <v>128</v>
      </c>
      <c r="B31" s="197">
        <v>39</v>
      </c>
      <c r="C31" s="160">
        <v>20</v>
      </c>
      <c r="D31" s="198">
        <v>19</v>
      </c>
      <c r="E31" s="197">
        <v>23145834</v>
      </c>
      <c r="F31" s="160">
        <v>22545717</v>
      </c>
      <c r="G31" s="198">
        <v>582607</v>
      </c>
      <c r="H31" s="197" t="s">
        <v>187</v>
      </c>
      <c r="I31" s="160" t="s">
        <v>187</v>
      </c>
      <c r="J31" s="196" t="s">
        <v>186</v>
      </c>
      <c r="K31" s="197" t="s">
        <v>186</v>
      </c>
      <c r="L31" s="160" t="s">
        <v>186</v>
      </c>
      <c r="M31" s="198" t="s">
        <v>186</v>
      </c>
      <c r="N31" s="131" t="str">
        <f t="shared" si="0"/>
        <v>高知</v>
      </c>
    </row>
    <row r="32" spans="1:14" ht="18" customHeight="1">
      <c r="A32" s="49" t="s">
        <v>129</v>
      </c>
      <c r="B32" s="197" t="s">
        <v>186</v>
      </c>
      <c r="C32" s="160" t="s">
        <v>186</v>
      </c>
      <c r="D32" s="198" t="s">
        <v>186</v>
      </c>
      <c r="E32" s="197">
        <v>1647258</v>
      </c>
      <c r="F32" s="160">
        <v>1581657</v>
      </c>
      <c r="G32" s="198">
        <v>63910</v>
      </c>
      <c r="H32" s="197">
        <v>654290</v>
      </c>
      <c r="I32" s="160">
        <v>654225</v>
      </c>
      <c r="J32" s="198" t="s">
        <v>186</v>
      </c>
      <c r="K32" s="197" t="s">
        <v>186</v>
      </c>
      <c r="L32" s="160" t="s">
        <v>186</v>
      </c>
      <c r="M32" s="198" t="s">
        <v>186</v>
      </c>
      <c r="N32" s="131" t="str">
        <f t="shared" si="0"/>
        <v>安芸</v>
      </c>
    </row>
    <row r="33" spans="1:14" ht="18" customHeight="1">
      <c r="A33" s="49" t="s">
        <v>130</v>
      </c>
      <c r="B33" s="197" t="s">
        <v>186</v>
      </c>
      <c r="C33" s="160" t="s">
        <v>186</v>
      </c>
      <c r="D33" s="198" t="s">
        <v>186</v>
      </c>
      <c r="E33" s="197">
        <v>3832806</v>
      </c>
      <c r="F33" s="160">
        <v>3692588</v>
      </c>
      <c r="G33" s="198">
        <v>135598</v>
      </c>
      <c r="H33" s="197">
        <v>19078</v>
      </c>
      <c r="I33" s="160">
        <v>19078</v>
      </c>
      <c r="J33" s="198" t="s">
        <v>186</v>
      </c>
      <c r="K33" s="197" t="s">
        <v>186</v>
      </c>
      <c r="L33" s="160" t="s">
        <v>186</v>
      </c>
      <c r="M33" s="198" t="s">
        <v>186</v>
      </c>
      <c r="N33" s="131" t="str">
        <f t="shared" si="0"/>
        <v>南国</v>
      </c>
    </row>
    <row r="34" spans="1:14" ht="18" customHeight="1">
      <c r="A34" s="49" t="s">
        <v>131</v>
      </c>
      <c r="B34" s="197" t="s">
        <v>186</v>
      </c>
      <c r="C34" s="160" t="s">
        <v>186</v>
      </c>
      <c r="D34" s="198" t="s">
        <v>186</v>
      </c>
      <c r="E34" s="197">
        <v>2341572</v>
      </c>
      <c r="F34" s="160">
        <v>2276374</v>
      </c>
      <c r="G34" s="198">
        <v>62146</v>
      </c>
      <c r="H34" s="197">
        <v>211124</v>
      </c>
      <c r="I34" s="160">
        <v>211124</v>
      </c>
      <c r="J34" s="198" t="s">
        <v>186</v>
      </c>
      <c r="K34" s="197" t="s">
        <v>186</v>
      </c>
      <c r="L34" s="160" t="s">
        <v>186</v>
      </c>
      <c r="M34" s="198" t="s">
        <v>186</v>
      </c>
      <c r="N34" s="131" t="str">
        <f t="shared" si="0"/>
        <v>須崎</v>
      </c>
    </row>
    <row r="35" spans="1:14" ht="18" customHeight="1">
      <c r="A35" s="49" t="s">
        <v>132</v>
      </c>
      <c r="B35" s="197" t="s">
        <v>186</v>
      </c>
      <c r="C35" s="160" t="s">
        <v>186</v>
      </c>
      <c r="D35" s="198" t="s">
        <v>186</v>
      </c>
      <c r="E35" s="197">
        <v>2960454</v>
      </c>
      <c r="F35" s="160">
        <v>2840165</v>
      </c>
      <c r="G35" s="198">
        <v>118282</v>
      </c>
      <c r="H35" s="197">
        <v>16957</v>
      </c>
      <c r="I35" s="160">
        <v>16956</v>
      </c>
      <c r="J35" s="198">
        <v>1</v>
      </c>
      <c r="K35" s="197" t="s">
        <v>186</v>
      </c>
      <c r="L35" s="160" t="s">
        <v>186</v>
      </c>
      <c r="M35" s="198" t="s">
        <v>186</v>
      </c>
      <c r="N35" s="131" t="str">
        <f t="shared" si="0"/>
        <v>中村</v>
      </c>
    </row>
    <row r="36" spans="1:14" ht="18" customHeight="1">
      <c r="A36" s="49" t="s">
        <v>133</v>
      </c>
      <c r="B36" s="197" t="s">
        <v>186</v>
      </c>
      <c r="C36" s="160" t="s">
        <v>186</v>
      </c>
      <c r="D36" s="198" t="s">
        <v>186</v>
      </c>
      <c r="E36" s="197">
        <v>2217268</v>
      </c>
      <c r="F36" s="160">
        <v>2164955</v>
      </c>
      <c r="G36" s="198">
        <v>50546</v>
      </c>
      <c r="H36" s="197" t="s">
        <v>187</v>
      </c>
      <c r="I36" s="160" t="s">
        <v>187</v>
      </c>
      <c r="J36" s="196" t="s">
        <v>186</v>
      </c>
      <c r="K36" s="197" t="s">
        <v>186</v>
      </c>
      <c r="L36" s="160" t="s">
        <v>186</v>
      </c>
      <c r="M36" s="198" t="s">
        <v>186</v>
      </c>
      <c r="N36" s="131" t="str">
        <f t="shared" si="0"/>
        <v>伊野</v>
      </c>
    </row>
    <row r="37" spans="1:14" s="3" customFormat="1" ht="18" customHeight="1">
      <c r="A37" s="141" t="s">
        <v>134</v>
      </c>
      <c r="B37" s="180">
        <v>39</v>
      </c>
      <c r="C37" s="181">
        <v>20</v>
      </c>
      <c r="D37" s="182">
        <v>19</v>
      </c>
      <c r="E37" s="180">
        <v>36145191</v>
      </c>
      <c r="F37" s="181">
        <v>35101456</v>
      </c>
      <c r="G37" s="182">
        <v>1013090</v>
      </c>
      <c r="H37" s="180">
        <v>994636</v>
      </c>
      <c r="I37" s="181">
        <v>994571</v>
      </c>
      <c r="J37" s="182">
        <v>1</v>
      </c>
      <c r="K37" s="180" t="s">
        <v>186</v>
      </c>
      <c r="L37" s="181" t="s">
        <v>186</v>
      </c>
      <c r="M37" s="182" t="s">
        <v>186</v>
      </c>
      <c r="N37" s="142" t="str">
        <f t="shared" si="0"/>
        <v>高知県計</v>
      </c>
    </row>
    <row r="38" spans="1:14" s="9" customFormat="1" ht="18" customHeight="1">
      <c r="A38" s="26"/>
      <c r="B38" s="199"/>
      <c r="C38" s="200"/>
      <c r="D38" s="201"/>
      <c r="E38" s="199"/>
      <c r="F38" s="200"/>
      <c r="G38" s="201"/>
      <c r="H38" s="199"/>
      <c r="I38" s="200"/>
      <c r="J38" s="201"/>
      <c r="K38" s="199"/>
      <c r="L38" s="200"/>
      <c r="M38" s="201"/>
      <c r="N38" s="140">
        <f t="shared" si="0"/>
      </c>
    </row>
    <row r="39" spans="1:14" s="3" customFormat="1" ht="18" customHeight="1" thickBot="1">
      <c r="A39" s="219" t="s">
        <v>47</v>
      </c>
      <c r="B39" s="225">
        <v>29612</v>
      </c>
      <c r="C39" s="226">
        <v>184</v>
      </c>
      <c r="D39" s="227">
        <v>25203</v>
      </c>
      <c r="E39" s="225">
        <v>2577784</v>
      </c>
      <c r="F39" s="226">
        <v>352976</v>
      </c>
      <c r="G39" s="227">
        <v>1877109</v>
      </c>
      <c r="H39" s="225" t="s">
        <v>186</v>
      </c>
      <c r="I39" s="226" t="s">
        <v>186</v>
      </c>
      <c r="J39" s="227" t="s">
        <v>186</v>
      </c>
      <c r="K39" s="225" t="s">
        <v>186</v>
      </c>
      <c r="L39" s="226" t="s">
        <v>186</v>
      </c>
      <c r="M39" s="227" t="s">
        <v>186</v>
      </c>
      <c r="N39" s="228" t="str">
        <f t="shared" si="0"/>
        <v>局引受分</v>
      </c>
    </row>
    <row r="40" spans="1:14" s="3" customFormat="1" ht="18" customHeight="1" thickBot="1" thickTop="1">
      <c r="A40" s="230" t="s">
        <v>176</v>
      </c>
      <c r="B40" s="192">
        <v>31718</v>
      </c>
      <c r="C40" s="193">
        <v>779</v>
      </c>
      <c r="D40" s="194">
        <v>26560</v>
      </c>
      <c r="E40" s="192">
        <v>244351960</v>
      </c>
      <c r="F40" s="193">
        <v>234146396</v>
      </c>
      <c r="G40" s="194">
        <v>9638032</v>
      </c>
      <c r="H40" s="192">
        <v>18706056</v>
      </c>
      <c r="I40" s="193">
        <v>18705989</v>
      </c>
      <c r="J40" s="194">
        <v>3</v>
      </c>
      <c r="K40" s="205">
        <v>22963137</v>
      </c>
      <c r="L40" s="193">
        <v>22963137</v>
      </c>
      <c r="M40" s="206" t="s">
        <v>186</v>
      </c>
      <c r="N40" s="229" t="str">
        <f>IF(A40="","",A40)</f>
        <v>総計</v>
      </c>
    </row>
  </sheetData>
  <sheetProtection/>
  <mergeCells count="6">
    <mergeCell ref="B2:D2"/>
    <mergeCell ref="A2:A3"/>
    <mergeCell ref="N2:N3"/>
    <mergeCell ref="E2:G2"/>
    <mergeCell ref="H2:J2"/>
    <mergeCell ref="K2:M2"/>
  </mergeCells>
  <printOptions/>
  <pageMargins left="0.7874015748031497" right="0.7874015748031497" top="0.984251968503937" bottom="0.6299212598425197" header="0.5118110236220472" footer="0.5118110236220472"/>
  <pageSetup horizontalDpi="600" verticalDpi="600" orientation="landscape" paperSize="9" scale="73" r:id="rId1"/>
  <headerFooter alignWithMargins="0">
    <oddFooter>&amp;R高松国税局
国税徴収１
(H23)</oddFooter>
  </headerFooter>
</worksheet>
</file>

<file path=xl/worksheets/sheet5.xml><?xml version="1.0" encoding="utf-8"?>
<worksheet xmlns="http://schemas.openxmlformats.org/spreadsheetml/2006/main" xmlns:r="http://schemas.openxmlformats.org/officeDocument/2006/relationships">
  <dimension ref="A1:K41"/>
  <sheetViews>
    <sheetView showGridLines="0" workbookViewId="0" topLeftCell="A1">
      <pane ySplit="3" topLeftCell="A4" activePane="bottomLeft" state="frozen"/>
      <selection pane="topLeft" activeCell="A1" sqref="A1"/>
      <selection pane="bottomLeft" activeCell="I34" sqref="I34"/>
    </sheetView>
  </sheetViews>
  <sheetFormatPr defaultColWidth="5.875" defaultRowHeight="13.5"/>
  <cols>
    <col min="1" max="1" width="12.00390625" style="2" customWidth="1"/>
    <col min="2" max="10" width="11.75390625" style="2" customWidth="1"/>
    <col min="11" max="11" width="11.875" style="5" customWidth="1"/>
    <col min="12" max="12" width="8.25390625" style="2" bestFit="1" customWidth="1"/>
    <col min="13" max="13" width="18.00390625" style="2" bestFit="1" customWidth="1"/>
    <col min="14" max="16384" width="5.875" style="2" customWidth="1"/>
  </cols>
  <sheetData>
    <row r="1" ht="12" thickBot="1">
      <c r="A1" s="2" t="s">
        <v>55</v>
      </c>
    </row>
    <row r="2" spans="1:11" s="5" customFormat="1" ht="15" customHeight="1">
      <c r="A2" s="310" t="s">
        <v>40</v>
      </c>
      <c r="B2" s="278" t="s">
        <v>137</v>
      </c>
      <c r="C2" s="279"/>
      <c r="D2" s="280"/>
      <c r="E2" s="278" t="s">
        <v>50</v>
      </c>
      <c r="F2" s="279"/>
      <c r="G2" s="280"/>
      <c r="H2" s="278" t="s">
        <v>51</v>
      </c>
      <c r="I2" s="279"/>
      <c r="J2" s="280"/>
      <c r="K2" s="306" t="s">
        <v>104</v>
      </c>
    </row>
    <row r="3" spans="1:11" s="5" customFormat="1" ht="16.5" customHeight="1">
      <c r="A3" s="311"/>
      <c r="B3" s="25" t="s">
        <v>45</v>
      </c>
      <c r="C3" s="12" t="s">
        <v>34</v>
      </c>
      <c r="D3" s="14" t="s">
        <v>46</v>
      </c>
      <c r="E3" s="25" t="s">
        <v>45</v>
      </c>
      <c r="F3" s="12" t="s">
        <v>34</v>
      </c>
      <c r="G3" s="14" t="s">
        <v>46</v>
      </c>
      <c r="H3" s="25" t="s">
        <v>45</v>
      </c>
      <c r="I3" s="12" t="s">
        <v>34</v>
      </c>
      <c r="J3" s="14" t="s">
        <v>46</v>
      </c>
      <c r="K3" s="307"/>
    </row>
    <row r="4" spans="1:11" ht="11.25">
      <c r="A4" s="48"/>
      <c r="B4" s="46" t="s">
        <v>2</v>
      </c>
      <c r="C4" s="31" t="s">
        <v>2</v>
      </c>
      <c r="D4" s="47" t="s">
        <v>2</v>
      </c>
      <c r="E4" s="46" t="s">
        <v>2</v>
      </c>
      <c r="F4" s="31" t="s">
        <v>2</v>
      </c>
      <c r="G4" s="47" t="s">
        <v>2</v>
      </c>
      <c r="H4" s="46" t="s">
        <v>2</v>
      </c>
      <c r="I4" s="31" t="s">
        <v>2</v>
      </c>
      <c r="J4" s="128" t="s">
        <v>2</v>
      </c>
      <c r="K4" s="129"/>
    </row>
    <row r="5" spans="1:11" ht="18" customHeight="1">
      <c r="A5" s="51" t="s">
        <v>105</v>
      </c>
      <c r="B5" s="174" t="s">
        <v>186</v>
      </c>
      <c r="C5" s="175" t="s">
        <v>186</v>
      </c>
      <c r="D5" s="176" t="s">
        <v>186</v>
      </c>
      <c r="E5" s="174">
        <v>706569</v>
      </c>
      <c r="F5" s="175">
        <v>701423</v>
      </c>
      <c r="G5" s="176">
        <v>5146</v>
      </c>
      <c r="H5" s="174">
        <v>68473375</v>
      </c>
      <c r="I5" s="175">
        <v>67526326</v>
      </c>
      <c r="J5" s="176">
        <v>888255</v>
      </c>
      <c r="K5" s="130" t="str">
        <f>A5</f>
        <v>徳島</v>
      </c>
    </row>
    <row r="6" spans="1:11" ht="18" customHeight="1">
      <c r="A6" s="49" t="s">
        <v>106</v>
      </c>
      <c r="B6" s="177" t="s">
        <v>186</v>
      </c>
      <c r="C6" s="178" t="s">
        <v>186</v>
      </c>
      <c r="D6" s="176" t="s">
        <v>186</v>
      </c>
      <c r="E6" s="177" t="s">
        <v>187</v>
      </c>
      <c r="F6" s="178" t="s">
        <v>187</v>
      </c>
      <c r="G6" s="176" t="s">
        <v>187</v>
      </c>
      <c r="H6" s="177">
        <v>24486779</v>
      </c>
      <c r="I6" s="178">
        <v>23773549</v>
      </c>
      <c r="J6" s="179">
        <v>677309</v>
      </c>
      <c r="K6" s="131" t="str">
        <f aca="true" t="shared" si="0" ref="K6:K40">A6</f>
        <v>鳴門</v>
      </c>
    </row>
    <row r="7" spans="1:11" ht="18" customHeight="1">
      <c r="A7" s="49" t="s">
        <v>107</v>
      </c>
      <c r="B7" s="177" t="s">
        <v>186</v>
      </c>
      <c r="C7" s="178" t="s">
        <v>186</v>
      </c>
      <c r="D7" s="179" t="s">
        <v>186</v>
      </c>
      <c r="E7" s="177">
        <v>45124</v>
      </c>
      <c r="F7" s="178">
        <v>44671</v>
      </c>
      <c r="G7" s="179">
        <v>453</v>
      </c>
      <c r="H7" s="177">
        <v>19188076</v>
      </c>
      <c r="I7" s="178">
        <v>19005082</v>
      </c>
      <c r="J7" s="179">
        <v>174243</v>
      </c>
      <c r="K7" s="131" t="str">
        <f t="shared" si="0"/>
        <v>阿南</v>
      </c>
    </row>
    <row r="8" spans="1:11" ht="18" customHeight="1">
      <c r="A8" s="49" t="s">
        <v>108</v>
      </c>
      <c r="B8" s="177" t="s">
        <v>186</v>
      </c>
      <c r="C8" s="178" t="s">
        <v>186</v>
      </c>
      <c r="D8" s="176" t="s">
        <v>186</v>
      </c>
      <c r="E8" s="177" t="s">
        <v>187</v>
      </c>
      <c r="F8" s="178" t="s">
        <v>187</v>
      </c>
      <c r="G8" s="179" t="s">
        <v>187</v>
      </c>
      <c r="H8" s="177">
        <v>5884620</v>
      </c>
      <c r="I8" s="178">
        <v>5794672</v>
      </c>
      <c r="J8" s="179">
        <v>87950</v>
      </c>
      <c r="K8" s="131" t="str">
        <f t="shared" si="0"/>
        <v>川島</v>
      </c>
    </row>
    <row r="9" spans="1:11" ht="18" customHeight="1">
      <c r="A9" s="49" t="s">
        <v>109</v>
      </c>
      <c r="B9" s="177" t="s">
        <v>186</v>
      </c>
      <c r="C9" s="178" t="s">
        <v>186</v>
      </c>
      <c r="D9" s="176" t="s">
        <v>186</v>
      </c>
      <c r="E9" s="177" t="s">
        <v>187</v>
      </c>
      <c r="F9" s="178" t="s">
        <v>187</v>
      </c>
      <c r="G9" s="176" t="s">
        <v>187</v>
      </c>
      <c r="H9" s="177">
        <v>3625522</v>
      </c>
      <c r="I9" s="178">
        <v>3545940</v>
      </c>
      <c r="J9" s="179">
        <v>74341</v>
      </c>
      <c r="K9" s="131" t="str">
        <f t="shared" si="0"/>
        <v>脇町</v>
      </c>
    </row>
    <row r="10" spans="1:11" ht="18" customHeight="1">
      <c r="A10" s="49" t="s">
        <v>110</v>
      </c>
      <c r="B10" s="177" t="s">
        <v>186</v>
      </c>
      <c r="C10" s="178" t="s">
        <v>186</v>
      </c>
      <c r="D10" s="179" t="s">
        <v>186</v>
      </c>
      <c r="E10" s="177">
        <v>11518</v>
      </c>
      <c r="F10" s="178">
        <v>11372</v>
      </c>
      <c r="G10" s="179">
        <v>129</v>
      </c>
      <c r="H10" s="177">
        <v>3954155</v>
      </c>
      <c r="I10" s="178">
        <v>3886941</v>
      </c>
      <c r="J10" s="179">
        <v>65677</v>
      </c>
      <c r="K10" s="131" t="str">
        <f t="shared" si="0"/>
        <v>池田</v>
      </c>
    </row>
    <row r="11" spans="1:11" ht="18" customHeight="1">
      <c r="A11" s="141" t="s">
        <v>111</v>
      </c>
      <c r="B11" s="180" t="s">
        <v>186</v>
      </c>
      <c r="C11" s="181" t="s">
        <v>186</v>
      </c>
      <c r="D11" s="182" t="s">
        <v>186</v>
      </c>
      <c r="E11" s="180">
        <v>852329</v>
      </c>
      <c r="F11" s="181">
        <v>846155</v>
      </c>
      <c r="G11" s="182">
        <v>6052</v>
      </c>
      <c r="H11" s="180">
        <v>125612528</v>
      </c>
      <c r="I11" s="181">
        <v>123532510</v>
      </c>
      <c r="J11" s="182">
        <v>1967775</v>
      </c>
      <c r="K11" s="142" t="str">
        <f t="shared" si="0"/>
        <v>徳島県計</v>
      </c>
    </row>
    <row r="12" spans="1:11" ht="18" customHeight="1">
      <c r="A12" s="10"/>
      <c r="B12" s="183"/>
      <c r="C12" s="184"/>
      <c r="D12" s="185"/>
      <c r="E12" s="183"/>
      <c r="F12" s="184"/>
      <c r="G12" s="185"/>
      <c r="H12" s="183"/>
      <c r="I12" s="184"/>
      <c r="J12" s="185"/>
      <c r="K12" s="139"/>
    </row>
    <row r="13" spans="1:11" s="3" customFormat="1" ht="18" customHeight="1">
      <c r="A13" s="50" t="s">
        <v>112</v>
      </c>
      <c r="B13" s="186" t="s">
        <v>186</v>
      </c>
      <c r="C13" s="187" t="s">
        <v>186</v>
      </c>
      <c r="D13" s="176" t="s">
        <v>186</v>
      </c>
      <c r="E13" s="186" t="s">
        <v>187</v>
      </c>
      <c r="F13" s="187" t="s">
        <v>187</v>
      </c>
      <c r="G13" s="176" t="s">
        <v>187</v>
      </c>
      <c r="H13" s="186">
        <v>179603572</v>
      </c>
      <c r="I13" s="187">
        <v>177456452</v>
      </c>
      <c r="J13" s="188">
        <v>2064111</v>
      </c>
      <c r="K13" s="132" t="str">
        <f t="shared" si="0"/>
        <v>高松</v>
      </c>
    </row>
    <row r="14" spans="1:11" s="9" customFormat="1" ht="18" customHeight="1">
      <c r="A14" s="49" t="s">
        <v>113</v>
      </c>
      <c r="B14" s="177" t="s">
        <v>186</v>
      </c>
      <c r="C14" s="175" t="s">
        <v>186</v>
      </c>
      <c r="D14" s="176" t="s">
        <v>186</v>
      </c>
      <c r="E14" s="177">
        <v>64155</v>
      </c>
      <c r="F14" s="178">
        <v>64127</v>
      </c>
      <c r="G14" s="179">
        <v>28</v>
      </c>
      <c r="H14" s="174">
        <v>25578284</v>
      </c>
      <c r="I14" s="175">
        <v>24925860</v>
      </c>
      <c r="J14" s="176">
        <v>618362</v>
      </c>
      <c r="K14" s="130" t="str">
        <f t="shared" si="0"/>
        <v>丸亀</v>
      </c>
    </row>
    <row r="15" spans="1:11" s="9" customFormat="1" ht="18" customHeight="1">
      <c r="A15" s="49" t="s">
        <v>114</v>
      </c>
      <c r="B15" s="177" t="s">
        <v>187</v>
      </c>
      <c r="C15" s="175" t="s">
        <v>187</v>
      </c>
      <c r="D15" s="176" t="s">
        <v>187</v>
      </c>
      <c r="E15" s="177">
        <v>31674</v>
      </c>
      <c r="F15" s="175">
        <v>31658</v>
      </c>
      <c r="G15" s="176">
        <v>17</v>
      </c>
      <c r="H15" s="174">
        <v>86184870</v>
      </c>
      <c r="I15" s="175">
        <v>79569967</v>
      </c>
      <c r="J15" s="176">
        <v>6601176</v>
      </c>
      <c r="K15" s="130" t="str">
        <f t="shared" si="0"/>
        <v>坂出</v>
      </c>
    </row>
    <row r="16" spans="1:11" s="9" customFormat="1" ht="18" customHeight="1">
      <c r="A16" s="49" t="s">
        <v>115</v>
      </c>
      <c r="B16" s="174" t="s">
        <v>186</v>
      </c>
      <c r="C16" s="175" t="s">
        <v>186</v>
      </c>
      <c r="D16" s="176" t="s">
        <v>186</v>
      </c>
      <c r="E16" s="177" t="s">
        <v>187</v>
      </c>
      <c r="F16" s="178" t="s">
        <v>187</v>
      </c>
      <c r="G16" s="179" t="s">
        <v>187</v>
      </c>
      <c r="H16" s="174">
        <v>18103488</v>
      </c>
      <c r="I16" s="175">
        <v>17469969</v>
      </c>
      <c r="J16" s="176">
        <v>613302</v>
      </c>
      <c r="K16" s="130" t="str">
        <f t="shared" si="0"/>
        <v>観音寺</v>
      </c>
    </row>
    <row r="17" spans="1:11" s="9" customFormat="1" ht="18" customHeight="1">
      <c r="A17" s="49" t="s">
        <v>116</v>
      </c>
      <c r="B17" s="174" t="s">
        <v>186</v>
      </c>
      <c r="C17" s="175" t="s">
        <v>186</v>
      </c>
      <c r="D17" s="176" t="s">
        <v>186</v>
      </c>
      <c r="E17" s="177" t="s">
        <v>187</v>
      </c>
      <c r="F17" s="178" t="s">
        <v>187</v>
      </c>
      <c r="G17" s="179" t="s">
        <v>187</v>
      </c>
      <c r="H17" s="174">
        <v>9946146</v>
      </c>
      <c r="I17" s="175">
        <v>9647446</v>
      </c>
      <c r="J17" s="176">
        <v>294725</v>
      </c>
      <c r="K17" s="130" t="str">
        <f t="shared" si="0"/>
        <v>長尾</v>
      </c>
    </row>
    <row r="18" spans="1:11" s="9" customFormat="1" ht="18" customHeight="1">
      <c r="A18" s="49" t="s">
        <v>117</v>
      </c>
      <c r="B18" s="174" t="s">
        <v>186</v>
      </c>
      <c r="C18" s="175" t="s">
        <v>186</v>
      </c>
      <c r="D18" s="176" t="s">
        <v>186</v>
      </c>
      <c r="E18" s="177" t="s">
        <v>187</v>
      </c>
      <c r="F18" s="178" t="s">
        <v>187</v>
      </c>
      <c r="G18" s="179" t="s">
        <v>187</v>
      </c>
      <c r="H18" s="174">
        <v>3805107</v>
      </c>
      <c r="I18" s="175">
        <v>3715607</v>
      </c>
      <c r="J18" s="176">
        <v>88881</v>
      </c>
      <c r="K18" s="130" t="str">
        <f t="shared" si="0"/>
        <v>土庄</v>
      </c>
    </row>
    <row r="19" spans="1:11" s="9" customFormat="1" ht="18" customHeight="1">
      <c r="A19" s="141" t="s">
        <v>118</v>
      </c>
      <c r="B19" s="180" t="s">
        <v>187</v>
      </c>
      <c r="C19" s="181" t="s">
        <v>187</v>
      </c>
      <c r="D19" s="182" t="s">
        <v>187</v>
      </c>
      <c r="E19" s="180" t="s">
        <v>187</v>
      </c>
      <c r="F19" s="181" t="s">
        <v>187</v>
      </c>
      <c r="G19" s="182" t="s">
        <v>187</v>
      </c>
      <c r="H19" s="180">
        <v>323221467</v>
      </c>
      <c r="I19" s="181">
        <v>312785300</v>
      </c>
      <c r="J19" s="182">
        <v>10280558</v>
      </c>
      <c r="K19" s="142" t="str">
        <f t="shared" si="0"/>
        <v>香川県計</v>
      </c>
    </row>
    <row r="20" spans="1:11" s="9" customFormat="1" ht="18" customHeight="1">
      <c r="A20" s="10"/>
      <c r="B20" s="183"/>
      <c r="C20" s="184"/>
      <c r="D20" s="185"/>
      <c r="E20" s="183"/>
      <c r="F20" s="184"/>
      <c r="G20" s="185"/>
      <c r="H20" s="183"/>
      <c r="I20" s="184"/>
      <c r="J20" s="185"/>
      <c r="K20" s="139"/>
    </row>
    <row r="21" spans="1:11" s="9" customFormat="1" ht="18" customHeight="1">
      <c r="A21" s="50" t="s">
        <v>119</v>
      </c>
      <c r="B21" s="174" t="s">
        <v>187</v>
      </c>
      <c r="C21" s="175" t="s">
        <v>187</v>
      </c>
      <c r="D21" s="176" t="s">
        <v>187</v>
      </c>
      <c r="E21" s="174" t="s">
        <v>187</v>
      </c>
      <c r="F21" s="175" t="s">
        <v>187</v>
      </c>
      <c r="G21" s="176" t="s">
        <v>188</v>
      </c>
      <c r="H21" s="174">
        <v>137349044</v>
      </c>
      <c r="I21" s="175">
        <v>134342022</v>
      </c>
      <c r="J21" s="176">
        <v>2876766</v>
      </c>
      <c r="K21" s="132" t="str">
        <f t="shared" si="0"/>
        <v>松山</v>
      </c>
    </row>
    <row r="22" spans="1:11" s="9" customFormat="1" ht="18" customHeight="1">
      <c r="A22" s="49" t="s">
        <v>120</v>
      </c>
      <c r="B22" s="174" t="s">
        <v>187</v>
      </c>
      <c r="C22" s="175" t="s">
        <v>187</v>
      </c>
      <c r="D22" s="176" t="s">
        <v>187</v>
      </c>
      <c r="E22" s="174">
        <v>105532</v>
      </c>
      <c r="F22" s="175">
        <v>105252</v>
      </c>
      <c r="G22" s="176">
        <v>280</v>
      </c>
      <c r="H22" s="174">
        <v>184803634</v>
      </c>
      <c r="I22" s="175">
        <v>174168056</v>
      </c>
      <c r="J22" s="176">
        <v>10632793</v>
      </c>
      <c r="K22" s="130" t="str">
        <f t="shared" si="0"/>
        <v>今治</v>
      </c>
    </row>
    <row r="23" spans="1:11" s="9" customFormat="1" ht="18" customHeight="1">
      <c r="A23" s="49" t="s">
        <v>121</v>
      </c>
      <c r="B23" s="174" t="s">
        <v>187</v>
      </c>
      <c r="C23" s="175" t="s">
        <v>187</v>
      </c>
      <c r="D23" s="176" t="s">
        <v>187</v>
      </c>
      <c r="E23" s="177" t="s">
        <v>187</v>
      </c>
      <c r="F23" s="178" t="s">
        <v>187</v>
      </c>
      <c r="G23" s="179" t="s">
        <v>187</v>
      </c>
      <c r="H23" s="174">
        <v>12374846</v>
      </c>
      <c r="I23" s="175">
        <v>12145766</v>
      </c>
      <c r="J23" s="176">
        <v>223729</v>
      </c>
      <c r="K23" s="130" t="str">
        <f t="shared" si="0"/>
        <v>宇和島</v>
      </c>
    </row>
    <row r="24" spans="1:11" s="9" customFormat="1" ht="18" customHeight="1">
      <c r="A24" s="49" t="s">
        <v>122</v>
      </c>
      <c r="B24" s="174" t="s">
        <v>186</v>
      </c>
      <c r="C24" s="175" t="s">
        <v>186</v>
      </c>
      <c r="D24" s="176" t="s">
        <v>186</v>
      </c>
      <c r="E24" s="174">
        <v>21663</v>
      </c>
      <c r="F24" s="175">
        <v>21660</v>
      </c>
      <c r="G24" s="176">
        <v>3</v>
      </c>
      <c r="H24" s="174">
        <v>9277432</v>
      </c>
      <c r="I24" s="175">
        <v>8911724</v>
      </c>
      <c r="J24" s="176">
        <v>362998</v>
      </c>
      <c r="K24" s="130" t="str">
        <f t="shared" si="0"/>
        <v>八幡浜</v>
      </c>
    </row>
    <row r="25" spans="1:11" s="9" customFormat="1" ht="18" customHeight="1">
      <c r="A25" s="49" t="s">
        <v>123</v>
      </c>
      <c r="B25" s="174" t="s">
        <v>186</v>
      </c>
      <c r="C25" s="175" t="s">
        <v>186</v>
      </c>
      <c r="D25" s="176" t="s">
        <v>186</v>
      </c>
      <c r="E25" s="177" t="s">
        <v>187</v>
      </c>
      <c r="F25" s="178" t="s">
        <v>187</v>
      </c>
      <c r="G25" s="179" t="s">
        <v>187</v>
      </c>
      <c r="H25" s="174">
        <v>21801562</v>
      </c>
      <c r="I25" s="175">
        <v>21075040</v>
      </c>
      <c r="J25" s="176">
        <v>702688</v>
      </c>
      <c r="K25" s="130" t="str">
        <f t="shared" si="0"/>
        <v>新居浜</v>
      </c>
    </row>
    <row r="26" spans="1:11" s="9" customFormat="1" ht="18" customHeight="1">
      <c r="A26" s="49" t="s">
        <v>124</v>
      </c>
      <c r="B26" s="174" t="s">
        <v>186</v>
      </c>
      <c r="C26" s="175" t="s">
        <v>186</v>
      </c>
      <c r="D26" s="176" t="s">
        <v>186</v>
      </c>
      <c r="E26" s="174">
        <v>66608</v>
      </c>
      <c r="F26" s="175">
        <v>64315</v>
      </c>
      <c r="G26" s="176">
        <v>2293</v>
      </c>
      <c r="H26" s="174">
        <v>29773395</v>
      </c>
      <c r="I26" s="175">
        <v>29242314</v>
      </c>
      <c r="J26" s="176">
        <v>517306</v>
      </c>
      <c r="K26" s="130" t="str">
        <f t="shared" si="0"/>
        <v>伊予西条</v>
      </c>
    </row>
    <row r="27" spans="1:11" ht="18" customHeight="1">
      <c r="A27" s="49" t="s">
        <v>125</v>
      </c>
      <c r="B27" s="174" t="s">
        <v>186</v>
      </c>
      <c r="C27" s="175" t="s">
        <v>186</v>
      </c>
      <c r="D27" s="176" t="s">
        <v>186</v>
      </c>
      <c r="E27" s="174">
        <v>11919</v>
      </c>
      <c r="F27" s="175">
        <v>11919</v>
      </c>
      <c r="G27" s="176" t="s">
        <v>186</v>
      </c>
      <c r="H27" s="174">
        <v>6305850</v>
      </c>
      <c r="I27" s="175">
        <v>6155070</v>
      </c>
      <c r="J27" s="176">
        <v>138734</v>
      </c>
      <c r="K27" s="130" t="str">
        <f t="shared" si="0"/>
        <v>大洲</v>
      </c>
    </row>
    <row r="28" spans="1:11" ht="18" customHeight="1">
      <c r="A28" s="49" t="s">
        <v>126</v>
      </c>
      <c r="B28" s="174" t="s">
        <v>187</v>
      </c>
      <c r="C28" s="175" t="s">
        <v>187</v>
      </c>
      <c r="D28" s="176" t="s">
        <v>187</v>
      </c>
      <c r="E28" s="177" t="s">
        <v>187</v>
      </c>
      <c r="F28" s="178" t="s">
        <v>187</v>
      </c>
      <c r="G28" s="179" t="s">
        <v>187</v>
      </c>
      <c r="H28" s="177">
        <v>35602832</v>
      </c>
      <c r="I28" s="178">
        <v>34215496</v>
      </c>
      <c r="J28" s="179">
        <v>1385747</v>
      </c>
      <c r="K28" s="131" t="str">
        <f t="shared" si="0"/>
        <v>伊予三島</v>
      </c>
    </row>
    <row r="29" spans="1:11" ht="18" customHeight="1">
      <c r="A29" s="141" t="s">
        <v>127</v>
      </c>
      <c r="B29" s="180" t="s">
        <v>187</v>
      </c>
      <c r="C29" s="181" t="s">
        <v>187</v>
      </c>
      <c r="D29" s="182" t="s">
        <v>187</v>
      </c>
      <c r="E29" s="180" t="s">
        <v>187</v>
      </c>
      <c r="F29" s="181" t="s">
        <v>187</v>
      </c>
      <c r="G29" s="182" t="s">
        <v>187</v>
      </c>
      <c r="H29" s="180">
        <v>437288596</v>
      </c>
      <c r="I29" s="181">
        <v>420255488</v>
      </c>
      <c r="J29" s="182">
        <v>16840761</v>
      </c>
      <c r="K29" s="142" t="str">
        <f t="shared" si="0"/>
        <v>愛媛県計</v>
      </c>
    </row>
    <row r="30" spans="1:11" ht="18" customHeight="1">
      <c r="A30" s="10"/>
      <c r="B30" s="183"/>
      <c r="C30" s="184"/>
      <c r="D30" s="185"/>
      <c r="E30" s="183"/>
      <c r="F30" s="184"/>
      <c r="G30" s="185"/>
      <c r="H30" s="183"/>
      <c r="I30" s="184"/>
      <c r="J30" s="185"/>
      <c r="K30" s="139"/>
    </row>
    <row r="31" spans="1:11" ht="18" customHeight="1">
      <c r="A31" s="50" t="s">
        <v>128</v>
      </c>
      <c r="B31" s="177" t="s">
        <v>186</v>
      </c>
      <c r="C31" s="178" t="s">
        <v>186</v>
      </c>
      <c r="D31" s="179" t="s">
        <v>186</v>
      </c>
      <c r="E31" s="177" t="s">
        <v>187</v>
      </c>
      <c r="F31" s="178" t="s">
        <v>187</v>
      </c>
      <c r="G31" s="179" t="s">
        <v>187</v>
      </c>
      <c r="H31" s="177">
        <v>69078931</v>
      </c>
      <c r="I31" s="178">
        <v>67941480</v>
      </c>
      <c r="J31" s="179">
        <v>1100462</v>
      </c>
      <c r="K31" s="132" t="str">
        <f t="shared" si="0"/>
        <v>高知</v>
      </c>
    </row>
    <row r="32" spans="1:11" ht="18" customHeight="1">
      <c r="A32" s="49" t="s">
        <v>129</v>
      </c>
      <c r="B32" s="174" t="s">
        <v>186</v>
      </c>
      <c r="C32" s="175" t="s">
        <v>186</v>
      </c>
      <c r="D32" s="176" t="s">
        <v>186</v>
      </c>
      <c r="E32" s="177">
        <v>6287</v>
      </c>
      <c r="F32" s="178">
        <v>6287</v>
      </c>
      <c r="G32" s="179" t="s">
        <v>186</v>
      </c>
      <c r="H32" s="177">
        <v>4965625</v>
      </c>
      <c r="I32" s="178">
        <v>4874137</v>
      </c>
      <c r="J32" s="179">
        <v>88807</v>
      </c>
      <c r="K32" s="131" t="str">
        <f t="shared" si="0"/>
        <v>安芸</v>
      </c>
    </row>
    <row r="33" spans="1:11" ht="18" customHeight="1">
      <c r="A33" s="49" t="s">
        <v>130</v>
      </c>
      <c r="B33" s="174" t="s">
        <v>186</v>
      </c>
      <c r="C33" s="175" t="s">
        <v>186</v>
      </c>
      <c r="D33" s="176" t="s">
        <v>186</v>
      </c>
      <c r="E33" s="174">
        <v>28777</v>
      </c>
      <c r="F33" s="175">
        <v>28636</v>
      </c>
      <c r="G33" s="176">
        <v>141</v>
      </c>
      <c r="H33" s="177">
        <v>11575595</v>
      </c>
      <c r="I33" s="178">
        <v>11219879</v>
      </c>
      <c r="J33" s="179">
        <v>350390</v>
      </c>
      <c r="K33" s="131" t="str">
        <f t="shared" si="0"/>
        <v>南国</v>
      </c>
    </row>
    <row r="34" spans="1:11" ht="18" customHeight="1">
      <c r="A34" s="49" t="s">
        <v>131</v>
      </c>
      <c r="B34" s="177" t="s">
        <v>186</v>
      </c>
      <c r="C34" s="178" t="s">
        <v>186</v>
      </c>
      <c r="D34" s="179" t="s">
        <v>186</v>
      </c>
      <c r="E34" s="177">
        <v>12258</v>
      </c>
      <c r="F34" s="178">
        <v>12232</v>
      </c>
      <c r="G34" s="179">
        <v>25</v>
      </c>
      <c r="H34" s="177">
        <v>6644499</v>
      </c>
      <c r="I34" s="178">
        <v>6522570</v>
      </c>
      <c r="J34" s="179">
        <v>117181</v>
      </c>
      <c r="K34" s="131" t="str">
        <f t="shared" si="0"/>
        <v>須崎</v>
      </c>
    </row>
    <row r="35" spans="1:11" ht="18" customHeight="1">
      <c r="A35" s="49" t="s">
        <v>132</v>
      </c>
      <c r="B35" s="174" t="s">
        <v>186</v>
      </c>
      <c r="C35" s="175" t="s">
        <v>186</v>
      </c>
      <c r="D35" s="176" t="s">
        <v>186</v>
      </c>
      <c r="E35" s="174">
        <v>16798</v>
      </c>
      <c r="F35" s="175">
        <v>16798</v>
      </c>
      <c r="G35" s="176" t="s">
        <v>186</v>
      </c>
      <c r="H35" s="177">
        <v>7861424</v>
      </c>
      <c r="I35" s="178">
        <v>7662815</v>
      </c>
      <c r="J35" s="179">
        <v>190720</v>
      </c>
      <c r="K35" s="131" t="str">
        <f t="shared" si="0"/>
        <v>中村</v>
      </c>
    </row>
    <row r="36" spans="1:11" ht="18" customHeight="1">
      <c r="A36" s="49" t="s">
        <v>133</v>
      </c>
      <c r="B36" s="177" t="s">
        <v>186</v>
      </c>
      <c r="C36" s="178" t="s">
        <v>186</v>
      </c>
      <c r="D36" s="176" t="s">
        <v>186</v>
      </c>
      <c r="E36" s="177" t="s">
        <v>187</v>
      </c>
      <c r="F36" s="178" t="s">
        <v>187</v>
      </c>
      <c r="G36" s="179" t="s">
        <v>187</v>
      </c>
      <c r="H36" s="177">
        <v>5281902</v>
      </c>
      <c r="I36" s="178">
        <v>5184013</v>
      </c>
      <c r="J36" s="179">
        <v>95597</v>
      </c>
      <c r="K36" s="131" t="str">
        <f t="shared" si="0"/>
        <v>伊野</v>
      </c>
    </row>
    <row r="37" spans="1:11" s="3" customFormat="1" ht="18" customHeight="1">
      <c r="A37" s="141" t="s">
        <v>134</v>
      </c>
      <c r="B37" s="180" t="s">
        <v>186</v>
      </c>
      <c r="C37" s="181" t="s">
        <v>186</v>
      </c>
      <c r="D37" s="182" t="s">
        <v>186</v>
      </c>
      <c r="E37" s="180">
        <v>743495</v>
      </c>
      <c r="F37" s="181">
        <v>742685</v>
      </c>
      <c r="G37" s="182">
        <v>810</v>
      </c>
      <c r="H37" s="180">
        <v>105407976</v>
      </c>
      <c r="I37" s="181">
        <v>103404893</v>
      </c>
      <c r="J37" s="182">
        <v>1943157</v>
      </c>
      <c r="K37" s="142" t="str">
        <f t="shared" si="0"/>
        <v>高知県計</v>
      </c>
    </row>
    <row r="38" spans="1:11" s="9" customFormat="1" ht="18" customHeight="1">
      <c r="A38" s="26"/>
      <c r="B38" s="189"/>
      <c r="C38" s="190"/>
      <c r="D38" s="191"/>
      <c r="E38" s="189"/>
      <c r="F38" s="190"/>
      <c r="G38" s="191"/>
      <c r="H38" s="189"/>
      <c r="I38" s="190"/>
      <c r="J38" s="191"/>
      <c r="K38" s="139"/>
    </row>
    <row r="39" spans="1:11" s="3" customFormat="1" ht="18" customHeight="1" thickBot="1">
      <c r="A39" s="219" t="s">
        <v>47</v>
      </c>
      <c r="B39" s="231" t="s">
        <v>186</v>
      </c>
      <c r="C39" s="232" t="s">
        <v>186</v>
      </c>
      <c r="D39" s="233" t="s">
        <v>186</v>
      </c>
      <c r="E39" s="231">
        <v>11222</v>
      </c>
      <c r="F39" s="232">
        <v>167</v>
      </c>
      <c r="G39" s="233">
        <v>11055</v>
      </c>
      <c r="H39" s="231">
        <v>9848897</v>
      </c>
      <c r="I39" s="232">
        <v>1003049</v>
      </c>
      <c r="J39" s="233">
        <v>7718966</v>
      </c>
      <c r="K39" s="234" t="str">
        <f t="shared" si="0"/>
        <v>局引受分</v>
      </c>
    </row>
    <row r="40" spans="1:11" s="3" customFormat="1" ht="18" customHeight="1" thickBot="1" thickTop="1">
      <c r="A40" s="230" t="s">
        <v>176</v>
      </c>
      <c r="B40" s="192">
        <v>198008547</v>
      </c>
      <c r="C40" s="193">
        <v>181872530</v>
      </c>
      <c r="D40" s="194">
        <v>16136016</v>
      </c>
      <c r="E40" s="192">
        <v>15181591</v>
      </c>
      <c r="F40" s="193">
        <v>15148714</v>
      </c>
      <c r="G40" s="194">
        <v>32653</v>
      </c>
      <c r="H40" s="192">
        <v>1001379465</v>
      </c>
      <c r="I40" s="193">
        <v>960981239</v>
      </c>
      <c r="J40" s="194">
        <v>38751218</v>
      </c>
      <c r="K40" s="229" t="str">
        <f t="shared" si="0"/>
        <v>総計</v>
      </c>
    </row>
    <row r="41" ht="15" customHeight="1">
      <c r="A41" s="2" t="s">
        <v>182</v>
      </c>
    </row>
  </sheetData>
  <sheetProtection/>
  <mergeCells count="5">
    <mergeCell ref="K2:K3"/>
    <mergeCell ref="A2:A3"/>
    <mergeCell ref="E2:G2"/>
    <mergeCell ref="H2:J2"/>
    <mergeCell ref="B2:D2"/>
  </mergeCells>
  <printOptions/>
  <pageMargins left="0.7874015748031497" right="0.7874015748031497" top="0.984251968503937" bottom="0.6692913385826772" header="0.5118110236220472" footer="0.5118110236220472"/>
  <pageSetup horizontalDpi="600" verticalDpi="600" orientation="landscape" paperSize="9" scale="69" r:id="rId1"/>
  <headerFooter alignWithMargins="0">
    <oddFooter>&amp;R高松国税局
国税徴収１
(H23)</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3"/>
  <sheetViews>
    <sheetView showGridLines="0" workbookViewId="0" topLeftCell="A1">
      <selection activeCell="A1" sqref="A1:F1"/>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287" t="s">
        <v>59</v>
      </c>
      <c r="B1" s="287"/>
      <c r="C1" s="287"/>
      <c r="D1" s="287"/>
      <c r="E1" s="287"/>
      <c r="F1" s="287"/>
    </row>
    <row r="2" spans="1:6" ht="14.25" customHeight="1" thickBot="1">
      <c r="A2" s="336" t="s">
        <v>60</v>
      </c>
      <c r="B2" s="336"/>
      <c r="C2" s="336"/>
      <c r="D2" s="336"/>
      <c r="E2" s="336"/>
      <c r="F2" s="336"/>
    </row>
    <row r="3" spans="1:6" ht="18" customHeight="1">
      <c r="A3" s="281" t="s">
        <v>97</v>
      </c>
      <c r="B3" s="337"/>
      <c r="C3" s="282"/>
      <c r="D3" s="278" t="s">
        <v>61</v>
      </c>
      <c r="E3" s="279"/>
      <c r="F3" s="339"/>
    </row>
    <row r="4" spans="1:6" ht="15" customHeight="1">
      <c r="A4" s="283"/>
      <c r="B4" s="338"/>
      <c r="C4" s="284"/>
      <c r="D4" s="340" t="s">
        <v>62</v>
      </c>
      <c r="E4" s="341"/>
      <c r="F4" s="155" t="s">
        <v>136</v>
      </c>
    </row>
    <row r="5" spans="1:6" s="24" customFormat="1" ht="15" customHeight="1">
      <c r="A5" s="28"/>
      <c r="B5" s="29"/>
      <c r="C5" s="53"/>
      <c r="D5" s="235"/>
      <c r="E5" s="236" t="s">
        <v>63</v>
      </c>
      <c r="F5" s="70" t="s">
        <v>2</v>
      </c>
    </row>
    <row r="6" spans="1:6" ht="27" customHeight="1">
      <c r="A6" s="342" t="s">
        <v>64</v>
      </c>
      <c r="B6" s="345" t="s">
        <v>65</v>
      </c>
      <c r="C6" s="346"/>
      <c r="D6" s="237"/>
      <c r="E6" s="238" t="s">
        <v>186</v>
      </c>
      <c r="F6" s="239" t="s">
        <v>186</v>
      </c>
    </row>
    <row r="7" spans="1:6" ht="27" customHeight="1">
      <c r="A7" s="343"/>
      <c r="B7" s="320" t="s">
        <v>66</v>
      </c>
      <c r="C7" s="321"/>
      <c r="D7" s="240"/>
      <c r="E7" s="241">
        <v>2</v>
      </c>
      <c r="F7" s="242">
        <v>27302</v>
      </c>
    </row>
    <row r="8" spans="1:6" ht="27" customHeight="1">
      <c r="A8" s="343"/>
      <c r="B8" s="320" t="s">
        <v>67</v>
      </c>
      <c r="C8" s="321"/>
      <c r="D8" s="240"/>
      <c r="E8" s="241" t="s">
        <v>186</v>
      </c>
      <c r="F8" s="242" t="s">
        <v>186</v>
      </c>
    </row>
    <row r="9" spans="1:6" ht="27" customHeight="1">
      <c r="A9" s="343"/>
      <c r="B9" s="334" t="s">
        <v>98</v>
      </c>
      <c r="C9" s="52" t="s">
        <v>68</v>
      </c>
      <c r="D9" s="240"/>
      <c r="E9" s="241" t="s">
        <v>186</v>
      </c>
      <c r="F9" s="242" t="s">
        <v>186</v>
      </c>
    </row>
    <row r="10" spans="1:6" ht="27" customHeight="1">
      <c r="A10" s="343"/>
      <c r="B10" s="335"/>
      <c r="C10" s="52" t="s">
        <v>69</v>
      </c>
      <c r="D10" s="240"/>
      <c r="E10" s="241" t="s">
        <v>186</v>
      </c>
      <c r="F10" s="242" t="s">
        <v>186</v>
      </c>
    </row>
    <row r="11" spans="1:6" ht="27" customHeight="1">
      <c r="A11" s="343"/>
      <c r="B11" s="335"/>
      <c r="C11" s="323" t="s">
        <v>70</v>
      </c>
      <c r="D11" s="243" t="s">
        <v>71</v>
      </c>
      <c r="E11" s="244" t="s">
        <v>186</v>
      </c>
      <c r="F11" s="245" t="s">
        <v>186</v>
      </c>
    </row>
    <row r="12" spans="1:6" ht="27" customHeight="1">
      <c r="A12" s="343"/>
      <c r="B12" s="335"/>
      <c r="C12" s="324"/>
      <c r="D12" s="246"/>
      <c r="E12" s="247">
        <v>1</v>
      </c>
      <c r="F12" s="248">
        <v>17026</v>
      </c>
    </row>
    <row r="13" spans="1:6" s="3" customFormat="1" ht="27" customHeight="1">
      <c r="A13" s="343"/>
      <c r="B13" s="335"/>
      <c r="C13" s="57" t="s">
        <v>1</v>
      </c>
      <c r="D13" s="249"/>
      <c r="E13" s="250">
        <v>1</v>
      </c>
      <c r="F13" s="251">
        <v>17026</v>
      </c>
    </row>
    <row r="14" spans="1:6" ht="27" customHeight="1">
      <c r="A14" s="344"/>
      <c r="B14" s="325" t="s">
        <v>72</v>
      </c>
      <c r="C14" s="326"/>
      <c r="D14" s="252"/>
      <c r="E14" s="253">
        <v>1</v>
      </c>
      <c r="F14" s="254">
        <v>10276</v>
      </c>
    </row>
    <row r="15" spans="1:6" ht="27" customHeight="1">
      <c r="A15" s="327" t="s">
        <v>73</v>
      </c>
      <c r="B15" s="329" t="s">
        <v>74</v>
      </c>
      <c r="C15" s="329"/>
      <c r="D15" s="255"/>
      <c r="E15" s="256" t="s">
        <v>186</v>
      </c>
      <c r="F15" s="257" t="s">
        <v>186</v>
      </c>
    </row>
    <row r="16" spans="1:6" ht="27" customHeight="1">
      <c r="A16" s="317"/>
      <c r="B16" s="312" t="s">
        <v>144</v>
      </c>
      <c r="C16" s="312"/>
      <c r="D16" s="240"/>
      <c r="E16" s="241" t="s">
        <v>186</v>
      </c>
      <c r="F16" s="242" t="s">
        <v>186</v>
      </c>
    </row>
    <row r="17" spans="1:6" ht="27" customHeight="1">
      <c r="A17" s="317"/>
      <c r="B17" s="330" t="s">
        <v>75</v>
      </c>
      <c r="C17" s="331"/>
      <c r="D17" s="243" t="s">
        <v>71</v>
      </c>
      <c r="E17" s="275"/>
      <c r="F17" s="245">
        <v>53</v>
      </c>
    </row>
    <row r="18" spans="1:6" ht="27" customHeight="1">
      <c r="A18" s="317"/>
      <c r="B18" s="332"/>
      <c r="C18" s="333"/>
      <c r="D18" s="246"/>
      <c r="E18" s="247">
        <v>1</v>
      </c>
      <c r="F18" s="248">
        <v>17026</v>
      </c>
    </row>
    <row r="19" spans="1:6" ht="27" customHeight="1">
      <c r="A19" s="317"/>
      <c r="B19" s="312" t="s">
        <v>76</v>
      </c>
      <c r="C19" s="312"/>
      <c r="D19" s="249"/>
      <c r="E19" s="241" t="s">
        <v>186</v>
      </c>
      <c r="F19" s="242" t="s">
        <v>186</v>
      </c>
    </row>
    <row r="20" spans="1:6" ht="27" customHeight="1">
      <c r="A20" s="317"/>
      <c r="B20" s="312" t="s">
        <v>77</v>
      </c>
      <c r="C20" s="312"/>
      <c r="D20" s="249"/>
      <c r="E20" s="241" t="s">
        <v>186</v>
      </c>
      <c r="F20" s="242" t="s">
        <v>186</v>
      </c>
    </row>
    <row r="21" spans="1:6" ht="27" customHeight="1">
      <c r="A21" s="317"/>
      <c r="B21" s="312" t="s">
        <v>144</v>
      </c>
      <c r="C21" s="312"/>
      <c r="D21" s="249"/>
      <c r="E21" s="241" t="s">
        <v>186</v>
      </c>
      <c r="F21" s="242" t="s">
        <v>186</v>
      </c>
    </row>
    <row r="22" spans="1:6" ht="27" customHeight="1">
      <c r="A22" s="317"/>
      <c r="B22" s="312" t="s">
        <v>78</v>
      </c>
      <c r="C22" s="312"/>
      <c r="D22" s="249"/>
      <c r="E22" s="241">
        <v>1</v>
      </c>
      <c r="F22" s="242">
        <v>17080</v>
      </c>
    </row>
    <row r="23" spans="1:6" ht="27" customHeight="1">
      <c r="A23" s="328"/>
      <c r="B23" s="315" t="s">
        <v>79</v>
      </c>
      <c r="C23" s="315"/>
      <c r="D23" s="258"/>
      <c r="E23" s="259" t="s">
        <v>186</v>
      </c>
      <c r="F23" s="260" t="s">
        <v>186</v>
      </c>
    </row>
    <row r="24" spans="1:6" ht="27" customHeight="1">
      <c r="A24" s="316" t="s">
        <v>80</v>
      </c>
      <c r="B24" s="319" t="s">
        <v>81</v>
      </c>
      <c r="C24" s="319"/>
      <c r="D24" s="261"/>
      <c r="E24" s="256" t="s">
        <v>184</v>
      </c>
      <c r="F24" s="257" t="s">
        <v>184</v>
      </c>
    </row>
    <row r="25" spans="1:6" ht="27" customHeight="1">
      <c r="A25" s="317"/>
      <c r="B25" s="312" t="s">
        <v>66</v>
      </c>
      <c r="C25" s="312"/>
      <c r="D25" s="249"/>
      <c r="E25" s="241" t="s">
        <v>184</v>
      </c>
      <c r="F25" s="242" t="s">
        <v>184</v>
      </c>
    </row>
    <row r="26" spans="1:6" ht="27" customHeight="1">
      <c r="A26" s="317"/>
      <c r="B26" s="312" t="s">
        <v>68</v>
      </c>
      <c r="C26" s="312"/>
      <c r="D26" s="249"/>
      <c r="E26" s="241" t="s">
        <v>184</v>
      </c>
      <c r="F26" s="242" t="s">
        <v>184</v>
      </c>
    </row>
    <row r="27" spans="1:6" ht="27" customHeight="1">
      <c r="A27" s="317"/>
      <c r="B27" s="312" t="s">
        <v>69</v>
      </c>
      <c r="C27" s="312"/>
      <c r="D27" s="249"/>
      <c r="E27" s="241" t="s">
        <v>184</v>
      </c>
      <c r="F27" s="242" t="s">
        <v>184</v>
      </c>
    </row>
    <row r="28" spans="1:6" ht="27" customHeight="1">
      <c r="A28" s="317"/>
      <c r="B28" s="312" t="s">
        <v>82</v>
      </c>
      <c r="C28" s="312"/>
      <c r="D28" s="249"/>
      <c r="E28" s="241" t="s">
        <v>184</v>
      </c>
      <c r="F28" s="242" t="s">
        <v>184</v>
      </c>
    </row>
    <row r="29" spans="1:6" ht="27" customHeight="1" thickBot="1">
      <c r="A29" s="318"/>
      <c r="B29" s="322" t="s">
        <v>83</v>
      </c>
      <c r="C29" s="322"/>
      <c r="D29" s="262"/>
      <c r="E29" s="263" t="s">
        <v>184</v>
      </c>
      <c r="F29" s="264" t="s">
        <v>184</v>
      </c>
    </row>
    <row r="30" spans="1:6" ht="4.5" customHeight="1">
      <c r="A30" s="59"/>
      <c r="B30" s="60"/>
      <c r="C30" s="60"/>
      <c r="D30" s="61"/>
      <c r="E30" s="61"/>
      <c r="F30" s="61"/>
    </row>
    <row r="31" spans="1:6" s="1" customFormat="1" ht="28.5" customHeight="1">
      <c r="A31" s="62" t="s">
        <v>99</v>
      </c>
      <c r="B31" s="313" t="s">
        <v>183</v>
      </c>
      <c r="C31" s="313"/>
      <c r="D31" s="313"/>
      <c r="E31" s="313"/>
      <c r="F31" s="313"/>
    </row>
    <row r="32" spans="1:6" s="1" customFormat="1" ht="24.75" customHeight="1">
      <c r="A32" s="63" t="s">
        <v>100</v>
      </c>
      <c r="B32" s="314" t="s">
        <v>101</v>
      </c>
      <c r="C32" s="314"/>
      <c r="D32" s="314"/>
      <c r="E32" s="314"/>
      <c r="F32" s="314"/>
    </row>
    <row r="33" spans="1:6" ht="24.75" customHeight="1">
      <c r="A33" s="64" t="s">
        <v>102</v>
      </c>
      <c r="B33" s="314" t="s">
        <v>103</v>
      </c>
      <c r="C33" s="314"/>
      <c r="D33" s="314"/>
      <c r="E33" s="314"/>
      <c r="F33" s="314"/>
    </row>
  </sheetData>
  <sheetProtection/>
  <mergeCells count="31">
    <mergeCell ref="A1:F1"/>
    <mergeCell ref="A2:F2"/>
    <mergeCell ref="A3:C4"/>
    <mergeCell ref="D3:F3"/>
    <mergeCell ref="D4:E4"/>
    <mergeCell ref="A6:A14"/>
    <mergeCell ref="B6:C6"/>
    <mergeCell ref="B7:C7"/>
    <mergeCell ref="B15:C15"/>
    <mergeCell ref="B16:C16"/>
    <mergeCell ref="B17:C18"/>
    <mergeCell ref="B19:C19"/>
    <mergeCell ref="B20:C20"/>
    <mergeCell ref="B9:B13"/>
    <mergeCell ref="A24:A29"/>
    <mergeCell ref="B24:C24"/>
    <mergeCell ref="B25:C25"/>
    <mergeCell ref="B26:C26"/>
    <mergeCell ref="B27:C27"/>
    <mergeCell ref="B8:C8"/>
    <mergeCell ref="B29:C29"/>
    <mergeCell ref="C11:C12"/>
    <mergeCell ref="B14:C14"/>
    <mergeCell ref="A15:A23"/>
    <mergeCell ref="B28:C28"/>
    <mergeCell ref="B21:C21"/>
    <mergeCell ref="B31:F31"/>
    <mergeCell ref="B32:F32"/>
    <mergeCell ref="B33:F33"/>
    <mergeCell ref="B23:C23"/>
    <mergeCell ref="B22:C22"/>
  </mergeCells>
  <printOptions/>
  <pageMargins left="0.7874015748031497" right="0.7874015748031497" top="0.984251968503937" bottom="0.984251968503937" header="0.5118110236220472" footer="0.5118110236220472"/>
  <pageSetup fitToHeight="1" fitToWidth="1" horizontalDpi="600" verticalDpi="600" orientation="portrait" paperSize="9" scale="95" r:id="rId1"/>
  <headerFooter alignWithMargins="0">
    <oddFooter>&amp;R高松国税局
国税徴収２
(H23)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10"/>
  <sheetViews>
    <sheetView showGridLines="0" workbookViewId="0" topLeftCell="A1">
      <selection activeCell="A1" sqref="A1"/>
    </sheetView>
  </sheetViews>
  <sheetFormatPr defaultColWidth="9.00390625" defaultRowHeight="13.5"/>
  <cols>
    <col min="1" max="1" width="9.00390625" style="265" customWidth="1"/>
    <col min="2" max="2" width="15.50390625" style="265" bestFit="1" customWidth="1"/>
    <col min="3" max="3" width="3.00390625" style="265" customWidth="1"/>
    <col min="4" max="5" width="18.00390625" style="265" customWidth="1"/>
    <col min="6" max="16384" width="9.00390625" style="265" customWidth="1"/>
  </cols>
  <sheetData>
    <row r="1" s="66" customFormat="1" ht="14.25" thickBot="1">
      <c r="A1" s="65" t="s">
        <v>84</v>
      </c>
    </row>
    <row r="2" spans="1:5" ht="19.5" customHeight="1">
      <c r="A2" s="281" t="s">
        <v>145</v>
      </c>
      <c r="B2" s="282"/>
      <c r="C2" s="347" t="s">
        <v>146</v>
      </c>
      <c r="D2" s="348"/>
      <c r="E2" s="349"/>
    </row>
    <row r="3" spans="1:5" ht="19.5" customHeight="1">
      <c r="A3" s="283"/>
      <c r="B3" s="284"/>
      <c r="C3" s="350" t="s">
        <v>172</v>
      </c>
      <c r="D3" s="351"/>
      <c r="E3" s="67" t="s">
        <v>147</v>
      </c>
    </row>
    <row r="4" spans="1:5" s="266" customFormat="1" ht="13.5">
      <c r="A4" s="352" t="s">
        <v>148</v>
      </c>
      <c r="B4" s="68"/>
      <c r="C4" s="54"/>
      <c r="D4" s="69" t="s">
        <v>173</v>
      </c>
      <c r="E4" s="70" t="s">
        <v>85</v>
      </c>
    </row>
    <row r="5" spans="1:8" ht="30" customHeight="1">
      <c r="A5" s="353"/>
      <c r="B5" s="135" t="s">
        <v>149</v>
      </c>
      <c r="C5" s="71"/>
      <c r="D5" s="267">
        <v>1</v>
      </c>
      <c r="E5" s="268">
        <v>17026</v>
      </c>
      <c r="F5" s="2"/>
      <c r="G5" s="2"/>
      <c r="H5" s="2"/>
    </row>
    <row r="6" spans="1:8" ht="30" customHeight="1">
      <c r="A6" s="353"/>
      <c r="B6" s="136" t="s">
        <v>150</v>
      </c>
      <c r="C6" s="72"/>
      <c r="D6" s="269" t="s">
        <v>186</v>
      </c>
      <c r="E6" s="270" t="s">
        <v>186</v>
      </c>
      <c r="F6" s="2"/>
      <c r="G6" s="2"/>
      <c r="H6" s="2"/>
    </row>
    <row r="7" spans="1:8" ht="30" customHeight="1">
      <c r="A7" s="353"/>
      <c r="B7" s="136" t="s">
        <v>151</v>
      </c>
      <c r="C7" s="72"/>
      <c r="D7" s="269" t="s">
        <v>186</v>
      </c>
      <c r="E7" s="270" t="s">
        <v>186</v>
      </c>
      <c r="F7" s="2"/>
      <c r="G7" s="2"/>
      <c r="H7" s="2"/>
    </row>
    <row r="8" spans="1:8" ht="30" customHeight="1">
      <c r="A8" s="353"/>
      <c r="B8" s="136" t="s">
        <v>152</v>
      </c>
      <c r="C8" s="72"/>
      <c r="D8" s="269" t="s">
        <v>186</v>
      </c>
      <c r="E8" s="270" t="s">
        <v>186</v>
      </c>
      <c r="F8" s="2"/>
      <c r="G8" s="2"/>
      <c r="H8" s="2"/>
    </row>
    <row r="9" spans="1:8" ht="30" customHeight="1" thickBot="1">
      <c r="A9" s="354"/>
      <c r="B9" s="73" t="s">
        <v>1</v>
      </c>
      <c r="C9" s="74"/>
      <c r="D9" s="271">
        <v>1</v>
      </c>
      <c r="E9" s="272">
        <v>17026</v>
      </c>
      <c r="F9" s="2"/>
      <c r="G9" s="2"/>
      <c r="H9" s="2"/>
    </row>
    <row r="10" spans="1:8" ht="13.5">
      <c r="A10" s="2"/>
      <c r="B10" s="2"/>
      <c r="C10" s="2"/>
      <c r="D10" s="2"/>
      <c r="E10" s="2"/>
      <c r="F10" s="2"/>
      <c r="G10" s="2"/>
      <c r="H10" s="2"/>
    </row>
  </sheetData>
  <sheetProtection/>
  <mergeCells count="4">
    <mergeCell ref="A2:B3"/>
    <mergeCell ref="C2:E2"/>
    <mergeCell ref="C3:D3"/>
    <mergeCell ref="A4:A9"/>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&amp;R高松国税局
国税徴収２
(H23)</oddFooter>
  </headerFooter>
</worksheet>
</file>

<file path=xl/worksheets/sheet8.xml><?xml version="1.0" encoding="utf-8"?>
<worksheet xmlns="http://schemas.openxmlformats.org/spreadsheetml/2006/main" xmlns:r="http://schemas.openxmlformats.org/officeDocument/2006/relationships">
  <dimension ref="A1:L10"/>
  <sheetViews>
    <sheetView showGridLines="0" workbookViewId="0" topLeftCell="A1">
      <selection activeCell="A1" sqref="A1"/>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153</v>
      </c>
    </row>
    <row r="2" spans="1:11" ht="16.5" customHeight="1">
      <c r="A2" s="355" t="s">
        <v>154</v>
      </c>
      <c r="B2" s="357" t="s">
        <v>86</v>
      </c>
      <c r="C2" s="358"/>
      <c r="D2" s="359" t="s">
        <v>87</v>
      </c>
      <c r="E2" s="360"/>
      <c r="F2" s="357" t="s">
        <v>155</v>
      </c>
      <c r="G2" s="358"/>
      <c r="H2" s="361" t="s">
        <v>156</v>
      </c>
      <c r="I2" s="363" t="s">
        <v>157</v>
      </c>
      <c r="J2" s="364"/>
      <c r="K2" s="365"/>
    </row>
    <row r="3" spans="1:11" ht="16.5" customHeight="1">
      <c r="A3" s="356"/>
      <c r="B3" s="25" t="s">
        <v>158</v>
      </c>
      <c r="C3" s="14" t="s">
        <v>159</v>
      </c>
      <c r="D3" s="25" t="s">
        <v>158</v>
      </c>
      <c r="E3" s="14" t="s">
        <v>159</v>
      </c>
      <c r="F3" s="25" t="s">
        <v>158</v>
      </c>
      <c r="G3" s="14" t="s">
        <v>159</v>
      </c>
      <c r="H3" s="362"/>
      <c r="I3" s="366"/>
      <c r="J3" s="367"/>
      <c r="K3" s="368"/>
    </row>
    <row r="4" spans="1:11" ht="11.25">
      <c r="A4" s="75"/>
      <c r="B4" s="76" t="s">
        <v>160</v>
      </c>
      <c r="C4" s="47" t="s">
        <v>161</v>
      </c>
      <c r="D4" s="76" t="s">
        <v>160</v>
      </c>
      <c r="E4" s="47" t="s">
        <v>161</v>
      </c>
      <c r="F4" s="76" t="s">
        <v>160</v>
      </c>
      <c r="G4" s="47" t="s">
        <v>161</v>
      </c>
      <c r="H4" s="77" t="s">
        <v>161</v>
      </c>
      <c r="I4" s="78"/>
      <c r="J4" s="79" t="s">
        <v>161</v>
      </c>
      <c r="K4" s="80" t="s">
        <v>161</v>
      </c>
    </row>
    <row r="5" spans="1:12" s="137" customFormat="1" ht="30" customHeight="1">
      <c r="A5" s="17" t="s">
        <v>135</v>
      </c>
      <c r="B5" s="81">
        <v>4</v>
      </c>
      <c r="C5" s="82">
        <v>193910</v>
      </c>
      <c r="D5" s="81">
        <v>7</v>
      </c>
      <c r="E5" s="82">
        <v>481987</v>
      </c>
      <c r="F5" s="81">
        <v>4</v>
      </c>
      <c r="G5" s="82">
        <v>111784</v>
      </c>
      <c r="H5" s="83">
        <v>18441</v>
      </c>
      <c r="I5" s="84" t="s">
        <v>88</v>
      </c>
      <c r="J5" s="85">
        <v>9382</v>
      </c>
      <c r="K5" s="86">
        <v>500428</v>
      </c>
      <c r="L5" s="138"/>
    </row>
    <row r="6" spans="1:12" s="137" customFormat="1" ht="30" customHeight="1">
      <c r="A6" s="88" t="s">
        <v>174</v>
      </c>
      <c r="B6" s="89">
        <v>18</v>
      </c>
      <c r="C6" s="90">
        <v>372251</v>
      </c>
      <c r="D6" s="89">
        <v>10</v>
      </c>
      <c r="E6" s="90">
        <v>308128</v>
      </c>
      <c r="F6" s="89">
        <v>10</v>
      </c>
      <c r="G6" s="90">
        <v>149606</v>
      </c>
      <c r="H6" s="91" t="s">
        <v>184</v>
      </c>
      <c r="I6" s="92" t="s">
        <v>88</v>
      </c>
      <c r="J6" s="93">
        <v>1482</v>
      </c>
      <c r="K6" s="94">
        <v>308128</v>
      </c>
      <c r="L6" s="138"/>
    </row>
    <row r="7" spans="1:12" s="137" customFormat="1" ht="30" customHeight="1">
      <c r="A7" s="88" t="s">
        <v>175</v>
      </c>
      <c r="B7" s="89">
        <v>6</v>
      </c>
      <c r="C7" s="90">
        <v>199541</v>
      </c>
      <c r="D7" s="89">
        <v>8</v>
      </c>
      <c r="E7" s="90">
        <v>185151</v>
      </c>
      <c r="F7" s="89">
        <v>3</v>
      </c>
      <c r="G7" s="90">
        <v>52484</v>
      </c>
      <c r="H7" s="91" t="s">
        <v>184</v>
      </c>
      <c r="I7" s="92" t="s">
        <v>88</v>
      </c>
      <c r="J7" s="93">
        <v>3890</v>
      </c>
      <c r="K7" s="94">
        <v>185151</v>
      </c>
      <c r="L7" s="138"/>
    </row>
    <row r="8" spans="1:12" s="137" customFormat="1" ht="30" customHeight="1">
      <c r="A8" s="88" t="s">
        <v>180</v>
      </c>
      <c r="B8" s="89">
        <v>6</v>
      </c>
      <c r="C8" s="90">
        <v>123195</v>
      </c>
      <c r="D8" s="89">
        <v>9</v>
      </c>
      <c r="E8" s="90">
        <v>174626</v>
      </c>
      <c r="F8" s="89" t="s">
        <v>184</v>
      </c>
      <c r="G8" s="90">
        <v>0</v>
      </c>
      <c r="H8" s="91" t="s">
        <v>184</v>
      </c>
      <c r="I8" s="92" t="s">
        <v>177</v>
      </c>
      <c r="J8" s="93">
        <v>4833</v>
      </c>
      <c r="K8" s="94">
        <v>174626</v>
      </c>
      <c r="L8" s="138"/>
    </row>
    <row r="9" spans="1:12" ht="30" customHeight="1" thickBot="1">
      <c r="A9" s="18" t="s">
        <v>181</v>
      </c>
      <c r="B9" s="95">
        <v>2</v>
      </c>
      <c r="C9" s="96">
        <v>27302</v>
      </c>
      <c r="D9" s="95">
        <v>1</v>
      </c>
      <c r="E9" s="96">
        <v>17026</v>
      </c>
      <c r="F9" s="95">
        <v>1</v>
      </c>
      <c r="G9" s="96">
        <v>10276</v>
      </c>
      <c r="H9" s="97" t="s">
        <v>184</v>
      </c>
      <c r="I9" s="98" t="s">
        <v>177</v>
      </c>
      <c r="J9" s="99">
        <v>53</v>
      </c>
      <c r="K9" s="100">
        <v>17026</v>
      </c>
      <c r="L9" s="87"/>
    </row>
    <row r="10" ht="11.25">
      <c r="A10" s="2" t="s">
        <v>89</v>
      </c>
    </row>
  </sheetData>
  <sheetProtection/>
  <mergeCells count="6">
    <mergeCell ref="A2:A3"/>
    <mergeCell ref="B2:C2"/>
    <mergeCell ref="D2:E2"/>
    <mergeCell ref="F2:G2"/>
    <mergeCell ref="H2:H3"/>
    <mergeCell ref="I2:K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&amp;R高松国税局
国税徴収２
(H23)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20"/>
  <sheetViews>
    <sheetView showGridLines="0" workbookViewId="0" topLeftCell="A1">
      <selection activeCell="A1" sqref="A1:K1"/>
    </sheetView>
  </sheetViews>
  <sheetFormatPr defaultColWidth="5.875" defaultRowHeight="13.5"/>
  <cols>
    <col min="1" max="2" width="5.625" style="2" customWidth="1"/>
    <col min="3" max="3" width="11.00390625" style="2" customWidth="1"/>
    <col min="4" max="4" width="8.50390625" style="2" customWidth="1"/>
    <col min="5" max="5" width="9.7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9.75390625" style="2" bestFit="1" customWidth="1"/>
    <col min="12" max="12" width="10.625" style="2" customWidth="1"/>
    <col min="13" max="16384" width="5.875" style="2" customWidth="1"/>
  </cols>
  <sheetData>
    <row r="1" spans="1:11" ht="14.25" customHeight="1" thickBot="1">
      <c r="A1" s="336" t="s">
        <v>162</v>
      </c>
      <c r="B1" s="336"/>
      <c r="C1" s="336"/>
      <c r="D1" s="336"/>
      <c r="E1" s="336"/>
      <c r="F1" s="336"/>
      <c r="G1" s="336"/>
      <c r="H1" s="336"/>
      <c r="I1" s="336"/>
      <c r="J1" s="336"/>
      <c r="K1" s="336"/>
    </row>
    <row r="2" spans="1:11" ht="16.5" customHeight="1">
      <c r="A2" s="281" t="s">
        <v>163</v>
      </c>
      <c r="B2" s="337"/>
      <c r="C2" s="282"/>
      <c r="D2" s="390" t="s">
        <v>164</v>
      </c>
      <c r="E2" s="390"/>
      <c r="F2" s="390" t="s">
        <v>165</v>
      </c>
      <c r="G2" s="390"/>
      <c r="H2" s="390" t="s">
        <v>166</v>
      </c>
      <c r="I2" s="390"/>
      <c r="J2" s="391" t="s">
        <v>90</v>
      </c>
      <c r="K2" s="392"/>
    </row>
    <row r="3" spans="1:11" ht="16.5" customHeight="1">
      <c r="A3" s="283"/>
      <c r="B3" s="338"/>
      <c r="C3" s="284"/>
      <c r="D3" s="25" t="s">
        <v>91</v>
      </c>
      <c r="E3" s="14" t="s">
        <v>167</v>
      </c>
      <c r="F3" s="25" t="s">
        <v>91</v>
      </c>
      <c r="G3" s="14" t="s">
        <v>167</v>
      </c>
      <c r="H3" s="25" t="s">
        <v>91</v>
      </c>
      <c r="I3" s="14" t="s">
        <v>167</v>
      </c>
      <c r="J3" s="25" t="s">
        <v>92</v>
      </c>
      <c r="K3" s="101" t="s">
        <v>93</v>
      </c>
    </row>
    <row r="4" spans="1:11" s="24" customFormat="1" ht="11.25">
      <c r="A4" s="102"/>
      <c r="B4" s="103"/>
      <c r="C4" s="104"/>
      <c r="D4" s="105" t="s">
        <v>63</v>
      </c>
      <c r="E4" s="45" t="s">
        <v>2</v>
      </c>
      <c r="F4" s="105" t="s">
        <v>63</v>
      </c>
      <c r="G4" s="45" t="s">
        <v>2</v>
      </c>
      <c r="H4" s="105" t="s">
        <v>63</v>
      </c>
      <c r="I4" s="45" t="s">
        <v>2</v>
      </c>
      <c r="J4" s="105" t="s">
        <v>63</v>
      </c>
      <c r="K4" s="55" t="s">
        <v>2</v>
      </c>
    </row>
    <row r="5" spans="1:11" ht="28.5" customHeight="1">
      <c r="A5" s="385" t="s">
        <v>64</v>
      </c>
      <c r="B5" s="387" t="s">
        <v>94</v>
      </c>
      <c r="C5" s="388"/>
      <c r="D5" s="106" t="s">
        <v>186</v>
      </c>
      <c r="E5" s="107" t="s">
        <v>186</v>
      </c>
      <c r="F5" s="106" t="s">
        <v>186</v>
      </c>
      <c r="G5" s="107" t="s">
        <v>186</v>
      </c>
      <c r="H5" s="106" t="s">
        <v>184</v>
      </c>
      <c r="I5" s="107" t="s">
        <v>184</v>
      </c>
      <c r="J5" s="106" t="s">
        <v>186</v>
      </c>
      <c r="K5" s="108" t="s">
        <v>186</v>
      </c>
    </row>
    <row r="6" spans="1:11" ht="28.5" customHeight="1">
      <c r="A6" s="385"/>
      <c r="B6" s="369" t="s">
        <v>65</v>
      </c>
      <c r="C6" s="389"/>
      <c r="D6" s="109">
        <v>8</v>
      </c>
      <c r="E6" s="110">
        <v>116113</v>
      </c>
      <c r="F6" s="109">
        <v>8</v>
      </c>
      <c r="G6" s="110">
        <v>3424</v>
      </c>
      <c r="H6" s="109" t="s">
        <v>184</v>
      </c>
      <c r="I6" s="110" t="s">
        <v>184</v>
      </c>
      <c r="J6" s="109">
        <v>16</v>
      </c>
      <c r="K6" s="56">
        <v>119538</v>
      </c>
    </row>
    <row r="7" spans="1:11" ht="28.5" customHeight="1">
      <c r="A7" s="385"/>
      <c r="B7" s="371" t="s">
        <v>94</v>
      </c>
      <c r="C7" s="372"/>
      <c r="D7" s="106" t="s">
        <v>186</v>
      </c>
      <c r="E7" s="107" t="s">
        <v>186</v>
      </c>
      <c r="F7" s="106" t="s">
        <v>186</v>
      </c>
      <c r="G7" s="107" t="s">
        <v>186</v>
      </c>
      <c r="H7" s="106" t="s">
        <v>184</v>
      </c>
      <c r="I7" s="107" t="s">
        <v>184</v>
      </c>
      <c r="J7" s="106" t="s">
        <v>186</v>
      </c>
      <c r="K7" s="108" t="s">
        <v>186</v>
      </c>
    </row>
    <row r="8" spans="1:11" s="1" customFormat="1" ht="28.5" customHeight="1">
      <c r="A8" s="385"/>
      <c r="B8" s="369" t="s">
        <v>66</v>
      </c>
      <c r="C8" s="324"/>
      <c r="D8" s="109">
        <v>40</v>
      </c>
      <c r="E8" s="110">
        <v>689381</v>
      </c>
      <c r="F8" s="109">
        <v>12</v>
      </c>
      <c r="G8" s="110">
        <v>8050</v>
      </c>
      <c r="H8" s="109" t="s">
        <v>184</v>
      </c>
      <c r="I8" s="110" t="s">
        <v>184</v>
      </c>
      <c r="J8" s="109">
        <v>52</v>
      </c>
      <c r="K8" s="56">
        <v>697432</v>
      </c>
    </row>
    <row r="9" spans="1:11" ht="28.5" customHeight="1">
      <c r="A9" s="385"/>
      <c r="B9" s="371" t="s">
        <v>94</v>
      </c>
      <c r="C9" s="372"/>
      <c r="D9" s="106" t="s">
        <v>186</v>
      </c>
      <c r="E9" s="107" t="s">
        <v>186</v>
      </c>
      <c r="F9" s="106" t="s">
        <v>186</v>
      </c>
      <c r="G9" s="107" t="s">
        <v>186</v>
      </c>
      <c r="H9" s="106" t="s">
        <v>184</v>
      </c>
      <c r="I9" s="107" t="s">
        <v>184</v>
      </c>
      <c r="J9" s="106" t="s">
        <v>186</v>
      </c>
      <c r="K9" s="108" t="s">
        <v>186</v>
      </c>
    </row>
    <row r="10" spans="1:11" s="1" customFormat="1" ht="28.5" customHeight="1">
      <c r="A10" s="385"/>
      <c r="B10" s="369" t="s">
        <v>67</v>
      </c>
      <c r="C10" s="324"/>
      <c r="D10" s="109" t="s">
        <v>186</v>
      </c>
      <c r="E10" s="110" t="s">
        <v>186</v>
      </c>
      <c r="F10" s="109" t="s">
        <v>186</v>
      </c>
      <c r="G10" s="110" t="s">
        <v>186</v>
      </c>
      <c r="H10" s="109" t="s">
        <v>184</v>
      </c>
      <c r="I10" s="110" t="s">
        <v>184</v>
      </c>
      <c r="J10" s="109" t="s">
        <v>186</v>
      </c>
      <c r="K10" s="56" t="s">
        <v>186</v>
      </c>
    </row>
    <row r="11" spans="1:11" ht="28.5" customHeight="1">
      <c r="A11" s="385"/>
      <c r="B11" s="370" t="s">
        <v>68</v>
      </c>
      <c r="C11" s="277"/>
      <c r="D11" s="109">
        <v>3</v>
      </c>
      <c r="E11" s="110">
        <v>79135</v>
      </c>
      <c r="F11" s="109" t="s">
        <v>186</v>
      </c>
      <c r="G11" s="110" t="s">
        <v>186</v>
      </c>
      <c r="H11" s="109" t="s">
        <v>184</v>
      </c>
      <c r="I11" s="110" t="s">
        <v>184</v>
      </c>
      <c r="J11" s="109">
        <v>3</v>
      </c>
      <c r="K11" s="56">
        <v>79135</v>
      </c>
    </row>
    <row r="12" spans="1:11" ht="28.5" customHeight="1">
      <c r="A12" s="385"/>
      <c r="B12" s="370" t="s">
        <v>69</v>
      </c>
      <c r="C12" s="277"/>
      <c r="D12" s="109">
        <v>5</v>
      </c>
      <c r="E12" s="110">
        <v>43173</v>
      </c>
      <c r="F12" s="109" t="s">
        <v>186</v>
      </c>
      <c r="G12" s="110" t="s">
        <v>186</v>
      </c>
      <c r="H12" s="109" t="s">
        <v>184</v>
      </c>
      <c r="I12" s="110" t="s">
        <v>184</v>
      </c>
      <c r="J12" s="109">
        <v>5</v>
      </c>
      <c r="K12" s="56">
        <v>43173</v>
      </c>
    </row>
    <row r="13" spans="1:11" ht="28.5" customHeight="1">
      <c r="A13" s="385"/>
      <c r="B13" s="370" t="s">
        <v>70</v>
      </c>
      <c r="C13" s="277"/>
      <c r="D13" s="109">
        <v>28</v>
      </c>
      <c r="E13" s="110">
        <v>434947</v>
      </c>
      <c r="F13" s="109">
        <v>14</v>
      </c>
      <c r="G13" s="110">
        <v>5914</v>
      </c>
      <c r="H13" s="109" t="s">
        <v>184</v>
      </c>
      <c r="I13" s="110" t="s">
        <v>184</v>
      </c>
      <c r="J13" s="109">
        <v>42</v>
      </c>
      <c r="K13" s="56">
        <v>440862</v>
      </c>
    </row>
    <row r="14" spans="1:11" ht="28.5" customHeight="1">
      <c r="A14" s="386"/>
      <c r="B14" s="375" t="s">
        <v>72</v>
      </c>
      <c r="C14" s="376"/>
      <c r="D14" s="111">
        <v>12</v>
      </c>
      <c r="E14" s="112">
        <v>248240</v>
      </c>
      <c r="F14" s="111">
        <v>6</v>
      </c>
      <c r="G14" s="112">
        <v>5560</v>
      </c>
      <c r="H14" s="111" t="s">
        <v>184</v>
      </c>
      <c r="I14" s="112" t="s">
        <v>184</v>
      </c>
      <c r="J14" s="111">
        <v>18</v>
      </c>
      <c r="K14" s="113">
        <v>253800</v>
      </c>
    </row>
    <row r="15" spans="1:11" ht="28.5" customHeight="1">
      <c r="A15" s="377" t="s">
        <v>168</v>
      </c>
      <c r="B15" s="380" t="s">
        <v>169</v>
      </c>
      <c r="C15" s="114" t="s">
        <v>170</v>
      </c>
      <c r="D15" s="115">
        <v>854</v>
      </c>
      <c r="E15" s="116">
        <v>741756</v>
      </c>
      <c r="F15" s="115">
        <v>48</v>
      </c>
      <c r="G15" s="116">
        <v>9330</v>
      </c>
      <c r="H15" s="115" t="s">
        <v>184</v>
      </c>
      <c r="I15" s="116" t="s">
        <v>184</v>
      </c>
      <c r="J15" s="115">
        <v>902</v>
      </c>
      <c r="K15" s="117">
        <v>751086</v>
      </c>
    </row>
    <row r="16" spans="1:11" ht="28.5" customHeight="1">
      <c r="A16" s="378"/>
      <c r="B16" s="381"/>
      <c r="C16" s="118" t="s">
        <v>95</v>
      </c>
      <c r="D16" s="119">
        <v>28</v>
      </c>
      <c r="E16" s="120">
        <v>232968</v>
      </c>
      <c r="F16" s="119">
        <v>17</v>
      </c>
      <c r="G16" s="120">
        <v>1763</v>
      </c>
      <c r="H16" s="119" t="s">
        <v>184</v>
      </c>
      <c r="I16" s="120" t="s">
        <v>184</v>
      </c>
      <c r="J16" s="119">
        <v>45</v>
      </c>
      <c r="K16" s="121">
        <v>234731</v>
      </c>
    </row>
    <row r="17" spans="1:11" ht="28.5" customHeight="1">
      <c r="A17" s="379"/>
      <c r="B17" s="375" t="s">
        <v>76</v>
      </c>
      <c r="C17" s="376"/>
      <c r="D17" s="122">
        <v>50</v>
      </c>
      <c r="E17" s="123">
        <v>42522</v>
      </c>
      <c r="F17" s="122">
        <v>18</v>
      </c>
      <c r="G17" s="123">
        <v>3362</v>
      </c>
      <c r="H17" s="122" t="s">
        <v>184</v>
      </c>
      <c r="I17" s="123" t="s">
        <v>184</v>
      </c>
      <c r="J17" s="122">
        <v>68</v>
      </c>
      <c r="K17" s="58">
        <v>45884</v>
      </c>
    </row>
    <row r="18" spans="1:11" ht="28.5" customHeight="1" thickBot="1">
      <c r="A18" s="382" t="s">
        <v>171</v>
      </c>
      <c r="B18" s="383"/>
      <c r="C18" s="384"/>
      <c r="D18" s="124">
        <v>459</v>
      </c>
      <c r="E18" s="125">
        <v>3093221</v>
      </c>
      <c r="F18" s="124">
        <v>26</v>
      </c>
      <c r="G18" s="125">
        <v>10009</v>
      </c>
      <c r="H18" s="124" t="s">
        <v>184</v>
      </c>
      <c r="I18" s="125" t="s">
        <v>184</v>
      </c>
      <c r="J18" s="124">
        <v>485</v>
      </c>
      <c r="K18" s="126">
        <v>3103230</v>
      </c>
    </row>
    <row r="19" spans="1:11" ht="22.5" customHeight="1">
      <c r="A19" s="308" t="s">
        <v>185</v>
      </c>
      <c r="B19" s="308"/>
      <c r="C19" s="308"/>
      <c r="D19" s="308"/>
      <c r="E19" s="308"/>
      <c r="F19" s="308"/>
      <c r="G19" s="308"/>
      <c r="H19" s="308"/>
      <c r="I19" s="308"/>
      <c r="J19" s="308"/>
      <c r="K19" s="308"/>
    </row>
    <row r="20" spans="1:11" ht="30.75" customHeight="1">
      <c r="A20" s="373" t="s">
        <v>96</v>
      </c>
      <c r="B20" s="374"/>
      <c r="C20" s="374"/>
      <c r="D20" s="374"/>
      <c r="E20" s="374"/>
      <c r="F20" s="374"/>
      <c r="G20" s="374"/>
      <c r="H20" s="374"/>
      <c r="I20" s="374"/>
      <c r="J20" s="374"/>
      <c r="K20" s="374"/>
    </row>
  </sheetData>
  <sheetProtection/>
  <mergeCells count="23">
    <mergeCell ref="A1:K1"/>
    <mergeCell ref="A2:C3"/>
    <mergeCell ref="D2:E2"/>
    <mergeCell ref="F2:G2"/>
    <mergeCell ref="H2:I2"/>
    <mergeCell ref="J2:K2"/>
    <mergeCell ref="A20:K20"/>
    <mergeCell ref="B14:C14"/>
    <mergeCell ref="A15:A17"/>
    <mergeCell ref="B15:B16"/>
    <mergeCell ref="B17:C17"/>
    <mergeCell ref="A18:C18"/>
    <mergeCell ref="A19:K19"/>
    <mergeCell ref="A5:A14"/>
    <mergeCell ref="B5:C5"/>
    <mergeCell ref="B6:C6"/>
    <mergeCell ref="B10:C10"/>
    <mergeCell ref="B11:C11"/>
    <mergeCell ref="B12:C12"/>
    <mergeCell ref="B13:C13"/>
    <mergeCell ref="B7:C7"/>
    <mergeCell ref="B8:C8"/>
    <mergeCell ref="B9:C9"/>
  </mergeCells>
  <printOptions/>
  <pageMargins left="0.7874015748031497" right="0.7874015748031497" top="0.984251968503937" bottom="0.984251968503937" header="0.5118110236220472" footer="0.5118110236220472"/>
  <pageSetup fitToHeight="1" fitToWidth="1" horizontalDpi="600" verticalDpi="600" orientation="portrait" paperSize="9" scale="92" r:id="rId1"/>
  <headerFooter alignWithMargins="0">
    <oddFooter>&amp;R高松国税局
国税徴収２
(H23)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高松国税局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国税徴収状況等</dc:title>
  <dc:subject/>
  <dc:creator>国税庁</dc:creator>
  <cp:keywords/>
  <dc:description/>
  <cp:lastModifiedBy>国税庁</cp:lastModifiedBy>
  <cp:lastPrinted>2013-06-27T07:53:13Z</cp:lastPrinted>
  <dcterms:created xsi:type="dcterms:W3CDTF">2003-07-09T01:05:10Z</dcterms:created>
  <dcterms:modified xsi:type="dcterms:W3CDTF">2013-06-27T07:56:30Z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