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295" tabRatio="941" activeTab="2"/>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1)物納状況" sheetId="6" r:id="rId6"/>
    <sheet name="（2）物納財産の内訳" sheetId="7" r:id="rId7"/>
    <sheet name="(3)物納状況の累年比較" sheetId="8" r:id="rId8"/>
    <sheet name="(4)年賦延納状況" sheetId="9" r:id="rId9"/>
  </sheets>
  <definedNames>
    <definedName name="_xlnm.Print_Area" localSheetId="0">'(1)徴収状況'!$A$1:$P$33</definedName>
    <definedName name="_xlnm.Print_Area" localSheetId="5">'(1)物納状況'!$A$1:$F$33</definedName>
    <definedName name="_xlnm.Print_Area" localSheetId="1">'(2)徴収状況の累年比較'!$A$1:$N$9</definedName>
    <definedName name="_xlnm.Print_Area" localSheetId="2">'(3)税務署別徴収状況-1'!$A$1:$N$41</definedName>
    <definedName name="_xlnm.Print_Area" localSheetId="3">'(3)税務署別徴収状況-2'!$A$1:$N$40</definedName>
    <definedName name="_xlnm.Print_Area" localSheetId="4">'(3)税務署別徴収状況-3'!$A$1:$N$40</definedName>
    <definedName name="_xlnm.Print_Area" localSheetId="7">'(3)物納状況の累年比較'!$A$1:$K$10</definedName>
    <definedName name="_xlnm.Print_Area" localSheetId="8">'(4)年賦延納状況'!$A$1:$K$20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s>
  <calcPr fullCalcOnLoad="1"/>
</workbook>
</file>

<file path=xl/sharedStrings.xml><?xml version="1.0" encoding="utf-8"?>
<sst xmlns="http://schemas.openxmlformats.org/spreadsheetml/2006/main" count="1061" uniqueCount="190">
  <si>
    <t>本年度分</t>
  </si>
  <si>
    <t>計</t>
  </si>
  <si>
    <t>千円</t>
  </si>
  <si>
    <t>源泉所得税</t>
  </si>
  <si>
    <t>計　　</t>
  </si>
  <si>
    <t>法人税</t>
  </si>
  <si>
    <t>相続税</t>
  </si>
  <si>
    <t>地価税</t>
  </si>
  <si>
    <t>消費税</t>
  </si>
  <si>
    <t>消費税及地方消費税</t>
  </si>
  <si>
    <t>酒税</t>
  </si>
  <si>
    <t>たばこ税</t>
  </si>
  <si>
    <t>たばこ税及たばこ特別税</t>
  </si>
  <si>
    <t>石油税</t>
  </si>
  <si>
    <t>石油石炭税</t>
  </si>
  <si>
    <t>旧税</t>
  </si>
  <si>
    <t>電源開発促進税</t>
  </si>
  <si>
    <t>揮発油税及地方道路税</t>
  </si>
  <si>
    <t>石油ガス税</t>
  </si>
  <si>
    <t>自動車重量税</t>
  </si>
  <si>
    <t>航空機燃料税</t>
  </si>
  <si>
    <t>印紙収入</t>
  </si>
  <si>
    <t>（注）　相続税には贈与税を含む。</t>
  </si>
  <si>
    <t>区　　　　　分</t>
  </si>
  <si>
    <t>徴　収　決　定　済　額</t>
  </si>
  <si>
    <t>収　　　納　　　済　　　額</t>
  </si>
  <si>
    <t>不　　納　　欠　　損　　額</t>
  </si>
  <si>
    <t>収　　納　　未　　済　　額</t>
  </si>
  <si>
    <t>区　　　　　　分</t>
  </si>
  <si>
    <t>繰　越　分</t>
  </si>
  <si>
    <t>申告所得税</t>
  </si>
  <si>
    <t>計</t>
  </si>
  <si>
    <t>合            計</t>
  </si>
  <si>
    <t>合            計</t>
  </si>
  <si>
    <t>徴収決定済額</t>
  </si>
  <si>
    <t>収納済額</t>
  </si>
  <si>
    <t>不納欠損額</t>
  </si>
  <si>
    <t>収納未済額</t>
  </si>
  <si>
    <t>年度</t>
  </si>
  <si>
    <t>繰越分</t>
  </si>
  <si>
    <t>繰　越　分</t>
  </si>
  <si>
    <t>税務署名</t>
  </si>
  <si>
    <t>源泉所得税</t>
  </si>
  <si>
    <t>申告所得税</t>
  </si>
  <si>
    <t>法人税</t>
  </si>
  <si>
    <t>相続税</t>
  </si>
  <si>
    <t>徴収決定済額</t>
  </si>
  <si>
    <t>収納未済額</t>
  </si>
  <si>
    <t>局引受分</t>
  </si>
  <si>
    <t>消費税</t>
  </si>
  <si>
    <t>酒税</t>
  </si>
  <si>
    <t>その他</t>
  </si>
  <si>
    <t>総　　　計</t>
  </si>
  <si>
    <t>(1)　徴収状況</t>
  </si>
  <si>
    <t>(2)　徴収状況の累年比較</t>
  </si>
  <si>
    <t>(3)　税務署別徴収状況</t>
  </si>
  <si>
    <t>(3)　税務署別徴収状況（続）</t>
  </si>
  <si>
    <t>16－１　国税徴収状況</t>
  </si>
  <si>
    <t>所　得　税</t>
  </si>
  <si>
    <t>所　得　税</t>
  </si>
  <si>
    <t>16－２　物納及び年賦延納</t>
  </si>
  <si>
    <t>(1)　物　納　状　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</si>
  <si>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</si>
  <si>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</si>
  <si>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</si>
  <si>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</si>
  <si>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</si>
  <si>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</si>
  <si>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</si>
  <si>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</si>
  <si>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</si>
  <si>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</si>
  <si>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</si>
  <si>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</si>
  <si>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</si>
  <si>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</si>
  <si>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</si>
  <si>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</si>
  <si>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</si>
  <si>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</si>
  <si>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</si>
  <si>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</si>
  <si>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</si>
  <si>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</si>
  <si>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</si>
  <si>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</si>
  <si>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</si>
  <si>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</si>
  <si>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</si>
  <si>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</si>
  <si>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</si>
  <si>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</si>
  <si>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</si>
  <si>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</si>
  <si>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</si>
  <si>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</si>
  <si>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</si>
  <si>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</si>
  <si>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</si>
  <si>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</si>
  <si>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</si>
  <si>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</si>
  <si>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</si>
  <si>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</si>
  <si>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</si>
  <si>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税務署名</t>
  </si>
  <si>
    <t>徳島</t>
  </si>
  <si>
    <t>鳴門</t>
  </si>
  <si>
    <t>阿南</t>
  </si>
  <si>
    <t>川島</t>
  </si>
  <si>
    <t>脇町</t>
  </si>
  <si>
    <t>池田</t>
  </si>
  <si>
    <t>徳島県計</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</si>
  <si>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</si>
  <si>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</si>
  <si>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</si>
  <si>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</si>
  <si>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</si>
  <si>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</si>
  <si>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</si>
  <si>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</si>
  <si>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</si>
  <si>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</si>
  <si>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</si>
  <si>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</si>
  <si>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</si>
  <si>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</si>
  <si>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</si>
  <si>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</si>
  <si>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</si>
  <si>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</si>
  <si>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</si>
  <si>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</si>
  <si>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</si>
  <si>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</si>
  <si>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</si>
  <si>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平成18年度</t>
  </si>
  <si>
    <t>平成19年度</t>
  </si>
  <si>
    <t>金額</t>
  </si>
  <si>
    <t>揮発油税及地方揮発油税</t>
  </si>
  <si>
    <t>揮発油税及地方揮発油税</t>
  </si>
  <si>
    <t>用語の説明：１　「徴収決定済額」とは、納税義務の確定した国税で、その事実の確認（徴収決定）を終了した金額をいう。</t>
  </si>
  <si>
    <t>　　　　　　２　「収納済額」とは、収納された国税の金額をいう。</t>
  </si>
  <si>
    <t>　　　　　　３　「不納欠損額」とは、滞納処分の停止後３年経過等の事由により納税義務が消滅した国税の金額をいう。</t>
  </si>
  <si>
    <t>　　　　　　４　「収納未済額」とは、徴収決定済額のうち収納及び不納欠損を終了しない金額をいう。</t>
  </si>
  <si>
    <t>総　　計</t>
  </si>
  <si>
    <t>許可取消等</t>
  </si>
  <si>
    <t>区　　　　　　分</t>
  </si>
  <si>
    <t>物　　　納　　　許　　　可</t>
  </si>
  <si>
    <t>金　　　　　額</t>
  </si>
  <si>
    <t>物 納 財 産 の 種 類</t>
  </si>
  <si>
    <t>土地</t>
  </si>
  <si>
    <t>建物</t>
  </si>
  <si>
    <t>有価証券</t>
  </si>
  <si>
    <t>その他</t>
  </si>
  <si>
    <t>(3)　物納状況の累年比較</t>
  </si>
  <si>
    <t>年　　度</t>
  </si>
  <si>
    <t>許 可 未 済 額</t>
  </si>
  <si>
    <t>前　年　度
収納未済額</t>
  </si>
  <si>
    <t>収納済額</t>
  </si>
  <si>
    <t>件　数</t>
  </si>
  <si>
    <t>金　　額</t>
  </si>
  <si>
    <t>件</t>
  </si>
  <si>
    <t>千円</t>
  </si>
  <si>
    <t>(4)　年賦延納状況</t>
  </si>
  <si>
    <t>区　　　　　　　分</t>
  </si>
  <si>
    <t>相　続　税</t>
  </si>
  <si>
    <t>贈　与　税</t>
  </si>
  <si>
    <t>所　得　税</t>
  </si>
  <si>
    <t>金　額</t>
  </si>
  <si>
    <t>徴収状況</t>
  </si>
  <si>
    <t>徴収
決定</t>
  </si>
  <si>
    <t>前年度以前
許可分</t>
  </si>
  <si>
    <t>延　　納　　現　　在　　額
（徴収決定未済）</t>
  </si>
  <si>
    <t>-</t>
  </si>
  <si>
    <t>物　　件　　数</t>
  </si>
  <si>
    <t>件</t>
  </si>
  <si>
    <t>調査期間：平成22年４月１日から平成23年３月31日</t>
  </si>
  <si>
    <t>平成20年度</t>
  </si>
  <si>
    <t>平成21年度</t>
  </si>
  <si>
    <t>平成22年度</t>
  </si>
  <si>
    <t>平成22年４月１日から平成23年３月31日までの間に相続税の物納について申請、許可、収納等のあったものを示した。</t>
  </si>
  <si>
    <t>　調査対象等：平成22年４月１日から平成23年３月31日までの間に相続税及び贈与税の年賦延納並びに所得税法
              第132条の規定による所得税の延納について、申請、許可、収納等のあったものを示した。</t>
  </si>
  <si>
    <t>－</t>
  </si>
  <si>
    <t>総計</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</si>
  <si>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</si>
  <si>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</si>
  <si>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x</t>
  </si>
  <si>
    <t>x</t>
  </si>
  <si>
    <t>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</si>
</sst>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ＭＳ Ｐ明朝"/>
      <family val="1"/>
    </font>
    <font>
      <sz val="11"/>
      <name val="ＭＳ 明朝"/>
      <family val="1"/>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medium"/>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thin">
        <color indexed="55"/>
      </botto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hair">
        <color indexed="55"/>
      </top>
      <bottom style="thin">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hair"/>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thin">
        <color indexed="55"/>
      </left>
      <right style="thin"/>
      <top style="thin">
        <color indexed="55"/>
      </top>
      <bottom style="thin">
        <color indexed="55"/>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hair"/>
      <right>
        <color indexed="63"/>
      </right>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thin">
        <color indexed="55"/>
      </top>
      <bottom style="hair">
        <color indexed="55"/>
      </bottom>
    </border>
    <border>
      <left>
        <color indexed="63"/>
      </left>
      <right style="thin"/>
      <top>
        <color indexed="63"/>
      </top>
      <bottom style="thin">
        <color indexed="55"/>
      </bottom>
    </border>
    <border>
      <left>
        <color indexed="63"/>
      </left>
      <right style="thin"/>
      <top style="thin">
        <color indexed="55"/>
      </top>
      <bottom style="thin">
        <color indexed="55"/>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style="hair">
        <color indexed="55"/>
      </top>
      <bottom style="thin">
        <color indexed="55"/>
      </bottom>
    </border>
    <border>
      <left style="thin"/>
      <right style="medium"/>
      <top style="hair">
        <color indexed="55"/>
      </top>
      <bottom style="thin">
        <color indexed="55"/>
      </bottom>
    </border>
    <border>
      <left style="medium"/>
      <right style="thin"/>
      <top>
        <color indexed="63"/>
      </top>
      <bottom style="medium"/>
    </border>
    <border>
      <left style="hair"/>
      <right style="hair"/>
      <top>
        <color indexed="63"/>
      </top>
      <bottom style="medium"/>
    </border>
    <border>
      <left style="thin"/>
      <right style="medium"/>
      <top>
        <color indexed="63"/>
      </top>
      <bottom style="medium"/>
    </border>
    <border>
      <left style="medium"/>
      <right style="thin"/>
      <top style="thin">
        <color indexed="55"/>
      </top>
      <bottom style="thin">
        <color theme="0" tint="-0.3499799966812134"/>
      </bottom>
    </border>
    <border>
      <left style="thin"/>
      <right style="hair"/>
      <top style="thin">
        <color indexed="55"/>
      </top>
      <bottom style="thin">
        <color theme="0" tint="-0.3499799966812134"/>
      </bottom>
    </border>
    <border>
      <left style="hair"/>
      <right style="hair"/>
      <top style="thin">
        <color indexed="55"/>
      </top>
      <bottom style="thin">
        <color theme="0" tint="-0.3499799966812134"/>
      </bottom>
    </border>
    <border>
      <left style="hair"/>
      <right style="thin"/>
      <top style="thin">
        <color indexed="55"/>
      </top>
      <bottom style="thin">
        <color theme="0" tint="-0.3499799966812134"/>
      </bottom>
    </border>
    <border>
      <left style="thin"/>
      <right style="medium"/>
      <top style="thin">
        <color indexed="55"/>
      </top>
      <bottom style="thin">
        <color theme="0" tint="-0.3499799966812134"/>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color indexed="63"/>
      </left>
      <right style="thin"/>
      <top style="hair">
        <color indexed="55"/>
      </top>
      <bottom style="thin">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double"/>
    </border>
    <border>
      <left style="hair"/>
      <right style="hair"/>
      <top style="thin">
        <color indexed="55"/>
      </top>
      <bottom style="double"/>
    </border>
    <border>
      <left>
        <color indexed="63"/>
      </left>
      <right style="thin"/>
      <top style="thin">
        <color indexed="55"/>
      </top>
      <bottom style="double"/>
    </border>
    <border>
      <left style="thin">
        <color indexed="55"/>
      </left>
      <right>
        <color indexed="63"/>
      </right>
      <top>
        <color indexed="63"/>
      </top>
      <bottom style="medium"/>
    </border>
    <border>
      <left>
        <color indexed="63"/>
      </left>
      <right style="thin"/>
      <top>
        <color indexed="63"/>
      </top>
      <bottom style="medium"/>
    </border>
    <border>
      <left style="thin"/>
      <right style="hair"/>
      <top>
        <color indexed="63"/>
      </top>
      <bottom style="hair">
        <color indexed="55"/>
      </bottom>
    </border>
    <border>
      <left style="thin"/>
      <right style="hair"/>
      <top style="hair">
        <color indexed="55"/>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color indexed="63"/>
      </right>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medium"/>
      <right>
        <color indexed="63"/>
      </right>
      <top style="thin">
        <color indexed="55"/>
      </top>
      <bottom style="double"/>
    </border>
    <border>
      <left style="thin"/>
      <right style="medium"/>
      <top style="thin">
        <color indexed="55"/>
      </top>
      <bottom>
        <color indexed="63"/>
      </bottom>
    </border>
    <border>
      <left>
        <color indexed="63"/>
      </left>
      <right style="medium"/>
      <top style="double"/>
      <bottom style="medium"/>
    </border>
    <border>
      <left style="thin"/>
      <right style="hair"/>
      <top style="thin">
        <color indexed="55"/>
      </top>
      <bottom style="double"/>
    </border>
    <border>
      <left style="hair"/>
      <right style="thin"/>
      <top style="thin">
        <color indexed="55"/>
      </top>
      <bottom style="double"/>
    </border>
    <border>
      <left>
        <color indexed="63"/>
      </left>
      <right style="medium"/>
      <top style="thin">
        <color indexed="55"/>
      </top>
      <bottom style="double"/>
    </border>
    <border>
      <left>
        <color indexed="63"/>
      </left>
      <right style="medium"/>
      <top>
        <color indexed="63"/>
      </top>
      <bottom style="medium"/>
    </border>
    <border>
      <left style="medium"/>
      <right>
        <color indexed="63"/>
      </right>
      <top style="double"/>
      <bottom style="medium"/>
    </border>
    <border>
      <left style="thin"/>
      <right style="medium"/>
      <top style="thin">
        <color indexed="55"/>
      </top>
      <bottom style="double"/>
    </border>
    <border>
      <left style="thin"/>
      <right style="hair">
        <color rgb="FF969696"/>
      </right>
      <top style="thin"/>
      <bottom>
        <color indexed="63"/>
      </bottom>
    </border>
    <border>
      <left style="thin"/>
      <right style="hair">
        <color rgb="FF969696"/>
      </right>
      <top>
        <color indexed="63"/>
      </top>
      <bottom style="thin">
        <color indexed="55"/>
      </bottom>
    </border>
    <border>
      <left>
        <color indexed="63"/>
      </left>
      <right>
        <color indexed="63"/>
      </right>
      <top>
        <color indexed="63"/>
      </top>
      <bottom style="thin">
        <color indexed="55"/>
      </bottom>
    </border>
    <border>
      <left style="thin"/>
      <right style="hair">
        <color rgb="FF969696"/>
      </right>
      <top style="thin">
        <color indexed="55"/>
      </top>
      <bottom style="thin">
        <color indexed="55"/>
      </bottom>
    </border>
    <border>
      <left style="hair"/>
      <right style="medium"/>
      <top style="thin">
        <color indexed="55"/>
      </top>
      <bottom style="thin">
        <color indexed="55"/>
      </bottom>
    </border>
    <border>
      <left style="thin"/>
      <right style="hair">
        <color rgb="FF969696"/>
      </right>
      <top style="thin">
        <color indexed="55"/>
      </top>
      <bottom style="hair">
        <color indexed="55"/>
      </bottom>
    </border>
    <border>
      <left>
        <color indexed="63"/>
      </left>
      <right style="thin"/>
      <top style="thin">
        <color indexed="55"/>
      </top>
      <bottom style="hair">
        <color indexed="55"/>
      </bottom>
    </border>
    <border>
      <left style="hair"/>
      <right style="medium"/>
      <top style="thin">
        <color indexed="55"/>
      </top>
      <bottom style="hair">
        <color indexed="55"/>
      </bottom>
    </border>
    <border>
      <left style="thin"/>
      <right style="hair">
        <color rgb="FF969696"/>
      </right>
      <top style="thin">
        <color indexed="55"/>
      </top>
      <bottom>
        <color indexed="63"/>
      </bottom>
    </border>
    <border>
      <left>
        <color indexed="63"/>
      </left>
      <right style="thin"/>
      <top style="thin">
        <color indexed="55"/>
      </top>
      <bottom>
        <color indexed="63"/>
      </bottom>
    </border>
    <border>
      <left style="hair"/>
      <right style="medium"/>
      <top style="thin">
        <color indexed="55"/>
      </top>
      <bottom>
        <color indexed="63"/>
      </bottom>
    </border>
    <border>
      <left style="thin"/>
      <right style="hair">
        <color rgb="FF969696"/>
      </right>
      <top style="thin"/>
      <bottom style="thin">
        <color indexed="55"/>
      </bottom>
    </border>
    <border>
      <left>
        <color indexed="63"/>
      </left>
      <right style="thin"/>
      <top style="thin"/>
      <bottom style="thin">
        <color indexed="55"/>
      </bottom>
    </border>
    <border>
      <left style="hair"/>
      <right style="medium"/>
      <top style="thin"/>
      <bottom style="thin">
        <color indexed="55"/>
      </bottom>
    </border>
    <border>
      <left style="thin"/>
      <right style="hair">
        <color rgb="FF969696"/>
      </right>
      <top style="thin">
        <color indexed="55"/>
      </top>
      <bottom style="thin"/>
    </border>
    <border>
      <left>
        <color indexed="63"/>
      </left>
      <right style="thin"/>
      <top style="thin">
        <color indexed="55"/>
      </top>
      <bottom style="thin"/>
    </border>
    <border>
      <left style="thin"/>
      <right style="hair">
        <color rgb="FF969696"/>
      </right>
      <top style="thin">
        <color indexed="55"/>
      </top>
      <bottom style="medium"/>
    </border>
    <border>
      <left style="hair"/>
      <right style="medium"/>
      <top style="thin">
        <color indexed="55"/>
      </top>
      <bottom style="medium"/>
    </border>
    <border>
      <left style="thin"/>
      <right style="medium"/>
      <top style="thin">
        <color indexed="55"/>
      </top>
      <bottom style="medium"/>
    </border>
    <border>
      <left style="medium"/>
      <right style="thin">
        <color indexed="55"/>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color indexed="63"/>
      </right>
      <top>
        <color indexed="63"/>
      </top>
      <bottom style="medium"/>
    </border>
    <border>
      <left style="medium"/>
      <right style="thin">
        <color indexed="55"/>
      </right>
      <top style="thin">
        <color indexed="55"/>
      </top>
      <bottom style="double"/>
    </border>
    <border>
      <left style="thin">
        <color indexed="55"/>
      </left>
      <right style="thin"/>
      <top style="thin">
        <color indexed="55"/>
      </top>
      <bottom style="double"/>
    </border>
    <border>
      <left style="thin"/>
      <right style="thin">
        <color indexed="55"/>
      </right>
      <top style="thin">
        <color indexed="55"/>
      </top>
      <bottom style="double"/>
    </border>
    <border>
      <left style="thin">
        <color indexed="55"/>
      </left>
      <right style="medium"/>
      <top style="thin">
        <color indexed="55"/>
      </top>
      <bottom style="double"/>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thin"/>
      <top style="thin">
        <color indexed="55"/>
      </top>
      <bottom style="thin"/>
    </border>
    <border>
      <left style="medium"/>
      <right style="thin"/>
      <top>
        <color indexed="63"/>
      </top>
      <bottom style="hair"/>
    </border>
    <border>
      <left style="medium"/>
      <right style="thin"/>
      <top style="hair"/>
      <bottom style="hair"/>
    </border>
    <border>
      <left style="medium"/>
      <right style="thin"/>
      <top style="hair"/>
      <bottom style="medium"/>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style="medium"/>
      <right style="thin"/>
      <top style="thin"/>
      <bottom style="hair"/>
    </border>
    <border>
      <left style="medium"/>
      <right style="thin"/>
      <top style="hair"/>
      <bottom style="thin"/>
    </border>
    <border>
      <left style="thin"/>
      <right style="thin"/>
      <top style="thin"/>
      <bottom style="thin">
        <color indexed="55"/>
      </bottom>
    </border>
    <border>
      <left style="thin"/>
      <right>
        <color indexed="63"/>
      </right>
      <top style="thin">
        <color indexed="55"/>
      </top>
      <bottom>
        <color indexed="63"/>
      </bottom>
    </border>
    <border>
      <left>
        <color indexed="63"/>
      </left>
      <right>
        <color indexed="63"/>
      </right>
      <top>
        <color indexed="63"/>
      </top>
      <bottom style="medium"/>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hair"/>
      <top style="medium"/>
      <bottom style="thin"/>
    </border>
    <border>
      <left style="hair"/>
      <right style="thin"/>
      <top style="medium"/>
      <bottom style="thin"/>
    </border>
    <border>
      <left style="thin"/>
      <right style="thin"/>
      <top style="medium"/>
      <bottom>
        <color indexed="63"/>
      </bottom>
    </border>
    <border>
      <left style="thin"/>
      <right style="thin"/>
      <top>
        <color indexed="63"/>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style="thin">
        <color indexed="55"/>
      </right>
      <top style="thin"/>
      <bottom style="thin">
        <color indexed="55"/>
      </bottom>
    </border>
    <border>
      <left style="medium"/>
      <right style="thin">
        <color indexed="55"/>
      </right>
      <top style="thin">
        <color indexed="55"/>
      </top>
      <bottom style="thin"/>
    </border>
    <border>
      <left style="thin">
        <color indexed="55"/>
      </left>
      <right style="thin">
        <color indexed="55"/>
      </right>
      <top style="thin"/>
      <bottom>
        <color indexed="63"/>
      </bottom>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39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3" xfId="0" applyFont="1" applyFill="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distributed" vertical="center"/>
    </xf>
    <xf numFmtId="0" fontId="2" fillId="0" borderId="18" xfId="0" applyFont="1" applyBorder="1" applyAlignment="1">
      <alignment horizontal="center"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3" fontId="2" fillId="33" borderId="22"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0" fontId="2" fillId="0" borderId="0" xfId="0" applyFont="1" applyAlignment="1">
      <alignment horizontal="left"/>
    </xf>
    <xf numFmtId="0" fontId="2" fillId="0" borderId="14" xfId="0" applyFont="1" applyBorder="1" applyAlignment="1">
      <alignment horizontal="center" vertical="center"/>
    </xf>
    <xf numFmtId="0" fontId="6" fillId="0" borderId="13" xfId="0" applyFont="1" applyFill="1" applyBorder="1" applyAlignment="1">
      <alignment horizontal="distributed" vertical="center"/>
    </xf>
    <xf numFmtId="0" fontId="6" fillId="0" borderId="0" xfId="0" applyFont="1" applyFill="1" applyAlignment="1">
      <alignment horizontal="left" vertical="center"/>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7" fillId="33" borderId="27" xfId="0" applyFont="1" applyFill="1" applyBorder="1" applyAlignment="1">
      <alignment horizontal="right" vertical="center"/>
    </xf>
    <xf numFmtId="0" fontId="7" fillId="33" borderId="15" xfId="0" applyFont="1" applyFill="1" applyBorder="1" applyAlignment="1">
      <alignment horizontal="right" vertical="center"/>
    </xf>
    <xf numFmtId="0" fontId="7" fillId="33" borderId="28" xfId="0" applyFont="1" applyFill="1" applyBorder="1" applyAlignment="1">
      <alignment horizontal="right" vertical="center"/>
    </xf>
    <xf numFmtId="0" fontId="7" fillId="0" borderId="16" xfId="0" applyFont="1" applyBorder="1" applyAlignment="1">
      <alignment horizontal="center"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6"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6" fillId="0" borderId="34" xfId="0" applyFont="1" applyBorder="1" applyAlignment="1">
      <alignment horizontal="distributed" vertical="center"/>
    </xf>
    <xf numFmtId="0" fontId="2" fillId="0" borderId="35" xfId="0" applyFont="1" applyBorder="1" applyAlignment="1">
      <alignment horizontal="left" vertical="center"/>
    </xf>
    <xf numFmtId="0" fontId="7" fillId="0" borderId="36" xfId="0" applyFont="1" applyBorder="1" applyAlignment="1">
      <alignment horizontal="distributed" vertical="center"/>
    </xf>
    <xf numFmtId="0" fontId="7" fillId="0" borderId="37" xfId="0" applyFont="1" applyBorder="1" applyAlignment="1">
      <alignment horizontal="distributed" vertical="center"/>
    </xf>
    <xf numFmtId="0" fontId="7" fillId="33" borderId="14" xfId="0" applyFont="1" applyFill="1" applyBorder="1" applyAlignment="1">
      <alignment horizontal="right"/>
    </xf>
    <xf numFmtId="0" fontId="7" fillId="33" borderId="15" xfId="0" applyFont="1" applyFill="1" applyBorder="1" applyAlignment="1">
      <alignment horizontal="right"/>
    </xf>
    <xf numFmtId="0" fontId="7" fillId="33" borderId="16" xfId="0" applyFont="1" applyFill="1" applyBorder="1" applyAlignment="1">
      <alignment horizontal="right"/>
    </xf>
    <xf numFmtId="0" fontId="7" fillId="33" borderId="14" xfId="0" applyFont="1" applyFill="1" applyBorder="1" applyAlignment="1">
      <alignment horizontal="right" vertical="center"/>
    </xf>
    <xf numFmtId="0" fontId="7" fillId="33" borderId="16" xfId="0" applyFont="1" applyFill="1" applyBorder="1" applyAlignment="1">
      <alignment horizontal="right" vertical="center"/>
    </xf>
    <xf numFmtId="0" fontId="7" fillId="34" borderId="26" xfId="0" applyFont="1" applyFill="1" applyBorder="1" applyAlignment="1">
      <alignment horizontal="distributed" vertical="center"/>
    </xf>
    <xf numFmtId="0" fontId="2" fillId="35" borderId="38" xfId="0" applyFont="1" applyFill="1" applyBorder="1" applyAlignment="1">
      <alignment horizontal="distributed" vertical="center"/>
    </xf>
    <xf numFmtId="0" fontId="2" fillId="35" borderId="39" xfId="0" applyFont="1" applyFill="1" applyBorder="1" applyAlignment="1">
      <alignment horizontal="distributed" vertical="center"/>
    </xf>
    <xf numFmtId="0" fontId="2" fillId="35" borderId="40" xfId="0" applyFont="1" applyFill="1" applyBorder="1" applyAlignment="1">
      <alignment horizontal="distributed" vertical="center"/>
    </xf>
    <xf numFmtId="0" fontId="2" fillId="0" borderId="41" xfId="0" applyFont="1" applyBorder="1" applyAlignment="1">
      <alignment horizontal="distributed" vertical="center"/>
    </xf>
    <xf numFmtId="0" fontId="7" fillId="0" borderId="28" xfId="0" applyFont="1" applyBorder="1" applyAlignment="1">
      <alignment horizontal="center" vertical="center"/>
    </xf>
    <xf numFmtId="0" fontId="7" fillId="0" borderId="17" xfId="0" applyFont="1" applyBorder="1" applyAlignment="1">
      <alignment horizontal="right"/>
    </xf>
    <xf numFmtId="0" fontId="7" fillId="33" borderId="35" xfId="0" applyFont="1" applyFill="1" applyBorder="1" applyAlignment="1">
      <alignment horizontal="right"/>
    </xf>
    <xf numFmtId="38" fontId="2" fillId="33" borderId="42" xfId="49" applyFont="1" applyFill="1" applyBorder="1" applyAlignment="1">
      <alignment horizontal="right" vertical="center"/>
    </xf>
    <xf numFmtId="0" fontId="6" fillId="0" borderId="41" xfId="0" applyFont="1" applyBorder="1" applyAlignment="1">
      <alignment horizontal="distributed" vertical="center"/>
    </xf>
    <xf numFmtId="38" fontId="2" fillId="33" borderId="43" xfId="49" applyFont="1" applyFill="1" applyBorder="1" applyAlignment="1">
      <alignment horizontal="right" vertical="center"/>
    </xf>
    <xf numFmtId="0" fontId="2" fillId="0" borderId="44" xfId="0" applyFont="1" applyFill="1" applyBorder="1" applyAlignment="1">
      <alignment horizontal="center" vertical="distributed" textRotation="255" indent="2"/>
    </xf>
    <xf numFmtId="0" fontId="2" fillId="0" borderId="44" xfId="0" applyFont="1" applyFill="1" applyBorder="1" applyAlignment="1">
      <alignment horizontal="distributed" vertical="center"/>
    </xf>
    <xf numFmtId="38" fontId="2" fillId="0" borderId="44"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9" fillId="0" borderId="0" xfId="0" applyFont="1" applyAlignment="1">
      <alignment vertical="center"/>
    </xf>
    <xf numFmtId="0" fontId="2" fillId="0" borderId="37" xfId="0" applyFont="1" applyBorder="1" applyAlignment="1">
      <alignment horizontal="center" vertical="center"/>
    </xf>
    <xf numFmtId="0" fontId="7" fillId="0" borderId="45" xfId="0" applyFont="1" applyBorder="1" applyAlignment="1">
      <alignment horizontal="center" vertical="center"/>
    </xf>
    <xf numFmtId="0" fontId="7" fillId="36" borderId="28" xfId="0" applyFont="1" applyFill="1" applyBorder="1" applyAlignment="1">
      <alignment horizontal="right"/>
    </xf>
    <xf numFmtId="0" fontId="7" fillId="33" borderId="37" xfId="0" applyFont="1" applyFill="1" applyBorder="1" applyAlignment="1">
      <alignment horizontal="right"/>
    </xf>
    <xf numFmtId="0" fontId="2" fillId="0" borderId="46" xfId="0" applyFont="1" applyBorder="1" applyAlignment="1">
      <alignment horizontal="right" vertical="center" indent="1"/>
    </xf>
    <xf numFmtId="0" fontId="2" fillId="0" borderId="47" xfId="0" applyFont="1" applyBorder="1" applyAlignment="1">
      <alignment horizontal="right" vertical="center" inden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7" fillId="0" borderId="36" xfId="0" applyFont="1" applyBorder="1" applyAlignment="1">
      <alignment horizontal="center" vertical="center"/>
    </xf>
    <xf numFmtId="0" fontId="7" fillId="36" borderId="14" xfId="0" applyFont="1" applyFill="1" applyBorder="1" applyAlignment="1">
      <alignment horizontal="right" vertical="center"/>
    </xf>
    <xf numFmtId="0" fontId="7" fillId="33" borderId="50" xfId="0" applyFont="1" applyFill="1" applyBorder="1" applyAlignment="1">
      <alignment horizontal="right" vertical="center"/>
    </xf>
    <xf numFmtId="0" fontId="7" fillId="0" borderId="17" xfId="0" applyFont="1" applyBorder="1" applyAlignment="1">
      <alignment horizontal="right" vertical="center"/>
    </xf>
    <xf numFmtId="0" fontId="7" fillId="33" borderId="51" xfId="0" applyFont="1" applyFill="1" applyBorder="1" applyAlignment="1">
      <alignment horizontal="right" vertical="center"/>
    </xf>
    <xf numFmtId="0" fontId="7" fillId="33" borderId="52" xfId="0" applyFont="1" applyFill="1" applyBorder="1" applyAlignment="1">
      <alignment horizontal="right" vertical="center"/>
    </xf>
    <xf numFmtId="176" fontId="2" fillId="36" borderId="22"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7" fillId="0" borderId="22" xfId="0" applyNumberFormat="1" applyFont="1" applyBorder="1" applyAlignment="1">
      <alignment horizontal="right" vertical="center"/>
    </xf>
    <xf numFmtId="176" fontId="2" fillId="33"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0" fontId="2" fillId="0" borderId="0" xfId="0" applyFont="1" applyAlignment="1">
      <alignment horizontal="right" vertical="center"/>
    </xf>
    <xf numFmtId="0" fontId="2" fillId="0" borderId="56"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58"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176" fontId="2" fillId="36" borderId="60" xfId="0" applyNumberFormat="1" applyFont="1" applyFill="1" applyBorder="1" applyAlignment="1">
      <alignment horizontal="right" vertical="center"/>
    </xf>
    <xf numFmtId="176" fontId="2" fillId="33" borderId="61" xfId="0" applyNumberFormat="1" applyFont="1" applyFill="1" applyBorder="1" applyAlignment="1">
      <alignment horizontal="right" vertical="center"/>
    </xf>
    <xf numFmtId="176" fontId="2" fillId="33" borderId="62" xfId="0" applyNumberFormat="1" applyFont="1" applyFill="1" applyBorder="1" applyAlignment="1">
      <alignment horizontal="right" vertical="center"/>
    </xf>
    <xf numFmtId="176" fontId="7" fillId="0" borderId="60" xfId="0" applyNumberFormat="1" applyFont="1" applyBorder="1" applyAlignment="1">
      <alignment horizontal="right" vertical="center"/>
    </xf>
    <xf numFmtId="176" fontId="2" fillId="33" borderId="63"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0" fontId="2" fillId="0" borderId="35" xfId="0" applyFont="1" applyBorder="1" applyAlignment="1">
      <alignment horizontal="center" vertical="center"/>
    </xf>
    <xf numFmtId="0" fontId="7" fillId="0" borderId="26"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28" xfId="0" applyFont="1" applyFill="1" applyBorder="1" applyAlignment="1">
      <alignment horizontal="center" vertical="center"/>
    </xf>
    <xf numFmtId="0" fontId="7" fillId="36" borderId="14" xfId="0" applyFont="1" applyFill="1" applyBorder="1" applyAlignment="1">
      <alignment horizontal="right"/>
    </xf>
    <xf numFmtId="38" fontId="2" fillId="36" borderId="66" xfId="49" applyFont="1" applyFill="1" applyBorder="1" applyAlignment="1">
      <alignment horizontal="right" vertical="center"/>
    </xf>
    <xf numFmtId="38" fontId="2" fillId="33" borderId="67" xfId="49" applyFont="1" applyFill="1" applyBorder="1" applyAlignment="1">
      <alignment horizontal="right" vertical="center"/>
    </xf>
    <xf numFmtId="38" fontId="2" fillId="33" borderId="68" xfId="49" applyFont="1" applyFill="1" applyBorder="1" applyAlignment="1">
      <alignment horizontal="right" vertical="center"/>
    </xf>
    <xf numFmtId="38" fontId="2" fillId="36" borderId="22" xfId="49" applyFont="1" applyFill="1" applyBorder="1" applyAlignment="1">
      <alignment horizontal="right" vertical="center"/>
    </xf>
    <xf numFmtId="38" fontId="2" fillId="33" borderId="24" xfId="49" applyFont="1" applyFill="1" applyBorder="1" applyAlignment="1">
      <alignment horizontal="right" vertical="center"/>
    </xf>
    <xf numFmtId="38" fontId="2" fillId="36" borderId="69" xfId="49" applyFont="1" applyFill="1" applyBorder="1" applyAlignment="1">
      <alignment horizontal="right" vertical="center"/>
    </xf>
    <xf numFmtId="38" fontId="2" fillId="33" borderId="70" xfId="49" applyFont="1" applyFill="1" applyBorder="1" applyAlignment="1">
      <alignment horizontal="right" vertical="center"/>
    </xf>
    <xf numFmtId="38" fontId="2" fillId="33" borderId="71" xfId="49" applyFont="1" applyFill="1" applyBorder="1" applyAlignment="1">
      <alignment horizontal="right" vertical="center"/>
    </xf>
    <xf numFmtId="0" fontId="2" fillId="0" borderId="72" xfId="0" applyFont="1" applyBorder="1" applyAlignment="1">
      <alignment horizontal="distributed" vertical="center"/>
    </xf>
    <xf numFmtId="38" fontId="2" fillId="36" borderId="73" xfId="49" applyFont="1" applyFill="1" applyBorder="1" applyAlignment="1">
      <alignment horizontal="right" vertical="center"/>
    </xf>
    <xf numFmtId="38" fontId="2" fillId="33" borderId="74" xfId="49" applyFont="1" applyFill="1" applyBorder="1" applyAlignment="1">
      <alignment horizontal="right" vertical="center"/>
    </xf>
    <xf numFmtId="38" fontId="2" fillId="33" borderId="75" xfId="49" applyFont="1" applyFill="1" applyBorder="1" applyAlignment="1">
      <alignment horizontal="right" vertical="center"/>
    </xf>
    <xf numFmtId="0" fontId="2" fillId="0" borderId="76" xfId="0" applyFont="1" applyBorder="1" applyAlignment="1">
      <alignment horizontal="distributed" vertical="center"/>
    </xf>
    <xf numFmtId="38" fontId="2" fillId="36" borderId="77" xfId="49" applyFont="1" applyFill="1" applyBorder="1" applyAlignment="1">
      <alignment horizontal="right" vertical="center"/>
    </xf>
    <xf numFmtId="38" fontId="2" fillId="33" borderId="31" xfId="49" applyFont="1" applyFill="1" applyBorder="1" applyAlignment="1">
      <alignment horizontal="right" vertical="center"/>
    </xf>
    <xf numFmtId="38" fontId="2" fillId="33" borderId="78" xfId="49" applyFont="1" applyFill="1" applyBorder="1" applyAlignment="1">
      <alignment horizontal="right" vertical="center"/>
    </xf>
    <xf numFmtId="38" fontId="2" fillId="36" borderId="79" xfId="49" applyFont="1" applyFill="1" applyBorder="1" applyAlignment="1">
      <alignment horizontal="right" vertical="center"/>
    </xf>
    <xf numFmtId="38" fontId="2" fillId="33" borderId="80" xfId="49" applyFont="1" applyFill="1" applyBorder="1" applyAlignment="1">
      <alignment horizontal="right" vertical="center"/>
    </xf>
    <xf numFmtId="38" fontId="2" fillId="36" borderId="81" xfId="49" applyFont="1" applyFill="1" applyBorder="1" applyAlignment="1">
      <alignment horizontal="right" vertical="center"/>
    </xf>
    <xf numFmtId="38" fontId="2" fillId="33" borderId="82" xfId="49" applyFont="1" applyFill="1" applyBorder="1" applyAlignment="1">
      <alignment horizontal="right" vertical="center"/>
    </xf>
    <xf numFmtId="38" fontId="2" fillId="33" borderId="83" xfId="49" applyFont="1" applyFill="1" applyBorder="1" applyAlignment="1">
      <alignment horizontal="right" vertical="center"/>
    </xf>
    <xf numFmtId="0" fontId="6" fillId="0" borderId="21" xfId="0" applyFont="1" applyFill="1" applyBorder="1" applyAlignment="1">
      <alignment horizontal="distributed" vertical="center"/>
    </xf>
    <xf numFmtId="0" fontId="7" fillId="33" borderId="84" xfId="0" applyFont="1" applyFill="1" applyBorder="1" applyAlignment="1">
      <alignment horizontal="right" vertical="center"/>
    </xf>
    <xf numFmtId="0" fontId="7" fillId="34" borderId="37" xfId="0" applyFont="1" applyFill="1" applyBorder="1" applyAlignment="1">
      <alignment horizontal="distributed" vertical="center"/>
    </xf>
    <xf numFmtId="0" fontId="2" fillId="35" borderId="85" xfId="0" applyFont="1" applyFill="1" applyBorder="1" applyAlignment="1">
      <alignment horizontal="distributed" vertical="center"/>
    </xf>
    <xf numFmtId="0" fontId="2" fillId="35" borderId="86" xfId="0" applyFont="1" applyFill="1" applyBorder="1" applyAlignment="1">
      <alignment horizontal="distributed" vertical="center"/>
    </xf>
    <xf numFmtId="0" fontId="2" fillId="35" borderId="87" xfId="0" applyFont="1" applyFill="1" applyBorder="1" applyAlignment="1">
      <alignment horizontal="distributed" vertical="center"/>
    </xf>
    <xf numFmtId="0" fontId="2" fillId="0" borderId="25" xfId="0" applyFont="1" applyFill="1" applyBorder="1" applyAlignment="1">
      <alignment horizontal="distributed" vertical="center"/>
    </xf>
    <xf numFmtId="0" fontId="7" fillId="33" borderId="84" xfId="0" applyFont="1" applyFill="1" applyBorder="1" applyAlignment="1">
      <alignment horizontal="right"/>
    </xf>
    <xf numFmtId="0" fontId="2" fillId="0" borderId="88" xfId="0" applyFont="1" applyBorder="1" applyAlignment="1">
      <alignment horizontal="distributed" vertical="center" indent="1"/>
    </xf>
    <xf numFmtId="0" fontId="2" fillId="0" borderId="89"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90" xfId="0" applyFont="1" applyFill="1" applyBorder="1" applyAlignment="1">
      <alignment horizontal="distributed" vertical="center"/>
    </xf>
    <xf numFmtId="0" fontId="6" fillId="0" borderId="91" xfId="0" applyFont="1" applyFill="1" applyBorder="1" applyAlignment="1">
      <alignment horizontal="distributed" vertical="center"/>
    </xf>
    <xf numFmtId="0" fontId="6" fillId="35" borderId="92" xfId="0" applyFont="1" applyFill="1" applyBorder="1" applyAlignment="1">
      <alignment horizontal="distributed" vertical="center" shrinkToFit="1"/>
    </xf>
    <xf numFmtId="0" fontId="6" fillId="35" borderId="93" xfId="0" applyFont="1" applyFill="1" applyBorder="1" applyAlignment="1">
      <alignment horizontal="distributed" vertical="center" shrinkToFit="1"/>
    </xf>
    <xf numFmtId="0" fontId="6" fillId="35" borderId="92" xfId="0" applyFont="1" applyFill="1" applyBorder="1" applyAlignment="1">
      <alignment horizontal="distributed" vertical="center"/>
    </xf>
    <xf numFmtId="0" fontId="6" fillId="35" borderId="93" xfId="0" applyFont="1" applyFill="1" applyBorder="1" applyAlignment="1">
      <alignment horizontal="distributed" vertical="center"/>
    </xf>
    <xf numFmtId="0" fontId="2" fillId="0" borderId="94" xfId="0" applyFont="1" applyBorder="1" applyAlignment="1">
      <alignment horizontal="distributed" vertical="center"/>
    </xf>
    <xf numFmtId="3" fontId="2" fillId="33" borderId="81" xfId="0" applyNumberFormat="1" applyFont="1" applyFill="1" applyBorder="1" applyAlignment="1">
      <alignment horizontal="right" vertical="center"/>
    </xf>
    <xf numFmtId="3" fontId="2" fillId="33" borderId="95" xfId="0" applyNumberFormat="1" applyFont="1" applyFill="1" applyBorder="1" applyAlignment="1">
      <alignment horizontal="right" vertical="center"/>
    </xf>
    <xf numFmtId="3" fontId="2" fillId="33" borderId="82" xfId="0" applyNumberFormat="1" applyFont="1" applyFill="1" applyBorder="1" applyAlignment="1">
      <alignment horizontal="right" vertical="center"/>
    </xf>
    <xf numFmtId="0" fontId="2" fillId="0" borderId="96" xfId="0" applyFont="1" applyBorder="1" applyAlignment="1">
      <alignment horizontal="distributed" vertical="center"/>
    </xf>
    <xf numFmtId="0" fontId="2" fillId="0" borderId="97" xfId="0" applyFont="1" applyBorder="1" applyAlignment="1">
      <alignment horizontal="distributed" vertical="center"/>
    </xf>
    <xf numFmtId="3" fontId="2" fillId="33" borderId="98" xfId="0" applyNumberFormat="1" applyFont="1" applyFill="1" applyBorder="1" applyAlignment="1">
      <alignment horizontal="right" vertical="center"/>
    </xf>
    <xf numFmtId="3" fontId="2" fillId="33" borderId="99" xfId="0" applyNumberFormat="1" applyFont="1" applyFill="1" applyBorder="1" applyAlignment="1">
      <alignment horizontal="right" vertical="center"/>
    </xf>
    <xf numFmtId="3" fontId="2" fillId="33" borderId="100" xfId="0" applyNumberFormat="1" applyFont="1" applyFill="1" applyBorder="1" applyAlignment="1">
      <alignment horizontal="right" vertical="center"/>
    </xf>
    <xf numFmtId="0" fontId="2" fillId="0" borderId="101" xfId="0" applyFont="1" applyBorder="1" applyAlignment="1">
      <alignment horizontal="distributed" vertical="center"/>
    </xf>
    <xf numFmtId="0" fontId="2" fillId="0" borderId="37" xfId="0" applyFont="1" applyBorder="1" applyAlignment="1">
      <alignment horizontal="distributed" vertical="center"/>
    </xf>
    <xf numFmtId="41" fontId="2"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6" fillId="33" borderId="108" xfId="0" applyNumberFormat="1" applyFont="1" applyFill="1" applyBorder="1" applyAlignment="1">
      <alignment horizontal="right" vertical="center"/>
    </xf>
    <xf numFmtId="41" fontId="6" fillId="33" borderId="109" xfId="0" applyNumberFormat="1" applyFont="1" applyFill="1" applyBorder="1" applyAlignment="1">
      <alignment horizontal="right" vertical="center"/>
    </xf>
    <xf numFmtId="41" fontId="6" fillId="33" borderId="110"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89"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41" fontId="6" fillId="33" borderId="115" xfId="0" applyNumberFormat="1" applyFont="1" applyFill="1" applyBorder="1" applyAlignment="1">
      <alignment horizontal="right" vertical="center"/>
    </xf>
    <xf numFmtId="41" fontId="6" fillId="33" borderId="95" xfId="0" applyNumberFormat="1" applyFont="1" applyFill="1" applyBorder="1" applyAlignment="1">
      <alignment horizontal="right" vertical="center"/>
    </xf>
    <xf numFmtId="41" fontId="6"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shrinkToFit="1"/>
    </xf>
    <xf numFmtId="41" fontId="2" fillId="33" borderId="103" xfId="0" applyNumberFormat="1" applyFont="1" applyFill="1" applyBorder="1" applyAlignment="1">
      <alignment horizontal="right" vertical="center" shrinkToFit="1"/>
    </xf>
    <xf numFmtId="41" fontId="2" fillId="33" borderId="29" xfId="0" applyNumberFormat="1" applyFont="1" applyFill="1" applyBorder="1" applyAlignment="1">
      <alignment horizontal="right" vertical="center" shrinkToFit="1"/>
    </xf>
    <xf numFmtId="41" fontId="2" fillId="33" borderId="118" xfId="0" applyNumberFormat="1" applyFont="1" applyFill="1" applyBorder="1" applyAlignment="1">
      <alignment horizontal="right" vertical="center" shrinkToFit="1"/>
    </xf>
    <xf numFmtId="41" fontId="2" fillId="33" borderId="106" xfId="0" applyNumberFormat="1" applyFont="1" applyFill="1" applyBorder="1" applyAlignment="1">
      <alignment horizontal="right" vertical="center" shrinkToFit="1"/>
    </xf>
    <xf numFmtId="41" fontId="2" fillId="33" borderId="30" xfId="0" applyNumberFormat="1" applyFont="1" applyFill="1" applyBorder="1" applyAlignment="1">
      <alignment horizontal="right" vertical="center" shrinkToFit="1"/>
    </xf>
    <xf numFmtId="41" fontId="6" fillId="33" borderId="77" xfId="0" applyNumberFormat="1" applyFont="1" applyFill="1" applyBorder="1" applyAlignment="1">
      <alignment horizontal="right" vertical="center" shrinkToFit="1"/>
    </xf>
    <xf numFmtId="41" fontId="6" fillId="33" borderId="109" xfId="0" applyNumberFormat="1" applyFont="1" applyFill="1" applyBorder="1" applyAlignment="1">
      <alignment horizontal="right" vertical="center" shrinkToFit="1"/>
    </xf>
    <xf numFmtId="41" fontId="6" fillId="33" borderId="31" xfId="0" applyNumberFormat="1" applyFont="1" applyFill="1" applyBorder="1" applyAlignment="1">
      <alignment horizontal="right" vertical="center" shrinkToFit="1"/>
    </xf>
    <xf numFmtId="41" fontId="2" fillId="0" borderId="10" xfId="0" applyNumberFormat="1" applyFont="1" applyFill="1" applyBorder="1" applyAlignment="1">
      <alignment horizontal="right" vertical="center" shrinkToFit="1"/>
    </xf>
    <xf numFmtId="41" fontId="2" fillId="0" borderId="11" xfId="0" applyNumberFormat="1" applyFont="1" applyFill="1" applyBorder="1" applyAlignment="1">
      <alignment horizontal="right" vertical="center" shrinkToFit="1"/>
    </xf>
    <xf numFmtId="41" fontId="2" fillId="0" borderId="12" xfId="0" applyNumberFormat="1" applyFont="1" applyFill="1" applyBorder="1" applyAlignment="1">
      <alignment horizontal="right" vertical="center" shrinkToFit="1"/>
    </xf>
    <xf numFmtId="41" fontId="2" fillId="33" borderId="119" xfId="0" applyNumberFormat="1" applyFont="1" applyFill="1" applyBorder="1" applyAlignment="1">
      <alignment horizontal="right" vertical="center" shrinkToFit="1"/>
    </xf>
    <xf numFmtId="41" fontId="2" fillId="33" borderId="120" xfId="0" applyNumberFormat="1" applyFont="1" applyFill="1" applyBorder="1" applyAlignment="1">
      <alignment horizontal="right" vertical="center" shrinkToFit="1"/>
    </xf>
    <xf numFmtId="41" fontId="2" fillId="33" borderId="121" xfId="0" applyNumberFormat="1" applyFont="1" applyFill="1" applyBorder="1" applyAlignment="1">
      <alignment horizontal="right" vertical="center" shrinkToFit="1"/>
    </xf>
    <xf numFmtId="41" fontId="2" fillId="0" borderId="122" xfId="0" applyNumberFormat="1" applyFont="1" applyFill="1" applyBorder="1" applyAlignment="1">
      <alignment horizontal="right" vertical="center" shrinkToFit="1"/>
    </xf>
    <xf numFmtId="41" fontId="2" fillId="0" borderId="123" xfId="0" applyNumberFormat="1" applyFont="1" applyFill="1" applyBorder="1" applyAlignment="1">
      <alignment horizontal="right" vertical="center" shrinkToFit="1"/>
    </xf>
    <xf numFmtId="41" fontId="2" fillId="0" borderId="124" xfId="0" applyNumberFormat="1" applyFont="1" applyFill="1" applyBorder="1" applyAlignment="1">
      <alignment horizontal="right" vertical="center" shrinkToFit="1"/>
    </xf>
    <xf numFmtId="41" fontId="6" fillId="33" borderId="81" xfId="0" applyNumberFormat="1" applyFont="1" applyFill="1" applyBorder="1" applyAlignment="1">
      <alignment horizontal="right" vertical="center" shrinkToFit="1"/>
    </xf>
    <xf numFmtId="41" fontId="6" fillId="33" borderId="95" xfId="0" applyNumberFormat="1" applyFont="1" applyFill="1" applyBorder="1" applyAlignment="1">
      <alignment horizontal="right" vertical="center" shrinkToFit="1"/>
    </xf>
    <xf numFmtId="41" fontId="6" fillId="33" borderId="82" xfId="0" applyNumberFormat="1" applyFont="1" applyFill="1" applyBorder="1" applyAlignment="1">
      <alignment horizontal="right" vertical="center" shrinkToFit="1"/>
    </xf>
    <xf numFmtId="41" fontId="2" fillId="33" borderId="117" xfId="0" applyNumberFormat="1" applyFont="1" applyFill="1" applyBorder="1" applyAlignment="1">
      <alignment horizontal="right" vertical="center"/>
    </xf>
    <xf numFmtId="41" fontId="2" fillId="33" borderId="29" xfId="0" applyNumberFormat="1" applyFont="1" applyFill="1" applyBorder="1" applyAlignment="1">
      <alignment horizontal="right" vertical="center"/>
    </xf>
    <xf numFmtId="41" fontId="2" fillId="33" borderId="118"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2" fillId="0" borderId="22" xfId="0" applyNumberFormat="1" applyFont="1" applyFill="1" applyBorder="1" applyAlignment="1">
      <alignment horizontal="right" vertical="center"/>
    </xf>
    <xf numFmtId="41" fontId="2" fillId="0" borderId="23" xfId="0" applyNumberFormat="1" applyFont="1" applyFill="1" applyBorder="1" applyAlignment="1">
      <alignment horizontal="right" vertical="center"/>
    </xf>
    <xf numFmtId="41" fontId="2" fillId="0" borderId="24" xfId="0" applyNumberFormat="1" applyFont="1" applyFill="1" applyBorder="1" applyAlignment="1">
      <alignment horizontal="right" vertical="center"/>
    </xf>
    <xf numFmtId="41" fontId="2" fillId="33" borderId="119"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121" xfId="0" applyNumberFormat="1" applyFont="1" applyFill="1" applyBorder="1" applyAlignment="1">
      <alignment horizontal="right" vertical="center"/>
    </xf>
    <xf numFmtId="41" fontId="6" fillId="33" borderId="125" xfId="0" applyNumberFormat="1" applyFont="1" applyFill="1" applyBorder="1" applyAlignment="1">
      <alignment horizontal="right" vertical="center" shrinkToFit="1"/>
    </xf>
    <xf numFmtId="41" fontId="6" fillId="33" borderId="116" xfId="0" applyNumberFormat="1" applyFont="1" applyFill="1" applyBorder="1" applyAlignment="1">
      <alignment horizontal="right" vertical="center" shrinkToFit="1"/>
    </xf>
    <xf numFmtId="41" fontId="2" fillId="0" borderId="10" xfId="0" applyNumberFormat="1" applyFont="1" applyFill="1" applyBorder="1" applyAlignment="1">
      <alignment horizontal="right" vertical="center"/>
    </xf>
    <xf numFmtId="41" fontId="2" fillId="0" borderId="11" xfId="0" applyNumberFormat="1" applyFont="1" applyFill="1" applyBorder="1" applyAlignment="1">
      <alignment horizontal="right" vertical="center"/>
    </xf>
    <xf numFmtId="41" fontId="2" fillId="0" borderId="12" xfId="0" applyNumberFormat="1" applyFont="1" applyFill="1" applyBorder="1" applyAlignment="1">
      <alignment horizontal="right" vertical="center"/>
    </xf>
    <xf numFmtId="41" fontId="6" fillId="33" borderId="126" xfId="0" applyNumberFormat="1" applyFont="1" applyFill="1" applyBorder="1" applyAlignment="1">
      <alignment horizontal="right" vertical="center" shrinkToFit="1"/>
    </xf>
    <xf numFmtId="41" fontId="6" fillId="33" borderId="127" xfId="0" applyNumberFormat="1" applyFont="1" applyFill="1" applyBorder="1" applyAlignment="1">
      <alignment horizontal="right" vertical="center" shrinkToFit="1"/>
    </xf>
    <xf numFmtId="41" fontId="6" fillId="33" borderId="128" xfId="0" applyNumberFormat="1" applyFont="1" applyFill="1" applyBorder="1" applyAlignment="1">
      <alignment horizontal="right" vertical="center" shrinkToFit="1"/>
    </xf>
    <xf numFmtId="41" fontId="6" fillId="0" borderId="10" xfId="0" applyNumberFormat="1" applyFont="1" applyFill="1" applyBorder="1" applyAlignment="1">
      <alignment horizontal="right" vertical="center"/>
    </xf>
    <xf numFmtId="41" fontId="6" fillId="0" borderId="11" xfId="0" applyNumberFormat="1" applyFont="1" applyFill="1" applyBorder="1" applyAlignment="1">
      <alignment horizontal="right" vertical="center"/>
    </xf>
    <xf numFmtId="41" fontId="6" fillId="0" borderId="12" xfId="0" applyNumberFormat="1" applyFont="1" applyFill="1" applyBorder="1" applyAlignment="1">
      <alignment horizontal="right" vertical="center"/>
    </xf>
    <xf numFmtId="41" fontId="6" fillId="33" borderId="129" xfId="0" applyNumberFormat="1" applyFont="1" applyFill="1" applyBorder="1" applyAlignment="1">
      <alignment horizontal="right" vertical="center" shrinkToFit="1"/>
    </xf>
    <xf numFmtId="41" fontId="6" fillId="33" borderId="130" xfId="0" applyNumberFormat="1" applyFont="1" applyFill="1" applyBorder="1" applyAlignment="1">
      <alignment horizontal="right" vertical="center" shrinkToFit="1"/>
    </xf>
    <xf numFmtId="41" fontId="6" fillId="33" borderId="131" xfId="0" applyNumberFormat="1" applyFont="1" applyFill="1" applyBorder="1" applyAlignment="1">
      <alignment horizontal="right" vertical="center" shrinkToFit="1"/>
    </xf>
    <xf numFmtId="0" fontId="6" fillId="0" borderId="132" xfId="0" applyFont="1" applyBorder="1" applyAlignment="1">
      <alignment horizontal="distributed" vertical="center"/>
    </xf>
    <xf numFmtId="41" fontId="6" fillId="33" borderId="122" xfId="0" applyNumberFormat="1" applyFont="1" applyFill="1" applyBorder="1" applyAlignment="1">
      <alignment horizontal="right" vertical="center"/>
    </xf>
    <xf numFmtId="41" fontId="6" fillId="33" borderId="123" xfId="0" applyNumberFormat="1" applyFont="1" applyFill="1" applyBorder="1" applyAlignment="1">
      <alignment horizontal="right" vertical="center"/>
    </xf>
    <xf numFmtId="41" fontId="6" fillId="33" borderId="124" xfId="0" applyNumberFormat="1" applyFont="1" applyFill="1" applyBorder="1" applyAlignment="1">
      <alignment horizontal="right" vertical="center"/>
    </xf>
    <xf numFmtId="0" fontId="6" fillId="0" borderId="133" xfId="0" applyFont="1" applyFill="1" applyBorder="1" applyAlignment="1">
      <alignment horizontal="distributed" vertical="center"/>
    </xf>
    <xf numFmtId="0" fontId="6" fillId="0" borderId="134" xfId="0" applyFont="1" applyFill="1" applyBorder="1" applyAlignment="1">
      <alignment horizontal="center" vertical="center"/>
    </xf>
    <xf numFmtId="41" fontId="6" fillId="33" borderId="135" xfId="0" applyNumberFormat="1" applyFont="1" applyFill="1" applyBorder="1" applyAlignment="1">
      <alignment horizontal="right" vertical="center"/>
    </xf>
    <xf numFmtId="41" fontId="6" fillId="33" borderId="113" xfId="0" applyNumberFormat="1" applyFont="1" applyFill="1" applyBorder="1" applyAlignment="1">
      <alignment horizontal="right" vertical="center"/>
    </xf>
    <xf numFmtId="41" fontId="6" fillId="33" borderId="136" xfId="0" applyNumberFormat="1" applyFont="1" applyFill="1" applyBorder="1" applyAlignment="1">
      <alignment horizontal="right" vertical="center"/>
    </xf>
    <xf numFmtId="0" fontId="6" fillId="0" borderId="137" xfId="0" applyFont="1" applyFill="1" applyBorder="1" applyAlignment="1">
      <alignment horizontal="distributed" vertical="center"/>
    </xf>
    <xf numFmtId="0" fontId="6" fillId="0" borderId="138" xfId="0" applyFont="1" applyFill="1" applyBorder="1" applyAlignment="1">
      <alignment horizontal="center" vertical="center" shrinkToFit="1"/>
    </xf>
    <xf numFmtId="0" fontId="6" fillId="0" borderId="139" xfId="0" applyFont="1" applyBorder="1" applyAlignment="1">
      <alignment horizontal="center" vertical="center" shrinkToFit="1"/>
    </xf>
    <xf numFmtId="41" fontId="6" fillId="33" borderId="135" xfId="0" applyNumberFormat="1" applyFont="1" applyFill="1" applyBorder="1" applyAlignment="1">
      <alignment horizontal="right" vertical="center" shrinkToFit="1"/>
    </xf>
    <xf numFmtId="41" fontId="6" fillId="33" borderId="113" xfId="0" applyNumberFormat="1" applyFont="1" applyFill="1" applyBorder="1" applyAlignment="1">
      <alignment horizontal="right" vertical="center" shrinkToFit="1"/>
    </xf>
    <xf numFmtId="41" fontId="6" fillId="33" borderId="136" xfId="0" applyNumberFormat="1" applyFont="1" applyFill="1" applyBorder="1" applyAlignment="1">
      <alignment horizontal="right" vertical="center" shrinkToFit="1"/>
    </xf>
    <xf numFmtId="0" fontId="6" fillId="0" borderId="140" xfId="0" applyFont="1" applyFill="1" applyBorder="1" applyAlignment="1">
      <alignment horizontal="distributed" vertical="center"/>
    </xf>
    <xf numFmtId="0" fontId="7" fillId="0" borderId="141" xfId="0" applyFont="1" applyBorder="1" applyAlignment="1">
      <alignment horizontal="right"/>
    </xf>
    <xf numFmtId="0" fontId="7" fillId="36" borderId="27" xfId="0" applyFont="1" applyFill="1" applyBorder="1" applyAlignment="1">
      <alignment horizontal="right"/>
    </xf>
    <xf numFmtId="41" fontId="2" fillId="0" borderId="142" xfId="49" applyNumberFormat="1" applyFont="1" applyBorder="1" applyAlignment="1">
      <alignment horizontal="right" vertical="center"/>
    </xf>
    <xf numFmtId="41" fontId="2" fillId="36" borderId="143" xfId="49" applyNumberFormat="1" applyFont="1" applyFill="1" applyBorder="1" applyAlignment="1">
      <alignment horizontal="right" vertical="center"/>
    </xf>
    <xf numFmtId="41" fontId="2" fillId="33" borderId="25" xfId="49" applyNumberFormat="1" applyFont="1" applyFill="1" applyBorder="1" applyAlignment="1">
      <alignment horizontal="right" vertical="center"/>
    </xf>
    <xf numFmtId="41" fontId="2" fillId="0" borderId="144" xfId="49" applyNumberFormat="1" applyFont="1" applyBorder="1" applyAlignment="1">
      <alignment horizontal="right" vertical="center"/>
    </xf>
    <xf numFmtId="41" fontId="2" fillId="36" borderId="89" xfId="49" applyNumberFormat="1" applyFont="1" applyFill="1" applyBorder="1" applyAlignment="1">
      <alignment horizontal="right" vertical="center"/>
    </xf>
    <xf numFmtId="41" fontId="2" fillId="33" borderId="145" xfId="49" applyNumberFormat="1" applyFont="1" applyFill="1" applyBorder="1" applyAlignment="1">
      <alignment horizontal="right" vertical="center"/>
    </xf>
    <xf numFmtId="38" fontId="7" fillId="0" borderId="146" xfId="49" applyFont="1" applyBorder="1" applyAlignment="1">
      <alignment horizontal="right" vertical="center"/>
    </xf>
    <xf numFmtId="41" fontId="2" fillId="28" borderId="147" xfId="49" applyNumberFormat="1" applyFont="1" applyFill="1" applyBorder="1" applyAlignment="1">
      <alignment horizontal="right" vertical="center"/>
    </xf>
    <xf numFmtId="41" fontId="2" fillId="33" borderId="148" xfId="49" applyNumberFormat="1" applyFont="1" applyFill="1" applyBorder="1" applyAlignment="1">
      <alignment horizontal="right" vertical="center"/>
    </xf>
    <xf numFmtId="38" fontId="7" fillId="0" borderId="142" xfId="49" applyFont="1" applyBorder="1" applyAlignment="1">
      <alignment horizontal="right" vertical="center"/>
    </xf>
    <xf numFmtId="41" fontId="2" fillId="36" borderId="88" xfId="49" applyNumberFormat="1" applyFont="1" applyFill="1" applyBorder="1" applyAlignment="1">
      <alignment horizontal="right" vertical="center"/>
    </xf>
    <xf numFmtId="41" fontId="2" fillId="33" borderId="42" xfId="49" applyNumberFormat="1" applyFont="1" applyFill="1" applyBorder="1" applyAlignment="1">
      <alignment horizontal="right" vertical="center"/>
    </xf>
    <xf numFmtId="38" fontId="2" fillId="0" borderId="144" xfId="49" applyFont="1" applyBorder="1" applyAlignment="1">
      <alignment horizontal="right" vertical="center"/>
    </xf>
    <xf numFmtId="41" fontId="6" fillId="36" borderId="89" xfId="49" applyNumberFormat="1" applyFont="1" applyFill="1" applyBorder="1" applyAlignment="1">
      <alignment horizontal="right" vertical="center"/>
    </xf>
    <xf numFmtId="41" fontId="6" fillId="33" borderId="145" xfId="49" applyNumberFormat="1" applyFont="1" applyFill="1" applyBorder="1" applyAlignment="1">
      <alignment horizontal="right" vertical="center"/>
    </xf>
    <xf numFmtId="38" fontId="2" fillId="0" borderId="149" xfId="49" applyFont="1" applyBorder="1" applyAlignment="1">
      <alignment horizontal="right" vertical="center"/>
    </xf>
    <xf numFmtId="41" fontId="2" fillId="36" borderId="150" xfId="49" applyNumberFormat="1" applyFont="1" applyFill="1" applyBorder="1" applyAlignment="1">
      <alignment horizontal="right" vertical="center"/>
    </xf>
    <xf numFmtId="41" fontId="2" fillId="33" borderId="151" xfId="49" applyNumberFormat="1" applyFont="1" applyFill="1" applyBorder="1" applyAlignment="1">
      <alignment horizontal="right" vertical="center"/>
    </xf>
    <xf numFmtId="41" fontId="2" fillId="0" borderId="152" xfId="49" applyNumberFormat="1" applyFont="1" applyBorder="1" applyAlignment="1">
      <alignment horizontal="right" vertical="center"/>
    </xf>
    <xf numFmtId="41" fontId="2" fillId="36" borderId="153" xfId="49" applyNumberFormat="1" applyFont="1" applyFill="1" applyBorder="1" applyAlignment="1">
      <alignment horizontal="right" vertical="center"/>
    </xf>
    <xf numFmtId="41" fontId="2" fillId="33" borderId="154" xfId="49" applyNumberFormat="1" applyFont="1" applyFill="1" applyBorder="1" applyAlignment="1">
      <alignment horizontal="right" vertical="center"/>
    </xf>
    <xf numFmtId="38" fontId="2" fillId="0" borderId="155" xfId="49" applyFont="1" applyBorder="1" applyAlignment="1">
      <alignment horizontal="right" vertical="center"/>
    </xf>
    <xf numFmtId="41" fontId="2" fillId="36" borderId="156" xfId="49" applyNumberFormat="1" applyFont="1" applyFill="1" applyBorder="1" applyAlignment="1">
      <alignment horizontal="right" vertical="center"/>
    </xf>
    <xf numFmtId="41" fontId="2" fillId="33" borderId="43" xfId="49" applyNumberFormat="1" applyFont="1" applyFill="1" applyBorder="1" applyAlignment="1">
      <alignment horizontal="right" vertical="center"/>
    </xf>
    <xf numFmtId="38" fontId="2" fillId="0" borderId="152" xfId="49" applyFont="1" applyBorder="1" applyAlignment="1">
      <alignment horizontal="right" vertical="center"/>
    </xf>
    <xf numFmtId="38" fontId="2" fillId="0" borderId="157" xfId="49" applyFont="1" applyBorder="1" applyAlignment="1">
      <alignment horizontal="right" vertical="center"/>
    </xf>
    <xf numFmtId="41" fontId="2" fillId="36" borderId="48" xfId="49" applyNumberFormat="1" applyFont="1" applyFill="1" applyBorder="1" applyAlignment="1">
      <alignment horizontal="right" vertical="center"/>
    </xf>
    <xf numFmtId="41" fontId="2" fillId="33" borderId="158" xfId="49"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xf>
    <xf numFmtId="38" fontId="2" fillId="36" borderId="88" xfId="49" applyFont="1" applyFill="1" applyBorder="1" applyAlignment="1">
      <alignment horizontal="right" vertical="center" indent="1"/>
    </xf>
    <xf numFmtId="38" fontId="2" fillId="33" borderId="25" xfId="49" applyFont="1" applyFill="1" applyBorder="1" applyAlignment="1">
      <alignment horizontal="right" vertical="center" indent="1"/>
    </xf>
    <xf numFmtId="38" fontId="2" fillId="36" borderId="89" xfId="49" applyFont="1" applyFill="1" applyBorder="1" applyAlignment="1">
      <alignment horizontal="right" vertical="center" indent="1"/>
    </xf>
    <xf numFmtId="38" fontId="2" fillId="33" borderId="21" xfId="49" applyFont="1" applyFill="1" applyBorder="1" applyAlignment="1">
      <alignment horizontal="right" vertical="center" indent="1"/>
    </xf>
    <xf numFmtId="38" fontId="6" fillId="36" borderId="48" xfId="49" applyFont="1" applyFill="1" applyBorder="1" applyAlignment="1">
      <alignment horizontal="right" vertical="center" indent="1"/>
    </xf>
    <xf numFmtId="38" fontId="6" fillId="33" borderId="159" xfId="49" applyFont="1" applyFill="1" applyBorder="1" applyAlignment="1">
      <alignment horizontal="right" vertical="center" indent="1"/>
    </xf>
    <xf numFmtId="49" fontId="2" fillId="33" borderId="105" xfId="0" applyNumberFormat="1" applyFont="1" applyFill="1" applyBorder="1" applyAlignment="1">
      <alignment horizontal="right" vertical="center"/>
    </xf>
    <xf numFmtId="0" fontId="6" fillId="0" borderId="139" xfId="0" applyFont="1" applyBorder="1" applyAlignment="1">
      <alignment horizontal="distributed" vertical="center"/>
    </xf>
    <xf numFmtId="0" fontId="2" fillId="0" borderId="160" xfId="0" applyFont="1" applyBorder="1" applyAlignment="1">
      <alignment horizontal="distributed" vertical="center"/>
    </xf>
    <xf numFmtId="0" fontId="2" fillId="0" borderId="41" xfId="0" applyFont="1" applyBorder="1" applyAlignment="1">
      <alignment horizontal="distributed" vertical="center"/>
    </xf>
    <xf numFmtId="0" fontId="2" fillId="0" borderId="161" xfId="0" applyFont="1" applyBorder="1" applyAlignment="1">
      <alignment horizontal="distributed" vertical="center"/>
    </xf>
    <xf numFmtId="0" fontId="2" fillId="0" borderId="162" xfId="0" applyFont="1" applyBorder="1" applyAlignment="1">
      <alignment horizontal="distributed" vertical="center"/>
    </xf>
    <xf numFmtId="0" fontId="2" fillId="0" borderId="163" xfId="0" applyFont="1" applyBorder="1" applyAlignment="1">
      <alignment horizontal="distributed" vertical="center"/>
    </xf>
    <xf numFmtId="0" fontId="2" fillId="0" borderId="164" xfId="0" applyFont="1" applyBorder="1" applyAlignment="1">
      <alignment horizontal="distributed" vertical="center"/>
    </xf>
    <xf numFmtId="0" fontId="2" fillId="0" borderId="165" xfId="0" applyFont="1" applyBorder="1" applyAlignment="1">
      <alignment horizontal="distributed"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3" xfId="0" applyFont="1" applyBorder="1" applyAlignment="1">
      <alignment horizontal="center" vertical="center"/>
    </xf>
    <xf numFmtId="0" fontId="2" fillId="0" borderId="168" xfId="0" applyFont="1" applyBorder="1" applyAlignment="1">
      <alignment horizontal="center" vertical="center"/>
    </xf>
    <xf numFmtId="0" fontId="5" fillId="0" borderId="0" xfId="0" applyFont="1" applyAlignment="1">
      <alignment horizontal="center"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90" xfId="0" applyFont="1" applyBorder="1" applyAlignment="1">
      <alignment horizontal="center" vertical="center"/>
    </xf>
    <xf numFmtId="0" fontId="8" fillId="0" borderId="172" xfId="0" applyFont="1" applyBorder="1" applyAlignment="1">
      <alignment horizontal="center" vertical="center"/>
    </xf>
    <xf numFmtId="0" fontId="8" fillId="0" borderId="42" xfId="0" applyFont="1" applyBorder="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6" fillId="0" borderId="175" xfId="0" applyFont="1" applyBorder="1" applyAlignment="1">
      <alignment horizontal="center" vertical="center"/>
    </xf>
    <xf numFmtId="0" fontId="6" fillId="0" borderId="116" xfId="0" applyFont="1" applyBorder="1" applyAlignment="1">
      <alignment horizontal="center" vertical="center"/>
    </xf>
    <xf numFmtId="0" fontId="6" fillId="0" borderId="125" xfId="0" applyFont="1" applyBorder="1" applyAlignment="1">
      <alignment horizontal="center" vertical="center"/>
    </xf>
    <xf numFmtId="0" fontId="6" fillId="0" borderId="138" xfId="0" applyFont="1" applyBorder="1" applyAlignment="1">
      <alignment horizontal="center"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91" xfId="0" applyFont="1" applyBorder="1" applyAlignment="1">
      <alignment horizontal="distributed"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166" xfId="0" applyFont="1" applyBorder="1" applyAlignment="1">
      <alignment horizontal="distributed" vertical="center"/>
    </xf>
    <xf numFmtId="0" fontId="2" fillId="0" borderId="13" xfId="0" applyFont="1" applyBorder="1" applyAlignment="1">
      <alignment horizontal="distributed" vertical="center"/>
    </xf>
    <xf numFmtId="0" fontId="2" fillId="0" borderId="57"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83" xfId="0" applyFont="1" applyBorder="1" applyAlignment="1">
      <alignment horizontal="distributed" vertical="center"/>
    </xf>
    <xf numFmtId="0" fontId="2" fillId="0" borderId="184" xfId="0" applyFont="1" applyBorder="1" applyAlignment="1">
      <alignment horizontal="center" vertical="distributed" textRotation="255" indent="2"/>
    </xf>
    <xf numFmtId="0" fontId="2" fillId="0" borderId="185" xfId="0" applyFont="1" applyBorder="1" applyAlignment="1">
      <alignment horizontal="center" vertical="distributed" textRotation="255" indent="2"/>
    </xf>
    <xf numFmtId="0" fontId="2" fillId="0" borderId="186" xfId="0" applyFont="1" applyBorder="1" applyAlignment="1">
      <alignment horizontal="center" vertical="distributed" textRotation="255" indent="2"/>
    </xf>
    <xf numFmtId="0" fontId="2" fillId="0" borderId="53"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62"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79" xfId="0" applyFont="1" applyBorder="1" applyAlignment="1">
      <alignment horizontal="distributed" vertical="center"/>
    </xf>
    <xf numFmtId="0" fontId="2" fillId="0" borderId="80" xfId="0" applyFont="1" applyBorder="1" applyAlignment="1">
      <alignment horizontal="distributed" vertical="center"/>
    </xf>
    <xf numFmtId="0" fontId="2" fillId="0" borderId="189" xfId="0" applyFont="1" applyBorder="1" applyAlignment="1">
      <alignment horizontal="center" vertical="distributed" textRotation="255" indent="2"/>
    </xf>
    <xf numFmtId="0" fontId="2" fillId="0" borderId="190" xfId="0" applyFont="1" applyBorder="1" applyAlignment="1">
      <alignment horizontal="center" vertical="distributed" textRotation="255" indent="2"/>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2" fillId="0" borderId="150" xfId="0" applyFont="1" applyBorder="1" applyAlignment="1">
      <alignment horizontal="distributed" vertical="center"/>
    </xf>
    <xf numFmtId="0" fontId="2" fillId="0" borderId="46" xfId="0" applyFont="1" applyBorder="1" applyAlignment="1">
      <alignment horizontal="distributed" vertical="center"/>
    </xf>
    <xf numFmtId="0" fontId="2" fillId="0" borderId="88" xfId="0" applyFont="1" applyBorder="1" applyAlignment="1">
      <alignment horizontal="distributed" vertical="center"/>
    </xf>
    <xf numFmtId="0" fontId="2" fillId="0" borderId="47" xfId="0" applyFont="1" applyBorder="1" applyAlignment="1">
      <alignment horizontal="center" vertical="center" textRotation="255" wrapText="1"/>
    </xf>
    <xf numFmtId="0" fontId="2" fillId="0" borderId="47" xfId="0" applyFont="1" applyBorder="1" applyAlignment="1">
      <alignment horizontal="center" vertical="center" textRotation="255"/>
    </xf>
    <xf numFmtId="0" fontId="2" fillId="0" borderId="193" xfId="0" applyFont="1" applyBorder="1" applyAlignment="1">
      <alignment horizontal="left"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center" vertical="distributed" textRotation="255" indent="2"/>
    </xf>
    <xf numFmtId="0" fontId="2" fillId="0" borderId="198" xfId="0" applyFont="1" applyBorder="1" applyAlignment="1">
      <alignment horizontal="center" vertical="distributed" textRotation="255" indent="2"/>
    </xf>
    <xf numFmtId="0" fontId="2" fillId="0" borderId="199" xfId="0" applyFont="1" applyBorder="1" applyAlignment="1">
      <alignment horizontal="center" vertical="distributed" textRotation="255" indent="2"/>
    </xf>
    <xf numFmtId="0" fontId="2" fillId="0" borderId="22" xfId="0" applyFont="1" applyBorder="1" applyAlignment="1">
      <alignment horizontal="distributed" vertical="center"/>
    </xf>
    <xf numFmtId="0" fontId="2" fillId="0" borderId="24" xfId="0" applyFont="1" applyBorder="1" applyAlignment="1">
      <alignment horizontal="distributed"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94" xfId="0" applyFont="1" applyBorder="1" applyAlignment="1">
      <alignment horizontal="center" vertical="center"/>
    </xf>
    <xf numFmtId="0" fontId="2" fillId="0" borderId="17" xfId="0" applyFont="1" applyBorder="1" applyAlignment="1">
      <alignment horizontal="center" vertical="center"/>
    </xf>
    <xf numFmtId="0" fontId="2" fillId="0" borderId="28" xfId="0" applyFont="1" applyBorder="1" applyAlignment="1">
      <alignment horizontal="center" vertical="center"/>
    </xf>
    <xf numFmtId="0" fontId="2" fillId="0" borderId="200" xfId="0" applyFont="1" applyBorder="1" applyAlignment="1">
      <alignment horizontal="center" vertical="center" textRotation="255"/>
    </xf>
    <xf numFmtId="0" fontId="0" fillId="0" borderId="201" xfId="0" applyFont="1" applyBorder="1" applyAlignment="1">
      <alignment horizontal="center" vertical="center"/>
    </xf>
    <xf numFmtId="0" fontId="0" fillId="0" borderId="202" xfId="0" applyFont="1" applyBorder="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0" fontId="2" fillId="0" borderId="205" xfId="0" applyFont="1" applyBorder="1" applyAlignment="1">
      <alignment horizontal="center" vertical="center" wrapText="1"/>
    </xf>
    <xf numFmtId="0" fontId="2" fillId="0" borderId="206" xfId="0" applyFont="1" applyBorder="1" applyAlignment="1">
      <alignment horizontal="center" vertical="center" wrapText="1"/>
    </xf>
    <xf numFmtId="0" fontId="2" fillId="0" borderId="169" xfId="0" applyFont="1" applyBorder="1" applyAlignment="1">
      <alignment horizontal="distributed" vertical="center"/>
    </xf>
    <xf numFmtId="0" fontId="0" fillId="0" borderId="44" xfId="0" applyFont="1" applyBorder="1" applyAlignment="1">
      <alignment horizontal="distributed" vertical="center"/>
    </xf>
    <xf numFmtId="0" fontId="0" fillId="0" borderId="170" xfId="0" applyFont="1" applyBorder="1" applyAlignment="1">
      <alignment horizontal="distributed" vertical="center"/>
    </xf>
    <xf numFmtId="0" fontId="0" fillId="0" borderId="171" xfId="0" applyFont="1" applyBorder="1" applyAlignment="1">
      <alignment horizontal="distributed" vertical="center"/>
    </xf>
    <xf numFmtId="0" fontId="0" fillId="0" borderId="0" xfId="0" applyFont="1" applyBorder="1" applyAlignment="1">
      <alignment horizontal="distributed" vertical="center"/>
    </xf>
    <xf numFmtId="0" fontId="0" fillId="0" borderId="90" xfId="0" applyFont="1" applyBorder="1" applyAlignment="1">
      <alignment horizontal="distributed" vertical="center"/>
    </xf>
    <xf numFmtId="0" fontId="2" fillId="0" borderId="207" xfId="0" applyFont="1" applyBorder="1" applyAlignment="1">
      <alignment horizontal="distributed" vertical="center"/>
    </xf>
    <xf numFmtId="0" fontId="2" fillId="0" borderId="208" xfId="0" applyFont="1" applyBorder="1" applyAlignment="1">
      <alignment horizontal="distributed" vertical="center"/>
    </xf>
    <xf numFmtId="0" fontId="7" fillId="0" borderId="209" xfId="0" applyFont="1" applyBorder="1" applyAlignment="1">
      <alignment horizontal="right" vertical="center"/>
    </xf>
    <xf numFmtId="0" fontId="11" fillId="0" borderId="187"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center" vertical="center" textRotation="255"/>
    </xf>
    <xf numFmtId="0" fontId="2" fillId="0" borderId="160" xfId="0" applyFont="1" applyBorder="1" applyAlignment="1">
      <alignment horizontal="center" vertical="center" textRotation="255"/>
    </xf>
    <xf numFmtId="0" fontId="2" fillId="0" borderId="213" xfId="0" applyFont="1" applyBorder="1" applyAlignment="1">
      <alignment horizontal="center" vertical="center" textRotation="255"/>
    </xf>
    <xf numFmtId="0" fontId="2" fillId="0" borderId="214" xfId="0" applyFont="1" applyBorder="1" applyAlignment="1">
      <alignment horizontal="distributed" vertical="center" wrapText="1"/>
    </xf>
    <xf numFmtId="0" fontId="0" fillId="0" borderId="207" xfId="0" applyFont="1" applyBorder="1" applyAlignment="1">
      <alignment horizontal="distributed" vertical="center" wrapText="1"/>
    </xf>
    <xf numFmtId="0" fontId="2" fillId="0" borderId="175" xfId="0" applyFont="1" applyBorder="1" applyAlignment="1">
      <alignment horizontal="distributed" vertical="center"/>
    </xf>
    <xf numFmtId="0" fontId="2" fillId="0" borderId="193" xfId="0" applyFont="1" applyBorder="1" applyAlignment="1">
      <alignment horizontal="distributed" vertical="center"/>
    </xf>
    <xf numFmtId="0" fontId="2" fillId="0" borderId="116" xfId="0" applyFont="1" applyBorder="1" applyAlignment="1">
      <alignment horizontal="distributed" vertical="center"/>
    </xf>
    <xf numFmtId="0" fontId="2" fillId="0" borderId="201" xfId="0" applyFont="1" applyBorder="1" applyAlignment="1">
      <alignment horizontal="center" vertical="distributed" textRotation="255" indent="3"/>
    </xf>
    <xf numFmtId="0" fontId="2" fillId="0" borderId="215" xfId="0" applyFont="1" applyBorder="1" applyAlignment="1">
      <alignment horizontal="center" vertical="distributed" textRotation="255" indent="3"/>
    </xf>
    <xf numFmtId="0" fontId="7" fillId="0" borderId="216" xfId="0" applyFont="1" applyBorder="1" applyAlignment="1">
      <alignment horizontal="right" vertical="center"/>
    </xf>
    <xf numFmtId="0" fontId="11" fillId="0" borderId="217" xfId="0" applyFont="1" applyBorder="1" applyAlignment="1">
      <alignment vertical="center"/>
    </xf>
    <xf numFmtId="0" fontId="0" fillId="0" borderId="188" xfId="0" applyFont="1" applyBorder="1" applyAlignment="1">
      <alignment vertical="center"/>
    </xf>
    <xf numFmtId="0" fontId="2" fillId="0" borderId="218" xfId="0" applyFont="1" applyBorder="1" applyAlignment="1">
      <alignment horizontal="center" vertical="center"/>
    </xf>
    <xf numFmtId="0" fontId="10" fillId="0" borderId="164" xfId="0" applyFont="1" applyBorder="1" applyAlignment="1">
      <alignment horizontal="center" vertical="center"/>
    </xf>
    <xf numFmtId="0" fontId="10" fillId="0" borderId="19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4"/>
  <sheetViews>
    <sheetView showGridLines="0" zoomScale="80" zoomScaleNormal="80" workbookViewId="0" topLeftCell="A1">
      <selection activeCell="A1" sqref="A1:P1"/>
    </sheetView>
  </sheetViews>
  <sheetFormatPr defaultColWidth="12.625" defaultRowHeight="13.5"/>
  <cols>
    <col min="1" max="1" width="10.625" style="2" customWidth="1"/>
    <col min="2" max="2" width="9.00390625" style="2" bestFit="1" customWidth="1"/>
    <col min="3" max="14" width="12.75390625" style="2" customWidth="1"/>
    <col min="15" max="15" width="9.00390625" style="2" bestFit="1" customWidth="1"/>
    <col min="16" max="16" width="10.625" style="2" customWidth="1"/>
    <col min="17" max="16384" width="12.625" style="2" customWidth="1"/>
  </cols>
  <sheetData>
    <row r="1" spans="1:16" ht="15">
      <c r="A1" s="286" t="s">
        <v>57</v>
      </c>
      <c r="B1" s="286"/>
      <c r="C1" s="286"/>
      <c r="D1" s="286"/>
      <c r="E1" s="286"/>
      <c r="F1" s="286"/>
      <c r="G1" s="286"/>
      <c r="H1" s="286"/>
      <c r="I1" s="286"/>
      <c r="J1" s="286"/>
      <c r="K1" s="286"/>
      <c r="L1" s="286"/>
      <c r="M1" s="286"/>
      <c r="N1" s="286"/>
      <c r="O1" s="286"/>
      <c r="P1" s="286"/>
    </row>
    <row r="2" ht="12" thickBot="1">
      <c r="A2" s="2" t="s">
        <v>53</v>
      </c>
    </row>
    <row r="3" spans="1:16" ht="19.5" customHeight="1">
      <c r="A3" s="282" t="s">
        <v>23</v>
      </c>
      <c r="B3" s="283"/>
      <c r="C3" s="279" t="s">
        <v>24</v>
      </c>
      <c r="D3" s="280"/>
      <c r="E3" s="281"/>
      <c r="F3" s="279" t="s">
        <v>25</v>
      </c>
      <c r="G3" s="280"/>
      <c r="H3" s="281"/>
      <c r="I3" s="279" t="s">
        <v>26</v>
      </c>
      <c r="J3" s="280"/>
      <c r="K3" s="281"/>
      <c r="L3" s="279" t="s">
        <v>27</v>
      </c>
      <c r="M3" s="280"/>
      <c r="N3" s="281"/>
      <c r="O3" s="287" t="s">
        <v>28</v>
      </c>
      <c r="P3" s="288"/>
    </row>
    <row r="4" spans="1:16" ht="15" customHeight="1">
      <c r="A4" s="284"/>
      <c r="B4" s="285"/>
      <c r="C4" s="15" t="s">
        <v>0</v>
      </c>
      <c r="D4" s="12" t="s">
        <v>29</v>
      </c>
      <c r="E4" s="16" t="s">
        <v>1</v>
      </c>
      <c r="F4" s="15" t="s">
        <v>0</v>
      </c>
      <c r="G4" s="12" t="s">
        <v>29</v>
      </c>
      <c r="H4" s="16" t="s">
        <v>1</v>
      </c>
      <c r="I4" s="15" t="s">
        <v>0</v>
      </c>
      <c r="J4" s="12" t="s">
        <v>29</v>
      </c>
      <c r="K4" s="16" t="s">
        <v>1</v>
      </c>
      <c r="L4" s="15" t="s">
        <v>0</v>
      </c>
      <c r="M4" s="12" t="s">
        <v>29</v>
      </c>
      <c r="N4" s="16" t="s">
        <v>1</v>
      </c>
      <c r="O4" s="289"/>
      <c r="P4" s="290"/>
    </row>
    <row r="5" spans="1:16" ht="11.25">
      <c r="A5" s="28"/>
      <c r="B5" s="33"/>
      <c r="C5" s="30" t="s">
        <v>2</v>
      </c>
      <c r="D5" s="31" t="s">
        <v>2</v>
      </c>
      <c r="E5" s="32" t="s">
        <v>2</v>
      </c>
      <c r="F5" s="30" t="s">
        <v>2</v>
      </c>
      <c r="G5" s="31" t="s">
        <v>2</v>
      </c>
      <c r="H5" s="32" t="s">
        <v>2</v>
      </c>
      <c r="I5" s="30" t="s">
        <v>2</v>
      </c>
      <c r="J5" s="31" t="s">
        <v>2</v>
      </c>
      <c r="K5" s="32" t="s">
        <v>2</v>
      </c>
      <c r="L5" s="30" t="s">
        <v>2</v>
      </c>
      <c r="M5" s="31" t="s">
        <v>2</v>
      </c>
      <c r="N5" s="32" t="s">
        <v>2</v>
      </c>
      <c r="O5" s="29"/>
      <c r="P5" s="40"/>
    </row>
    <row r="6" spans="1:16" ht="27" customHeight="1">
      <c r="A6" s="293" t="s">
        <v>58</v>
      </c>
      <c r="B6" s="34" t="s">
        <v>3</v>
      </c>
      <c r="C6" s="156">
        <v>211557526</v>
      </c>
      <c r="D6" s="157">
        <v>1314498</v>
      </c>
      <c r="E6" s="158">
        <v>212872024</v>
      </c>
      <c r="F6" s="156">
        <v>211098600</v>
      </c>
      <c r="G6" s="157">
        <v>390128</v>
      </c>
      <c r="H6" s="158">
        <v>211488728</v>
      </c>
      <c r="I6" s="156">
        <v>6065</v>
      </c>
      <c r="J6" s="157">
        <v>130122</v>
      </c>
      <c r="K6" s="158">
        <v>136187</v>
      </c>
      <c r="L6" s="156">
        <v>452862</v>
      </c>
      <c r="M6" s="157">
        <v>794248</v>
      </c>
      <c r="N6" s="158">
        <v>1247109</v>
      </c>
      <c r="O6" s="37" t="s">
        <v>3</v>
      </c>
      <c r="P6" s="291" t="s">
        <v>59</v>
      </c>
    </row>
    <row r="7" spans="1:16" ht="27" customHeight="1">
      <c r="A7" s="293"/>
      <c r="B7" s="35" t="s">
        <v>30</v>
      </c>
      <c r="C7" s="159">
        <v>47536949</v>
      </c>
      <c r="D7" s="160">
        <v>4912660</v>
      </c>
      <c r="E7" s="161">
        <v>52449609</v>
      </c>
      <c r="F7" s="159">
        <v>46636837</v>
      </c>
      <c r="G7" s="160">
        <v>930530</v>
      </c>
      <c r="H7" s="161">
        <v>47567367</v>
      </c>
      <c r="I7" s="273">
        <v>0</v>
      </c>
      <c r="J7" s="160">
        <v>465346</v>
      </c>
      <c r="K7" s="161">
        <v>465346</v>
      </c>
      <c r="L7" s="159">
        <v>900112</v>
      </c>
      <c r="M7" s="160">
        <v>3516785</v>
      </c>
      <c r="N7" s="161">
        <v>4416896</v>
      </c>
      <c r="O7" s="38" t="s">
        <v>30</v>
      </c>
      <c r="P7" s="291"/>
    </row>
    <row r="8" spans="1:16" s="3" customFormat="1" ht="27" customHeight="1">
      <c r="A8" s="294"/>
      <c r="B8" s="36" t="s">
        <v>4</v>
      </c>
      <c r="C8" s="162">
        <v>259094476</v>
      </c>
      <c r="D8" s="163">
        <v>6227158</v>
      </c>
      <c r="E8" s="164">
        <v>265321634</v>
      </c>
      <c r="F8" s="162">
        <v>257735437</v>
      </c>
      <c r="G8" s="163">
        <v>1320658</v>
      </c>
      <c r="H8" s="164">
        <v>259056095</v>
      </c>
      <c r="I8" s="162">
        <v>6065</v>
      </c>
      <c r="J8" s="163">
        <v>595468</v>
      </c>
      <c r="K8" s="164">
        <v>601533</v>
      </c>
      <c r="L8" s="162">
        <v>1352973</v>
      </c>
      <c r="M8" s="163">
        <v>4311032</v>
      </c>
      <c r="N8" s="164">
        <v>5664006</v>
      </c>
      <c r="O8" s="39" t="s">
        <v>31</v>
      </c>
      <c r="P8" s="292"/>
    </row>
    <row r="9" spans="1:16" ht="27" customHeight="1">
      <c r="A9" s="275" t="s">
        <v>5</v>
      </c>
      <c r="B9" s="276"/>
      <c r="C9" s="165">
        <v>201048099</v>
      </c>
      <c r="D9" s="166">
        <v>6940917</v>
      </c>
      <c r="E9" s="167">
        <v>207989016</v>
      </c>
      <c r="F9" s="165">
        <v>195250706</v>
      </c>
      <c r="G9" s="166">
        <v>4930807</v>
      </c>
      <c r="H9" s="167">
        <v>200181513</v>
      </c>
      <c r="I9" s="165">
        <v>14467</v>
      </c>
      <c r="J9" s="166">
        <v>551647</v>
      </c>
      <c r="K9" s="167">
        <v>566114</v>
      </c>
      <c r="L9" s="165">
        <v>5782926</v>
      </c>
      <c r="M9" s="166">
        <v>1458464</v>
      </c>
      <c r="N9" s="167">
        <v>7241389</v>
      </c>
      <c r="O9" s="277" t="s">
        <v>5</v>
      </c>
      <c r="P9" s="278"/>
    </row>
    <row r="10" spans="1:16" ht="27" customHeight="1">
      <c r="A10" s="275" t="s">
        <v>6</v>
      </c>
      <c r="B10" s="276"/>
      <c r="C10" s="165">
        <v>35894376</v>
      </c>
      <c r="D10" s="166">
        <v>1410989</v>
      </c>
      <c r="E10" s="167">
        <v>37305365</v>
      </c>
      <c r="F10" s="165">
        <v>34616233</v>
      </c>
      <c r="G10" s="166">
        <v>657043</v>
      </c>
      <c r="H10" s="167">
        <v>35273276</v>
      </c>
      <c r="I10" s="165">
        <v>0</v>
      </c>
      <c r="J10" s="166">
        <v>8284</v>
      </c>
      <c r="K10" s="167">
        <v>8284</v>
      </c>
      <c r="L10" s="165">
        <v>1278143</v>
      </c>
      <c r="M10" s="166">
        <v>745661</v>
      </c>
      <c r="N10" s="167">
        <v>2023804</v>
      </c>
      <c r="O10" s="277" t="s">
        <v>6</v>
      </c>
      <c r="P10" s="278"/>
    </row>
    <row r="11" spans="1:16" ht="27" customHeight="1">
      <c r="A11" s="275" t="s">
        <v>7</v>
      </c>
      <c r="B11" s="276"/>
      <c r="C11" s="165" t="s">
        <v>183</v>
      </c>
      <c r="D11" s="166">
        <v>11045</v>
      </c>
      <c r="E11" s="167">
        <v>11045</v>
      </c>
      <c r="F11" s="165" t="s">
        <v>183</v>
      </c>
      <c r="G11" s="166" t="s">
        <v>183</v>
      </c>
      <c r="H11" s="167" t="s">
        <v>183</v>
      </c>
      <c r="I11" s="165" t="s">
        <v>183</v>
      </c>
      <c r="J11" s="166" t="s">
        <v>183</v>
      </c>
      <c r="K11" s="167" t="s">
        <v>183</v>
      </c>
      <c r="L11" s="165" t="s">
        <v>183</v>
      </c>
      <c r="M11" s="166">
        <v>11045</v>
      </c>
      <c r="N11" s="167">
        <v>11045</v>
      </c>
      <c r="O11" s="277" t="s">
        <v>7</v>
      </c>
      <c r="P11" s="278"/>
    </row>
    <row r="12" spans="1:16" ht="27" customHeight="1">
      <c r="A12" s="275" t="s">
        <v>8</v>
      </c>
      <c r="B12" s="276"/>
      <c r="C12" s="165" t="s">
        <v>183</v>
      </c>
      <c r="D12" s="166">
        <v>52107</v>
      </c>
      <c r="E12" s="167">
        <v>52107</v>
      </c>
      <c r="F12" s="165" t="s">
        <v>183</v>
      </c>
      <c r="G12" s="166">
        <v>8026</v>
      </c>
      <c r="H12" s="167">
        <v>8026</v>
      </c>
      <c r="I12" s="165" t="s">
        <v>183</v>
      </c>
      <c r="J12" s="166">
        <v>7424</v>
      </c>
      <c r="K12" s="167">
        <v>7424</v>
      </c>
      <c r="L12" s="165" t="s">
        <v>183</v>
      </c>
      <c r="M12" s="166">
        <v>36657</v>
      </c>
      <c r="N12" s="167">
        <v>36657</v>
      </c>
      <c r="O12" s="277" t="s">
        <v>8</v>
      </c>
      <c r="P12" s="278"/>
    </row>
    <row r="13" spans="1:16" ht="27" customHeight="1">
      <c r="A13" s="275" t="s">
        <v>9</v>
      </c>
      <c r="B13" s="276"/>
      <c r="C13" s="165">
        <v>244790234</v>
      </c>
      <c r="D13" s="166">
        <v>11863554</v>
      </c>
      <c r="E13" s="167">
        <v>256653788</v>
      </c>
      <c r="F13" s="165">
        <v>236862211</v>
      </c>
      <c r="G13" s="166">
        <v>8314329</v>
      </c>
      <c r="H13" s="167">
        <v>245176540</v>
      </c>
      <c r="I13" s="165">
        <v>29862</v>
      </c>
      <c r="J13" s="166">
        <v>408086</v>
      </c>
      <c r="K13" s="167">
        <v>437948</v>
      </c>
      <c r="L13" s="165">
        <v>7898161</v>
      </c>
      <c r="M13" s="166">
        <v>3141139</v>
      </c>
      <c r="N13" s="167">
        <v>11039300</v>
      </c>
      <c r="O13" s="277" t="s">
        <v>9</v>
      </c>
      <c r="P13" s="278"/>
    </row>
    <row r="14" spans="1:16" ht="27" customHeight="1">
      <c r="A14" s="275" t="s">
        <v>10</v>
      </c>
      <c r="B14" s="276"/>
      <c r="C14" s="165">
        <v>19117818</v>
      </c>
      <c r="D14" s="166">
        <v>31769</v>
      </c>
      <c r="E14" s="167">
        <v>19149588</v>
      </c>
      <c r="F14" s="165">
        <v>19117570</v>
      </c>
      <c r="G14" s="166">
        <v>31704</v>
      </c>
      <c r="H14" s="167">
        <v>19149274</v>
      </c>
      <c r="I14" s="165" t="s">
        <v>183</v>
      </c>
      <c r="J14" s="166" t="s">
        <v>183</v>
      </c>
      <c r="K14" s="167" t="s">
        <v>183</v>
      </c>
      <c r="L14" s="165">
        <v>249</v>
      </c>
      <c r="M14" s="166">
        <v>65</v>
      </c>
      <c r="N14" s="167">
        <v>314</v>
      </c>
      <c r="O14" s="277" t="s">
        <v>10</v>
      </c>
      <c r="P14" s="278"/>
    </row>
    <row r="15" spans="1:16" ht="27" customHeight="1">
      <c r="A15" s="275" t="s">
        <v>11</v>
      </c>
      <c r="B15" s="276"/>
      <c r="C15" s="165">
        <v>736831</v>
      </c>
      <c r="D15" s="166" t="s">
        <v>183</v>
      </c>
      <c r="E15" s="167">
        <v>736831</v>
      </c>
      <c r="F15" s="165">
        <v>736293</v>
      </c>
      <c r="G15" s="166" t="s">
        <v>183</v>
      </c>
      <c r="H15" s="167">
        <v>736293</v>
      </c>
      <c r="I15" s="165" t="s">
        <v>183</v>
      </c>
      <c r="J15" s="166" t="s">
        <v>183</v>
      </c>
      <c r="K15" s="167" t="s">
        <v>183</v>
      </c>
      <c r="L15" s="165">
        <v>538</v>
      </c>
      <c r="M15" s="166" t="s">
        <v>183</v>
      </c>
      <c r="N15" s="167">
        <v>538</v>
      </c>
      <c r="O15" s="277" t="s">
        <v>11</v>
      </c>
      <c r="P15" s="278"/>
    </row>
    <row r="16" spans="1:16" ht="27" customHeight="1">
      <c r="A16" s="275" t="s">
        <v>12</v>
      </c>
      <c r="B16" s="276"/>
      <c r="C16" s="165">
        <v>22590919</v>
      </c>
      <c r="D16" s="166" t="s">
        <v>183</v>
      </c>
      <c r="E16" s="167">
        <v>22590919</v>
      </c>
      <c r="F16" s="165">
        <v>22590919</v>
      </c>
      <c r="G16" s="166" t="s">
        <v>183</v>
      </c>
      <c r="H16" s="167">
        <v>22590919</v>
      </c>
      <c r="I16" s="165" t="s">
        <v>183</v>
      </c>
      <c r="J16" s="166" t="s">
        <v>183</v>
      </c>
      <c r="K16" s="167" t="s">
        <v>183</v>
      </c>
      <c r="L16" s="165" t="s">
        <v>183</v>
      </c>
      <c r="M16" s="166" t="s">
        <v>183</v>
      </c>
      <c r="N16" s="167" t="s">
        <v>183</v>
      </c>
      <c r="O16" s="277" t="s">
        <v>12</v>
      </c>
      <c r="P16" s="278"/>
    </row>
    <row r="17" spans="1:16" ht="27" customHeight="1">
      <c r="A17" s="275" t="s">
        <v>13</v>
      </c>
      <c r="B17" s="276"/>
      <c r="C17" s="165" t="s">
        <v>183</v>
      </c>
      <c r="D17" s="166" t="s">
        <v>183</v>
      </c>
      <c r="E17" s="167" t="s">
        <v>183</v>
      </c>
      <c r="F17" s="165" t="s">
        <v>183</v>
      </c>
      <c r="G17" s="166" t="s">
        <v>183</v>
      </c>
      <c r="H17" s="167" t="s">
        <v>183</v>
      </c>
      <c r="I17" s="165" t="s">
        <v>183</v>
      </c>
      <c r="J17" s="166" t="s">
        <v>183</v>
      </c>
      <c r="K17" s="167" t="s">
        <v>183</v>
      </c>
      <c r="L17" s="165" t="s">
        <v>183</v>
      </c>
      <c r="M17" s="166" t="s">
        <v>183</v>
      </c>
      <c r="N17" s="167" t="s">
        <v>183</v>
      </c>
      <c r="O17" s="277" t="s">
        <v>13</v>
      </c>
      <c r="P17" s="278"/>
    </row>
    <row r="18" spans="1:16" ht="27" customHeight="1">
      <c r="A18" s="275" t="s">
        <v>14</v>
      </c>
      <c r="B18" s="276"/>
      <c r="C18" s="165" t="s">
        <v>183</v>
      </c>
      <c r="D18" s="166" t="s">
        <v>183</v>
      </c>
      <c r="E18" s="167" t="s">
        <v>183</v>
      </c>
      <c r="F18" s="165" t="s">
        <v>183</v>
      </c>
      <c r="G18" s="166" t="s">
        <v>183</v>
      </c>
      <c r="H18" s="167" t="s">
        <v>183</v>
      </c>
      <c r="I18" s="165" t="s">
        <v>183</v>
      </c>
      <c r="J18" s="166" t="s">
        <v>183</v>
      </c>
      <c r="K18" s="167" t="s">
        <v>183</v>
      </c>
      <c r="L18" s="165" t="s">
        <v>183</v>
      </c>
      <c r="M18" s="166" t="s">
        <v>183</v>
      </c>
      <c r="N18" s="167" t="s">
        <v>183</v>
      </c>
      <c r="O18" s="277" t="s">
        <v>14</v>
      </c>
      <c r="P18" s="278"/>
    </row>
    <row r="19" spans="1:16" ht="27" customHeight="1">
      <c r="A19" s="275" t="s">
        <v>15</v>
      </c>
      <c r="B19" s="276"/>
      <c r="C19" s="165" t="s">
        <v>183</v>
      </c>
      <c r="D19" s="166">
        <v>2610</v>
      </c>
      <c r="E19" s="167">
        <v>2610</v>
      </c>
      <c r="F19" s="165" t="s">
        <v>183</v>
      </c>
      <c r="G19" s="166" t="s">
        <v>183</v>
      </c>
      <c r="H19" s="167" t="s">
        <v>183</v>
      </c>
      <c r="I19" s="165" t="s">
        <v>183</v>
      </c>
      <c r="J19" s="166">
        <v>1326</v>
      </c>
      <c r="K19" s="167">
        <v>1326</v>
      </c>
      <c r="L19" s="165" t="s">
        <v>183</v>
      </c>
      <c r="M19" s="166">
        <v>1284</v>
      </c>
      <c r="N19" s="167">
        <v>1284</v>
      </c>
      <c r="O19" s="277" t="s">
        <v>15</v>
      </c>
      <c r="P19" s="278"/>
    </row>
    <row r="20" spans="1:16" ht="27" customHeight="1">
      <c r="A20" s="275" t="s">
        <v>16</v>
      </c>
      <c r="B20" s="276"/>
      <c r="C20" s="165">
        <v>10931629</v>
      </c>
      <c r="D20" s="166" t="s">
        <v>183</v>
      </c>
      <c r="E20" s="167">
        <v>10931629</v>
      </c>
      <c r="F20" s="165">
        <v>10931629</v>
      </c>
      <c r="G20" s="166" t="s">
        <v>183</v>
      </c>
      <c r="H20" s="167">
        <v>10931629</v>
      </c>
      <c r="I20" s="165" t="s">
        <v>183</v>
      </c>
      <c r="J20" s="166" t="s">
        <v>183</v>
      </c>
      <c r="K20" s="167" t="s">
        <v>183</v>
      </c>
      <c r="L20" s="165" t="s">
        <v>183</v>
      </c>
      <c r="M20" s="166" t="s">
        <v>183</v>
      </c>
      <c r="N20" s="167" t="s">
        <v>183</v>
      </c>
      <c r="O20" s="277" t="s">
        <v>16</v>
      </c>
      <c r="P20" s="278"/>
    </row>
    <row r="21" spans="1:16" ht="27" customHeight="1">
      <c r="A21" s="275" t="s">
        <v>17</v>
      </c>
      <c r="B21" s="276"/>
      <c r="C21" s="165" t="s">
        <v>183</v>
      </c>
      <c r="D21" s="166">
        <v>43</v>
      </c>
      <c r="E21" s="167">
        <v>43</v>
      </c>
      <c r="F21" s="165" t="s">
        <v>183</v>
      </c>
      <c r="G21" s="166">
        <v>43</v>
      </c>
      <c r="H21" s="167">
        <v>43</v>
      </c>
      <c r="I21" s="165" t="s">
        <v>183</v>
      </c>
      <c r="J21" s="166" t="s">
        <v>183</v>
      </c>
      <c r="K21" s="167" t="s">
        <v>183</v>
      </c>
      <c r="L21" s="165" t="s">
        <v>183</v>
      </c>
      <c r="M21" s="166" t="s">
        <v>183</v>
      </c>
      <c r="N21" s="167" t="s">
        <v>183</v>
      </c>
      <c r="O21" s="277" t="s">
        <v>17</v>
      </c>
      <c r="P21" s="278"/>
    </row>
    <row r="22" spans="1:16" ht="27" customHeight="1">
      <c r="A22" s="275" t="s">
        <v>140</v>
      </c>
      <c r="B22" s="276"/>
      <c r="C22" s="165">
        <v>161261761</v>
      </c>
      <c r="D22" s="166">
        <v>12959448</v>
      </c>
      <c r="E22" s="167">
        <v>174221208</v>
      </c>
      <c r="F22" s="165">
        <v>146400363</v>
      </c>
      <c r="G22" s="166">
        <v>12959448</v>
      </c>
      <c r="H22" s="167">
        <v>159359811</v>
      </c>
      <c r="I22" s="165" t="s">
        <v>183</v>
      </c>
      <c r="J22" s="166" t="s">
        <v>183</v>
      </c>
      <c r="K22" s="167" t="s">
        <v>183</v>
      </c>
      <c r="L22" s="165">
        <v>14861398</v>
      </c>
      <c r="M22" s="166" t="s">
        <v>183</v>
      </c>
      <c r="N22" s="167">
        <v>14861398</v>
      </c>
      <c r="O22" s="277" t="s">
        <v>140</v>
      </c>
      <c r="P22" s="278"/>
    </row>
    <row r="23" spans="1:16" ht="27" customHeight="1">
      <c r="A23" s="275" t="s">
        <v>18</v>
      </c>
      <c r="B23" s="276"/>
      <c r="C23" s="165">
        <v>582614</v>
      </c>
      <c r="D23" s="166">
        <v>3550</v>
      </c>
      <c r="E23" s="167">
        <v>586165</v>
      </c>
      <c r="F23" s="165">
        <v>582308</v>
      </c>
      <c r="G23" s="166">
        <v>198</v>
      </c>
      <c r="H23" s="167">
        <v>582506</v>
      </c>
      <c r="I23" s="165" t="s">
        <v>183</v>
      </c>
      <c r="J23" s="166" t="s">
        <v>183</v>
      </c>
      <c r="K23" s="167" t="s">
        <v>183</v>
      </c>
      <c r="L23" s="165">
        <v>307</v>
      </c>
      <c r="M23" s="166">
        <v>3352</v>
      </c>
      <c r="N23" s="167">
        <v>3659</v>
      </c>
      <c r="O23" s="277" t="s">
        <v>18</v>
      </c>
      <c r="P23" s="278"/>
    </row>
    <row r="24" spans="1:16" ht="27" customHeight="1">
      <c r="A24" s="275" t="s">
        <v>19</v>
      </c>
      <c r="B24" s="276"/>
      <c r="C24" s="165">
        <v>11118</v>
      </c>
      <c r="D24" s="166" t="s">
        <v>183</v>
      </c>
      <c r="E24" s="167">
        <v>11118</v>
      </c>
      <c r="F24" s="165">
        <v>11118</v>
      </c>
      <c r="G24" s="166" t="s">
        <v>183</v>
      </c>
      <c r="H24" s="167">
        <v>11118</v>
      </c>
      <c r="I24" s="165" t="s">
        <v>183</v>
      </c>
      <c r="J24" s="166" t="s">
        <v>183</v>
      </c>
      <c r="K24" s="167" t="s">
        <v>183</v>
      </c>
      <c r="L24" s="165" t="s">
        <v>183</v>
      </c>
      <c r="M24" s="166" t="s">
        <v>183</v>
      </c>
      <c r="N24" s="167" t="s">
        <v>183</v>
      </c>
      <c r="O24" s="277" t="s">
        <v>19</v>
      </c>
      <c r="P24" s="278"/>
    </row>
    <row r="25" spans="1:16" ht="27" customHeight="1">
      <c r="A25" s="275" t="s">
        <v>20</v>
      </c>
      <c r="B25" s="276"/>
      <c r="C25" s="165">
        <v>8527</v>
      </c>
      <c r="D25" s="166">
        <v>5</v>
      </c>
      <c r="E25" s="167">
        <v>8532</v>
      </c>
      <c r="F25" s="165">
        <v>8523</v>
      </c>
      <c r="G25" s="166" t="s">
        <v>183</v>
      </c>
      <c r="H25" s="167">
        <v>8523</v>
      </c>
      <c r="I25" s="165" t="s">
        <v>183</v>
      </c>
      <c r="J25" s="166" t="s">
        <v>183</v>
      </c>
      <c r="K25" s="167" t="s">
        <v>183</v>
      </c>
      <c r="L25" s="165">
        <v>4</v>
      </c>
      <c r="M25" s="166">
        <v>5</v>
      </c>
      <c r="N25" s="167">
        <v>9</v>
      </c>
      <c r="O25" s="277" t="s">
        <v>20</v>
      </c>
      <c r="P25" s="278"/>
    </row>
    <row r="26" spans="1:16" ht="27" customHeight="1" thickBot="1">
      <c r="A26" s="299" t="s">
        <v>21</v>
      </c>
      <c r="B26" s="300"/>
      <c r="C26" s="168">
        <v>4236603</v>
      </c>
      <c r="D26" s="169">
        <v>15702</v>
      </c>
      <c r="E26" s="170">
        <v>4252304</v>
      </c>
      <c r="F26" s="168">
        <v>4227278</v>
      </c>
      <c r="G26" s="169">
        <v>13316</v>
      </c>
      <c r="H26" s="170">
        <v>4240594</v>
      </c>
      <c r="I26" s="168" t="s">
        <v>183</v>
      </c>
      <c r="J26" s="169">
        <v>114</v>
      </c>
      <c r="K26" s="170">
        <v>114</v>
      </c>
      <c r="L26" s="168">
        <v>9324</v>
      </c>
      <c r="M26" s="169">
        <v>2271</v>
      </c>
      <c r="N26" s="170">
        <v>11596</v>
      </c>
      <c r="O26" s="301" t="s">
        <v>21</v>
      </c>
      <c r="P26" s="302"/>
    </row>
    <row r="27" spans="1:16" s="3" customFormat="1" ht="27" customHeight="1" thickBot="1" thickTop="1">
      <c r="A27" s="295" t="s">
        <v>32</v>
      </c>
      <c r="B27" s="296"/>
      <c r="C27" s="171">
        <v>960305005</v>
      </c>
      <c r="D27" s="172">
        <v>39518897</v>
      </c>
      <c r="E27" s="173">
        <v>999823902</v>
      </c>
      <c r="F27" s="171">
        <v>929070588</v>
      </c>
      <c r="G27" s="172">
        <v>28235573</v>
      </c>
      <c r="H27" s="173">
        <v>957306161</v>
      </c>
      <c r="I27" s="171">
        <v>50394</v>
      </c>
      <c r="J27" s="172">
        <v>1572350</v>
      </c>
      <c r="K27" s="173">
        <v>1622743</v>
      </c>
      <c r="L27" s="171">
        <v>31184023</v>
      </c>
      <c r="M27" s="172">
        <v>9710974</v>
      </c>
      <c r="N27" s="173">
        <v>40894998</v>
      </c>
      <c r="O27" s="297" t="s">
        <v>33</v>
      </c>
      <c r="P27" s="298"/>
    </row>
    <row r="28" ht="11.25">
      <c r="A28" s="1" t="s">
        <v>177</v>
      </c>
    </row>
    <row r="29" ht="11.25">
      <c r="A29" s="1" t="s">
        <v>141</v>
      </c>
    </row>
    <row r="30" spans="1:2" ht="11.25">
      <c r="A30" s="1" t="s">
        <v>142</v>
      </c>
      <c r="B30" s="4"/>
    </row>
    <row r="31" ht="11.25">
      <c r="A31" s="1" t="s">
        <v>143</v>
      </c>
    </row>
    <row r="32" ht="11.25">
      <c r="A32" s="1" t="s">
        <v>144</v>
      </c>
    </row>
    <row r="33" ht="11.25">
      <c r="A33" s="1" t="s">
        <v>22</v>
      </c>
    </row>
    <row r="40" spans="1:13" ht="11.25">
      <c r="A40" s="4"/>
      <c r="B40" s="4"/>
      <c r="C40" s="4"/>
      <c r="D40" s="4"/>
      <c r="E40" s="4"/>
      <c r="F40" s="4"/>
      <c r="G40" s="4"/>
      <c r="H40" s="4"/>
      <c r="I40" s="4"/>
      <c r="J40" s="4"/>
      <c r="K40" s="4"/>
      <c r="L40" s="4"/>
      <c r="M40" s="4"/>
    </row>
    <row r="41" spans="1:13" ht="11.25">
      <c r="A41" s="4"/>
      <c r="B41" s="4"/>
      <c r="C41" s="4"/>
      <c r="D41" s="4"/>
      <c r="E41" s="4"/>
      <c r="F41" s="4"/>
      <c r="G41" s="4"/>
      <c r="H41" s="4"/>
      <c r="I41" s="4"/>
      <c r="J41" s="4"/>
      <c r="K41" s="4"/>
      <c r="L41" s="4"/>
      <c r="M41" s="4"/>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sheetData>
  <sheetProtection/>
  <mergeCells count="47">
    <mergeCell ref="O18:P18"/>
    <mergeCell ref="O15:P15"/>
    <mergeCell ref="A16:B16"/>
    <mergeCell ref="O16:P16"/>
    <mergeCell ref="A15:B15"/>
    <mergeCell ref="A18:B18"/>
    <mergeCell ref="A17:B17"/>
    <mergeCell ref="O23:P23"/>
    <mergeCell ref="O20:P20"/>
    <mergeCell ref="O21:P21"/>
    <mergeCell ref="O27:P27"/>
    <mergeCell ref="A25:B25"/>
    <mergeCell ref="O25:P25"/>
    <mergeCell ref="A26:B26"/>
    <mergeCell ref="O26:P26"/>
    <mergeCell ref="A23:B23"/>
    <mergeCell ref="A21:B21"/>
    <mergeCell ref="A27:B27"/>
    <mergeCell ref="A13:B13"/>
    <mergeCell ref="O13:P13"/>
    <mergeCell ref="A14:B14"/>
    <mergeCell ref="O14:P14"/>
    <mergeCell ref="O19:P19"/>
    <mergeCell ref="A20:B20"/>
    <mergeCell ref="A19:B19"/>
    <mergeCell ref="A24:B24"/>
    <mergeCell ref="O24:P24"/>
    <mergeCell ref="A1:P1"/>
    <mergeCell ref="O11:P11"/>
    <mergeCell ref="L3:N3"/>
    <mergeCell ref="O3:P4"/>
    <mergeCell ref="P6:P8"/>
    <mergeCell ref="A6:A8"/>
    <mergeCell ref="A9:B9"/>
    <mergeCell ref="O9:P9"/>
    <mergeCell ref="A10:B10"/>
    <mergeCell ref="O10:P10"/>
    <mergeCell ref="A22:B22"/>
    <mergeCell ref="O22:P22"/>
    <mergeCell ref="I3:K3"/>
    <mergeCell ref="F3:H3"/>
    <mergeCell ref="C3:E3"/>
    <mergeCell ref="A3:B4"/>
    <mergeCell ref="A12:B12"/>
    <mergeCell ref="O12:P12"/>
    <mergeCell ref="A11:B11"/>
    <mergeCell ref="O17:P17"/>
  </mergeCells>
  <printOptions/>
  <pageMargins left="0.7874015748031497" right="0.7874015748031497" top="0.984251968503937" bottom="0.5905511811023623" header="0.5118110236220472" footer="0.5118110236220472"/>
  <pageSetup horizontalDpi="600" verticalDpi="600" orientation="landscape" paperSize="9" scale="66" r:id="rId1"/>
  <headerFooter alignWithMargins="0">
    <oddFooter>&amp;R高松国税局
国税徴収１
(H22)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A1" sqref="A1:P1"/>
    </sheetView>
  </sheetViews>
  <sheetFormatPr defaultColWidth="12.625" defaultRowHeight="13.5"/>
  <cols>
    <col min="1" max="1" width="12.625" style="2" customWidth="1"/>
    <col min="2" max="2" width="13.00390625" style="2" bestFit="1" customWidth="1"/>
    <col min="3" max="3" width="12.625" style="2" customWidth="1"/>
    <col min="4" max="5" width="13.00390625" style="2" bestFit="1" customWidth="1"/>
    <col min="6" max="6" width="12.625" style="2" customWidth="1"/>
    <col min="7" max="7" width="13.00390625" style="2" bestFit="1" customWidth="1"/>
    <col min="8" max="16384" width="12.625" style="2" customWidth="1"/>
  </cols>
  <sheetData>
    <row r="1" ht="12" thickBot="1">
      <c r="A1" s="2" t="s">
        <v>54</v>
      </c>
    </row>
    <row r="2" spans="1:14" ht="15" customHeight="1">
      <c r="A2" s="303" t="s">
        <v>38</v>
      </c>
      <c r="B2" s="279" t="s">
        <v>34</v>
      </c>
      <c r="C2" s="280"/>
      <c r="D2" s="281"/>
      <c r="E2" s="279" t="s">
        <v>35</v>
      </c>
      <c r="F2" s="280"/>
      <c r="G2" s="281"/>
      <c r="H2" s="279" t="s">
        <v>36</v>
      </c>
      <c r="I2" s="280"/>
      <c r="J2" s="281"/>
      <c r="K2" s="279" t="s">
        <v>37</v>
      </c>
      <c r="L2" s="280"/>
      <c r="M2" s="280"/>
      <c r="N2" s="305" t="s">
        <v>38</v>
      </c>
    </row>
    <row r="3" spans="1:14" ht="18" customHeight="1">
      <c r="A3" s="304"/>
      <c r="B3" s="11" t="s">
        <v>0</v>
      </c>
      <c r="C3" s="12" t="s">
        <v>39</v>
      </c>
      <c r="D3" s="14" t="s">
        <v>1</v>
      </c>
      <c r="E3" s="11" t="s">
        <v>0</v>
      </c>
      <c r="F3" s="13" t="s">
        <v>40</v>
      </c>
      <c r="G3" s="14" t="s">
        <v>1</v>
      </c>
      <c r="H3" s="11" t="s">
        <v>0</v>
      </c>
      <c r="I3" s="13" t="s">
        <v>40</v>
      </c>
      <c r="J3" s="14" t="s">
        <v>1</v>
      </c>
      <c r="K3" s="11" t="s">
        <v>0</v>
      </c>
      <c r="L3" s="13" t="s">
        <v>40</v>
      </c>
      <c r="M3" s="14" t="s">
        <v>1</v>
      </c>
      <c r="N3" s="306"/>
    </row>
    <row r="4" spans="1:14" s="24" customFormat="1" ht="11.25">
      <c r="A4" s="41"/>
      <c r="B4" s="43" t="s">
        <v>2</v>
      </c>
      <c r="C4" s="44" t="s">
        <v>2</v>
      </c>
      <c r="D4" s="45" t="s">
        <v>2</v>
      </c>
      <c r="E4" s="43" t="s">
        <v>2</v>
      </c>
      <c r="F4" s="44" t="s">
        <v>2</v>
      </c>
      <c r="G4" s="45" t="s">
        <v>2</v>
      </c>
      <c r="H4" s="43" t="s">
        <v>2</v>
      </c>
      <c r="I4" s="44" t="s">
        <v>2</v>
      </c>
      <c r="J4" s="45" t="s">
        <v>2</v>
      </c>
      <c r="K4" s="43" t="s">
        <v>2</v>
      </c>
      <c r="L4" s="44" t="s">
        <v>2</v>
      </c>
      <c r="M4" s="45" t="s">
        <v>2</v>
      </c>
      <c r="N4" s="42"/>
    </row>
    <row r="5" spans="1:14" s="137" customFormat="1" ht="30" customHeight="1">
      <c r="A5" s="17" t="s">
        <v>136</v>
      </c>
      <c r="B5" s="20">
        <v>1056136398</v>
      </c>
      <c r="C5" s="21">
        <v>48205762</v>
      </c>
      <c r="D5" s="22">
        <v>1104342160</v>
      </c>
      <c r="E5" s="20">
        <v>1025300895</v>
      </c>
      <c r="F5" s="21">
        <v>29507239</v>
      </c>
      <c r="G5" s="22">
        <v>1054808135</v>
      </c>
      <c r="H5" s="20">
        <v>106866</v>
      </c>
      <c r="I5" s="21">
        <v>2923779</v>
      </c>
      <c r="J5" s="22">
        <v>3030645</v>
      </c>
      <c r="K5" s="20">
        <v>30728637</v>
      </c>
      <c r="L5" s="21">
        <v>15774744</v>
      </c>
      <c r="M5" s="22">
        <v>46503380</v>
      </c>
      <c r="N5" s="23" t="s">
        <v>136</v>
      </c>
    </row>
    <row r="6" spans="1:14" s="137" customFormat="1" ht="30" customHeight="1">
      <c r="A6" s="17" t="s">
        <v>137</v>
      </c>
      <c r="B6" s="6">
        <v>1006442519</v>
      </c>
      <c r="C6" s="7">
        <v>45350621</v>
      </c>
      <c r="D6" s="8">
        <v>1051793140</v>
      </c>
      <c r="E6" s="6">
        <v>978580761</v>
      </c>
      <c r="F6" s="7">
        <v>29720520</v>
      </c>
      <c r="G6" s="8">
        <v>1008301281</v>
      </c>
      <c r="H6" s="6">
        <v>101461</v>
      </c>
      <c r="I6" s="7">
        <v>1512806</v>
      </c>
      <c r="J6" s="8">
        <v>1614267</v>
      </c>
      <c r="K6" s="6">
        <v>27760297</v>
      </c>
      <c r="L6" s="7">
        <v>14117295</v>
      </c>
      <c r="M6" s="8">
        <v>41877592</v>
      </c>
      <c r="N6" s="19" t="s">
        <v>137</v>
      </c>
    </row>
    <row r="7" spans="1:14" s="137" customFormat="1" ht="30" customHeight="1">
      <c r="A7" s="150" t="s">
        <v>178</v>
      </c>
      <c r="B7" s="151">
        <v>927060551</v>
      </c>
      <c r="C7" s="152">
        <v>41475350</v>
      </c>
      <c r="D7" s="153">
        <v>968535901</v>
      </c>
      <c r="E7" s="151">
        <v>898828975</v>
      </c>
      <c r="F7" s="152">
        <v>26558303</v>
      </c>
      <c r="G7" s="153">
        <v>925387279</v>
      </c>
      <c r="H7" s="151">
        <v>110890</v>
      </c>
      <c r="I7" s="152">
        <v>3715085</v>
      </c>
      <c r="J7" s="153">
        <v>3825975</v>
      </c>
      <c r="K7" s="151">
        <v>28120685</v>
      </c>
      <c r="L7" s="152">
        <v>11201961</v>
      </c>
      <c r="M7" s="153">
        <v>39322647</v>
      </c>
      <c r="N7" s="154" t="s">
        <v>178</v>
      </c>
    </row>
    <row r="8" spans="1:14" s="137" customFormat="1" ht="30" customHeight="1">
      <c r="A8" s="150" t="s">
        <v>179</v>
      </c>
      <c r="B8" s="151">
        <v>908020060</v>
      </c>
      <c r="C8" s="152">
        <v>38632550</v>
      </c>
      <c r="D8" s="153">
        <v>946652609</v>
      </c>
      <c r="E8" s="151">
        <v>877893140</v>
      </c>
      <c r="F8" s="152">
        <v>26326693</v>
      </c>
      <c r="G8" s="153">
        <v>904219833</v>
      </c>
      <c r="H8" s="151">
        <v>28085</v>
      </c>
      <c r="I8" s="152">
        <v>2403038</v>
      </c>
      <c r="J8" s="153">
        <v>2431123</v>
      </c>
      <c r="K8" s="151">
        <v>30098835</v>
      </c>
      <c r="L8" s="152">
        <v>9902819</v>
      </c>
      <c r="M8" s="153">
        <v>40001654</v>
      </c>
      <c r="N8" s="154" t="s">
        <v>179</v>
      </c>
    </row>
    <row r="9" spans="1:14" ht="30" customHeight="1" thickBot="1">
      <c r="A9" s="145" t="s">
        <v>180</v>
      </c>
      <c r="B9" s="146">
        <v>960305005</v>
      </c>
      <c r="C9" s="147">
        <v>39518897</v>
      </c>
      <c r="D9" s="148">
        <v>999823902</v>
      </c>
      <c r="E9" s="146">
        <v>929070588</v>
      </c>
      <c r="F9" s="147">
        <v>28235573</v>
      </c>
      <c r="G9" s="148">
        <v>957306161</v>
      </c>
      <c r="H9" s="146">
        <v>50394</v>
      </c>
      <c r="I9" s="147">
        <v>1572350</v>
      </c>
      <c r="J9" s="148">
        <v>1622743</v>
      </c>
      <c r="K9" s="146">
        <v>31184023</v>
      </c>
      <c r="L9" s="147">
        <v>9710974</v>
      </c>
      <c r="M9" s="148">
        <v>40894998</v>
      </c>
      <c r="N9" s="149" t="s">
        <v>180</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&amp;R高松国税局
国税徴収１
(H22)</oddFooter>
  </headerFooter>
</worksheet>
</file>

<file path=xl/worksheets/sheet3.xml><?xml version="1.0" encoding="utf-8"?>
<worksheet xmlns="http://schemas.openxmlformats.org/spreadsheetml/2006/main" xmlns:r="http://schemas.openxmlformats.org/officeDocument/2006/relationships">
  <dimension ref="A1:N41"/>
  <sheetViews>
    <sheetView showGridLines="0" tabSelected="1" workbookViewId="0" topLeftCell="A1">
      <selection activeCell="C6" sqref="C6"/>
    </sheetView>
  </sheetViews>
  <sheetFormatPr defaultColWidth="5.875" defaultRowHeight="13.5"/>
  <cols>
    <col min="1" max="1" width="10.625" style="2" customWidth="1"/>
    <col min="2" max="13" width="11.75390625" style="2" customWidth="1"/>
    <col min="14" max="14" width="10.625" style="5" customWidth="1"/>
    <col min="15" max="16384" width="5.875" style="2" customWidth="1"/>
  </cols>
  <sheetData>
    <row r="1" ht="12" thickBot="1">
      <c r="A1" s="2" t="s">
        <v>55</v>
      </c>
    </row>
    <row r="2" spans="1:14" s="5" customFormat="1" ht="14.25" customHeight="1">
      <c r="A2" s="309" t="s">
        <v>41</v>
      </c>
      <c r="B2" s="279" t="s">
        <v>42</v>
      </c>
      <c r="C2" s="280"/>
      <c r="D2" s="281"/>
      <c r="E2" s="279" t="s">
        <v>43</v>
      </c>
      <c r="F2" s="280"/>
      <c r="G2" s="281"/>
      <c r="H2" s="279" t="s">
        <v>44</v>
      </c>
      <c r="I2" s="280"/>
      <c r="J2" s="281"/>
      <c r="K2" s="279" t="s">
        <v>45</v>
      </c>
      <c r="L2" s="280"/>
      <c r="M2" s="281"/>
      <c r="N2" s="305" t="s">
        <v>105</v>
      </c>
    </row>
    <row r="3" spans="1:14" s="5" customFormat="1" ht="18" customHeight="1">
      <c r="A3" s="310"/>
      <c r="B3" s="25" t="s">
        <v>46</v>
      </c>
      <c r="C3" s="12" t="s">
        <v>35</v>
      </c>
      <c r="D3" s="14" t="s">
        <v>47</v>
      </c>
      <c r="E3" s="25" t="s">
        <v>46</v>
      </c>
      <c r="F3" s="12" t="s">
        <v>35</v>
      </c>
      <c r="G3" s="14" t="s">
        <v>47</v>
      </c>
      <c r="H3" s="25" t="s">
        <v>46</v>
      </c>
      <c r="I3" s="12" t="s">
        <v>35</v>
      </c>
      <c r="J3" s="14" t="s">
        <v>47</v>
      </c>
      <c r="K3" s="25" t="s">
        <v>46</v>
      </c>
      <c r="L3" s="12" t="s">
        <v>35</v>
      </c>
      <c r="M3" s="14" t="s">
        <v>47</v>
      </c>
      <c r="N3" s="306"/>
    </row>
    <row r="4" spans="1:14" ht="11.25">
      <c r="A4" s="48"/>
      <c r="B4" s="46" t="s">
        <v>2</v>
      </c>
      <c r="C4" s="31" t="s">
        <v>2</v>
      </c>
      <c r="D4" s="47" t="s">
        <v>2</v>
      </c>
      <c r="E4" s="46" t="s">
        <v>2</v>
      </c>
      <c r="F4" s="31" t="s">
        <v>2</v>
      </c>
      <c r="G4" s="47" t="s">
        <v>2</v>
      </c>
      <c r="H4" s="46" t="s">
        <v>2</v>
      </c>
      <c r="I4" s="31" t="s">
        <v>2</v>
      </c>
      <c r="J4" s="47" t="s">
        <v>2</v>
      </c>
      <c r="K4" s="46" t="s">
        <v>2</v>
      </c>
      <c r="L4" s="31" t="s">
        <v>2</v>
      </c>
      <c r="M4" s="128" t="s">
        <v>2</v>
      </c>
      <c r="N4" s="129"/>
    </row>
    <row r="5" spans="1:14" ht="18" customHeight="1">
      <c r="A5" s="51" t="s">
        <v>106</v>
      </c>
      <c r="B5" s="195">
        <v>24954657</v>
      </c>
      <c r="C5" s="157">
        <v>24873024</v>
      </c>
      <c r="D5" s="196">
        <v>77946</v>
      </c>
      <c r="E5" s="195">
        <v>5361934</v>
      </c>
      <c r="F5" s="157">
        <v>5192741</v>
      </c>
      <c r="G5" s="196">
        <v>151401</v>
      </c>
      <c r="H5" s="195">
        <v>13318249</v>
      </c>
      <c r="I5" s="157">
        <v>13258008</v>
      </c>
      <c r="J5" s="196">
        <v>54712</v>
      </c>
      <c r="K5" s="195">
        <v>3346852</v>
      </c>
      <c r="L5" s="157">
        <v>3144824</v>
      </c>
      <c r="M5" s="196">
        <v>201289</v>
      </c>
      <c r="N5" s="130" t="str">
        <f>IF(A5="","",A5)</f>
        <v>徳島</v>
      </c>
    </row>
    <row r="6" spans="1:14" ht="18" customHeight="1">
      <c r="A6" s="49" t="s">
        <v>107</v>
      </c>
      <c r="B6" s="197">
        <v>6358234</v>
      </c>
      <c r="C6" s="160">
        <v>6334977</v>
      </c>
      <c r="D6" s="198">
        <v>22698</v>
      </c>
      <c r="E6" s="197">
        <v>1980764</v>
      </c>
      <c r="F6" s="160">
        <v>1917641</v>
      </c>
      <c r="G6" s="198">
        <v>58873</v>
      </c>
      <c r="H6" s="197">
        <v>4667422</v>
      </c>
      <c r="I6" s="160">
        <v>4500430</v>
      </c>
      <c r="J6" s="198">
        <v>166878</v>
      </c>
      <c r="K6" s="197">
        <v>987106</v>
      </c>
      <c r="L6" s="160">
        <v>714787</v>
      </c>
      <c r="M6" s="198">
        <v>272319</v>
      </c>
      <c r="N6" s="131" t="str">
        <f aca="true" t="shared" si="0" ref="N6:N11">IF(A6="","",A6)</f>
        <v>鳴門</v>
      </c>
    </row>
    <row r="7" spans="1:14" ht="18" customHeight="1">
      <c r="A7" s="49" t="s">
        <v>108</v>
      </c>
      <c r="B7" s="197">
        <v>4986618</v>
      </c>
      <c r="C7" s="160">
        <v>4971990</v>
      </c>
      <c r="D7" s="198">
        <v>13516</v>
      </c>
      <c r="E7" s="197">
        <v>1107181</v>
      </c>
      <c r="F7" s="160">
        <v>984641</v>
      </c>
      <c r="G7" s="198">
        <v>120360</v>
      </c>
      <c r="H7" s="197">
        <v>15678348</v>
      </c>
      <c r="I7" s="160">
        <v>15625914</v>
      </c>
      <c r="J7" s="198">
        <v>42561</v>
      </c>
      <c r="K7" s="197">
        <v>392810</v>
      </c>
      <c r="L7" s="160">
        <v>391576</v>
      </c>
      <c r="M7" s="198">
        <v>1221</v>
      </c>
      <c r="N7" s="131" t="str">
        <f t="shared" si="0"/>
        <v>阿南</v>
      </c>
    </row>
    <row r="8" spans="1:14" ht="18" customHeight="1">
      <c r="A8" s="49" t="s">
        <v>109</v>
      </c>
      <c r="B8" s="197">
        <v>1981660</v>
      </c>
      <c r="C8" s="160">
        <v>1978948</v>
      </c>
      <c r="D8" s="198">
        <v>2712</v>
      </c>
      <c r="E8" s="197">
        <v>624412</v>
      </c>
      <c r="F8" s="160">
        <v>611181</v>
      </c>
      <c r="G8" s="198">
        <v>12763</v>
      </c>
      <c r="H8" s="197">
        <v>581828</v>
      </c>
      <c r="I8" s="160">
        <v>578739</v>
      </c>
      <c r="J8" s="198">
        <v>3089</v>
      </c>
      <c r="K8" s="197">
        <v>237537</v>
      </c>
      <c r="L8" s="160">
        <v>236441</v>
      </c>
      <c r="M8" s="198">
        <v>344</v>
      </c>
      <c r="N8" s="131" t="str">
        <f t="shared" si="0"/>
        <v>川島</v>
      </c>
    </row>
    <row r="9" spans="1:14" ht="18" customHeight="1">
      <c r="A9" s="49" t="s">
        <v>110</v>
      </c>
      <c r="B9" s="197">
        <v>1060795</v>
      </c>
      <c r="C9" s="160">
        <v>1058242</v>
      </c>
      <c r="D9" s="198">
        <v>2553</v>
      </c>
      <c r="E9" s="197">
        <v>259733</v>
      </c>
      <c r="F9" s="160">
        <v>248300</v>
      </c>
      <c r="G9" s="198">
        <v>8921</v>
      </c>
      <c r="H9" s="197">
        <v>569432</v>
      </c>
      <c r="I9" s="160">
        <v>567782</v>
      </c>
      <c r="J9" s="198">
        <v>1650</v>
      </c>
      <c r="K9" s="197">
        <v>192005</v>
      </c>
      <c r="L9" s="160">
        <v>189729</v>
      </c>
      <c r="M9" s="198">
        <v>2276</v>
      </c>
      <c r="N9" s="131" t="str">
        <f t="shared" si="0"/>
        <v>脇町</v>
      </c>
    </row>
    <row r="10" spans="1:14" ht="18" customHeight="1">
      <c r="A10" s="49" t="s">
        <v>111</v>
      </c>
      <c r="B10" s="197">
        <v>1396820</v>
      </c>
      <c r="C10" s="160">
        <v>1389355</v>
      </c>
      <c r="D10" s="198">
        <v>7465</v>
      </c>
      <c r="E10" s="197">
        <v>336279</v>
      </c>
      <c r="F10" s="160">
        <v>311389</v>
      </c>
      <c r="G10" s="198">
        <v>24763</v>
      </c>
      <c r="H10" s="197">
        <v>493235</v>
      </c>
      <c r="I10" s="160">
        <v>476087</v>
      </c>
      <c r="J10" s="198">
        <v>17149</v>
      </c>
      <c r="K10" s="197">
        <v>197170</v>
      </c>
      <c r="L10" s="160">
        <v>196951</v>
      </c>
      <c r="M10" s="198">
        <v>219</v>
      </c>
      <c r="N10" s="131" t="str">
        <f t="shared" si="0"/>
        <v>池田</v>
      </c>
    </row>
    <row r="11" spans="1:14" ht="18" customHeight="1">
      <c r="A11" s="143" t="s">
        <v>112</v>
      </c>
      <c r="B11" s="180">
        <v>40738784</v>
      </c>
      <c r="C11" s="181">
        <v>40606536</v>
      </c>
      <c r="D11" s="182">
        <v>126890</v>
      </c>
      <c r="E11" s="180">
        <v>9670303</v>
      </c>
      <c r="F11" s="181">
        <v>9265895</v>
      </c>
      <c r="G11" s="182">
        <v>377083</v>
      </c>
      <c r="H11" s="180">
        <v>35308515</v>
      </c>
      <c r="I11" s="181">
        <v>35006959</v>
      </c>
      <c r="J11" s="182">
        <v>286039</v>
      </c>
      <c r="K11" s="180">
        <v>5353480</v>
      </c>
      <c r="L11" s="181">
        <v>4874308</v>
      </c>
      <c r="M11" s="182">
        <v>477667</v>
      </c>
      <c r="N11" s="144" t="str">
        <f t="shared" si="0"/>
        <v>徳島県計</v>
      </c>
    </row>
    <row r="12" spans="1:14" ht="18" customHeight="1">
      <c r="A12" s="10"/>
      <c r="B12" s="207"/>
      <c r="C12" s="208"/>
      <c r="D12" s="209"/>
      <c r="E12" s="207"/>
      <c r="F12" s="208"/>
      <c r="G12" s="209"/>
      <c r="H12" s="207"/>
      <c r="I12" s="208"/>
      <c r="J12" s="209"/>
      <c r="K12" s="207"/>
      <c r="L12" s="208"/>
      <c r="M12" s="209"/>
      <c r="N12" s="139"/>
    </row>
    <row r="13" spans="1:14" s="3" customFormat="1" ht="18" customHeight="1">
      <c r="A13" s="50" t="s">
        <v>113</v>
      </c>
      <c r="B13" s="202">
        <v>40545415</v>
      </c>
      <c r="C13" s="203">
        <v>40415309</v>
      </c>
      <c r="D13" s="204">
        <v>112077</v>
      </c>
      <c r="E13" s="202">
        <v>6918449</v>
      </c>
      <c r="F13" s="203">
        <v>6644721</v>
      </c>
      <c r="G13" s="204">
        <v>256907</v>
      </c>
      <c r="H13" s="202">
        <v>42580104</v>
      </c>
      <c r="I13" s="203">
        <v>41787632</v>
      </c>
      <c r="J13" s="204">
        <v>788384</v>
      </c>
      <c r="K13" s="202">
        <v>13022303</v>
      </c>
      <c r="L13" s="203">
        <v>12892496</v>
      </c>
      <c r="M13" s="204">
        <v>129407</v>
      </c>
      <c r="N13" s="132" t="str">
        <f>IF(A13="","",A13)</f>
        <v>高松</v>
      </c>
    </row>
    <row r="14" spans="1:14" s="9" customFormat="1" ht="18" customHeight="1">
      <c r="A14" s="49" t="s">
        <v>114</v>
      </c>
      <c r="B14" s="197">
        <v>7777765</v>
      </c>
      <c r="C14" s="160">
        <v>7743099</v>
      </c>
      <c r="D14" s="198">
        <v>34156</v>
      </c>
      <c r="E14" s="197">
        <v>2138417</v>
      </c>
      <c r="F14" s="160">
        <v>2029595</v>
      </c>
      <c r="G14" s="198">
        <v>88817</v>
      </c>
      <c r="H14" s="197">
        <v>4605706</v>
      </c>
      <c r="I14" s="160">
        <v>4413330</v>
      </c>
      <c r="J14" s="198">
        <v>192375</v>
      </c>
      <c r="K14" s="197">
        <v>1975533</v>
      </c>
      <c r="L14" s="160">
        <v>1963470</v>
      </c>
      <c r="M14" s="198">
        <v>12063</v>
      </c>
      <c r="N14" s="131" t="str">
        <f aca="true" t="shared" si="1" ref="N14:N37">IF(A14="","",A14)</f>
        <v>丸亀</v>
      </c>
    </row>
    <row r="15" spans="1:14" ht="18" customHeight="1">
      <c r="A15" s="49" t="s">
        <v>115</v>
      </c>
      <c r="B15" s="197">
        <v>4350030</v>
      </c>
      <c r="C15" s="160">
        <v>4324506</v>
      </c>
      <c r="D15" s="198">
        <v>23104</v>
      </c>
      <c r="E15" s="197">
        <v>1158841</v>
      </c>
      <c r="F15" s="160">
        <v>1111084</v>
      </c>
      <c r="G15" s="198">
        <v>44066</v>
      </c>
      <c r="H15" s="197">
        <v>3138934</v>
      </c>
      <c r="I15" s="160">
        <v>2985907</v>
      </c>
      <c r="J15" s="198">
        <v>152530</v>
      </c>
      <c r="K15" s="197">
        <v>255990</v>
      </c>
      <c r="L15" s="160">
        <v>253522</v>
      </c>
      <c r="M15" s="198">
        <v>2468</v>
      </c>
      <c r="N15" s="131" t="str">
        <f t="shared" si="1"/>
        <v>坂出</v>
      </c>
    </row>
    <row r="16" spans="1:14" ht="18" customHeight="1">
      <c r="A16" s="49" t="s">
        <v>116</v>
      </c>
      <c r="B16" s="197">
        <v>5085271</v>
      </c>
      <c r="C16" s="160">
        <v>5051985</v>
      </c>
      <c r="D16" s="198">
        <v>32906</v>
      </c>
      <c r="E16" s="197">
        <v>1680970</v>
      </c>
      <c r="F16" s="160">
        <v>1589769</v>
      </c>
      <c r="G16" s="198">
        <v>86645</v>
      </c>
      <c r="H16" s="197">
        <v>4123879</v>
      </c>
      <c r="I16" s="160">
        <v>3967580</v>
      </c>
      <c r="J16" s="198">
        <v>156299</v>
      </c>
      <c r="K16" s="197">
        <v>558738</v>
      </c>
      <c r="L16" s="160">
        <v>555320</v>
      </c>
      <c r="M16" s="198">
        <v>3418</v>
      </c>
      <c r="N16" s="131" t="str">
        <f t="shared" si="1"/>
        <v>観音寺</v>
      </c>
    </row>
    <row r="17" spans="1:14" ht="18" customHeight="1">
      <c r="A17" s="49" t="s">
        <v>117</v>
      </c>
      <c r="B17" s="197">
        <v>2929270</v>
      </c>
      <c r="C17" s="160">
        <v>2916597</v>
      </c>
      <c r="D17" s="198">
        <v>11655</v>
      </c>
      <c r="E17" s="197">
        <v>722475</v>
      </c>
      <c r="F17" s="160">
        <v>677610</v>
      </c>
      <c r="G17" s="198">
        <v>40172</v>
      </c>
      <c r="H17" s="197">
        <v>3532567</v>
      </c>
      <c r="I17" s="160">
        <v>3486930</v>
      </c>
      <c r="J17" s="198">
        <v>45534</v>
      </c>
      <c r="K17" s="197">
        <v>423392</v>
      </c>
      <c r="L17" s="160">
        <v>418430</v>
      </c>
      <c r="M17" s="198">
        <v>4961</v>
      </c>
      <c r="N17" s="131" t="str">
        <f t="shared" si="1"/>
        <v>長尾</v>
      </c>
    </row>
    <row r="18" spans="1:14" ht="18" customHeight="1">
      <c r="A18" s="49" t="s">
        <v>118</v>
      </c>
      <c r="B18" s="197">
        <v>1086343</v>
      </c>
      <c r="C18" s="160">
        <v>1082988</v>
      </c>
      <c r="D18" s="198">
        <v>3355</v>
      </c>
      <c r="E18" s="197">
        <v>283176</v>
      </c>
      <c r="F18" s="160">
        <v>256168</v>
      </c>
      <c r="G18" s="198">
        <v>23443</v>
      </c>
      <c r="H18" s="197">
        <v>524563</v>
      </c>
      <c r="I18" s="160">
        <v>497326</v>
      </c>
      <c r="J18" s="198">
        <v>27237</v>
      </c>
      <c r="K18" s="197">
        <v>143416</v>
      </c>
      <c r="L18" s="160">
        <v>134207</v>
      </c>
      <c r="M18" s="198">
        <v>9209</v>
      </c>
      <c r="N18" s="131" t="str">
        <f t="shared" si="1"/>
        <v>土庄</v>
      </c>
    </row>
    <row r="19" spans="1:14" ht="18" customHeight="1">
      <c r="A19" s="143" t="s">
        <v>119</v>
      </c>
      <c r="B19" s="210">
        <v>61774095</v>
      </c>
      <c r="C19" s="211">
        <v>61534485</v>
      </c>
      <c r="D19" s="212">
        <v>217254</v>
      </c>
      <c r="E19" s="210">
        <v>12902328</v>
      </c>
      <c r="F19" s="211">
        <v>12308947</v>
      </c>
      <c r="G19" s="212">
        <v>540050</v>
      </c>
      <c r="H19" s="210">
        <v>58505753</v>
      </c>
      <c r="I19" s="211">
        <v>57138705</v>
      </c>
      <c r="J19" s="212">
        <v>1362360</v>
      </c>
      <c r="K19" s="210">
        <v>16379371</v>
      </c>
      <c r="L19" s="211">
        <v>16217444</v>
      </c>
      <c r="M19" s="212">
        <v>161527</v>
      </c>
      <c r="N19" s="144" t="str">
        <f t="shared" si="1"/>
        <v>香川県計</v>
      </c>
    </row>
    <row r="20" spans="1:14" ht="18" customHeight="1">
      <c r="A20" s="10"/>
      <c r="B20" s="213"/>
      <c r="C20" s="214"/>
      <c r="D20" s="215"/>
      <c r="E20" s="213"/>
      <c r="F20" s="214"/>
      <c r="G20" s="215"/>
      <c r="H20" s="213"/>
      <c r="I20" s="214"/>
      <c r="J20" s="215"/>
      <c r="K20" s="213"/>
      <c r="L20" s="214"/>
      <c r="M20" s="215"/>
      <c r="N20" s="139"/>
    </row>
    <row r="21" spans="1:14" ht="18" customHeight="1">
      <c r="A21" s="50" t="s">
        <v>120</v>
      </c>
      <c r="B21" s="197">
        <v>40126303</v>
      </c>
      <c r="C21" s="160">
        <v>39933461</v>
      </c>
      <c r="D21" s="198">
        <v>182205</v>
      </c>
      <c r="E21" s="197">
        <v>8979838</v>
      </c>
      <c r="F21" s="160">
        <v>8363995</v>
      </c>
      <c r="G21" s="198">
        <v>562911</v>
      </c>
      <c r="H21" s="197">
        <v>27274439</v>
      </c>
      <c r="I21" s="160">
        <v>27052726</v>
      </c>
      <c r="J21" s="198">
        <v>218317</v>
      </c>
      <c r="K21" s="197">
        <v>4792933</v>
      </c>
      <c r="L21" s="160">
        <v>4420231</v>
      </c>
      <c r="M21" s="198">
        <v>372703</v>
      </c>
      <c r="N21" s="132" t="str">
        <f>IF(A21="","",A21)</f>
        <v>松山</v>
      </c>
    </row>
    <row r="22" spans="1:14" ht="18" customHeight="1">
      <c r="A22" s="49" t="s">
        <v>121</v>
      </c>
      <c r="B22" s="197">
        <v>11487281</v>
      </c>
      <c r="C22" s="160">
        <v>11468647</v>
      </c>
      <c r="D22" s="198">
        <v>15823</v>
      </c>
      <c r="E22" s="197">
        <v>2435135</v>
      </c>
      <c r="F22" s="160">
        <v>2341106</v>
      </c>
      <c r="G22" s="198">
        <v>87257</v>
      </c>
      <c r="H22" s="197">
        <v>38069960</v>
      </c>
      <c r="I22" s="160">
        <v>36778367</v>
      </c>
      <c r="J22" s="198">
        <v>1291593</v>
      </c>
      <c r="K22" s="197">
        <v>1429987</v>
      </c>
      <c r="L22" s="160">
        <v>1413273</v>
      </c>
      <c r="M22" s="198">
        <v>14606</v>
      </c>
      <c r="N22" s="131" t="str">
        <f t="shared" si="1"/>
        <v>今治</v>
      </c>
    </row>
    <row r="23" spans="1:14" ht="18" customHeight="1">
      <c r="A23" s="49" t="s">
        <v>122</v>
      </c>
      <c r="B23" s="197">
        <v>3384424</v>
      </c>
      <c r="C23" s="160">
        <v>3377212</v>
      </c>
      <c r="D23" s="198">
        <v>6782</v>
      </c>
      <c r="E23" s="197">
        <v>1177036</v>
      </c>
      <c r="F23" s="160">
        <v>1155733</v>
      </c>
      <c r="G23" s="198">
        <v>17934</v>
      </c>
      <c r="H23" s="197">
        <v>1579048</v>
      </c>
      <c r="I23" s="160">
        <v>1542159</v>
      </c>
      <c r="J23" s="198">
        <v>36889</v>
      </c>
      <c r="K23" s="197">
        <v>321369</v>
      </c>
      <c r="L23" s="160">
        <v>313553</v>
      </c>
      <c r="M23" s="198">
        <v>7816</v>
      </c>
      <c r="N23" s="131" t="str">
        <f t="shared" si="1"/>
        <v>宇和島</v>
      </c>
    </row>
    <row r="24" spans="1:14" ht="18" customHeight="1">
      <c r="A24" s="49" t="s">
        <v>123</v>
      </c>
      <c r="B24" s="197">
        <v>2530714</v>
      </c>
      <c r="C24" s="160">
        <v>2525030</v>
      </c>
      <c r="D24" s="198">
        <v>5684</v>
      </c>
      <c r="E24" s="197">
        <v>840627</v>
      </c>
      <c r="F24" s="160">
        <v>821725</v>
      </c>
      <c r="G24" s="198">
        <v>15803</v>
      </c>
      <c r="H24" s="197">
        <v>1676013</v>
      </c>
      <c r="I24" s="160">
        <v>1636163</v>
      </c>
      <c r="J24" s="198">
        <v>39850</v>
      </c>
      <c r="K24" s="197">
        <v>369905</v>
      </c>
      <c r="L24" s="160">
        <v>367215</v>
      </c>
      <c r="M24" s="198">
        <v>2690</v>
      </c>
      <c r="N24" s="131" t="str">
        <f t="shared" si="1"/>
        <v>八幡浜</v>
      </c>
    </row>
    <row r="25" spans="1:14" ht="18" customHeight="1">
      <c r="A25" s="49" t="s">
        <v>124</v>
      </c>
      <c r="B25" s="197">
        <v>5151169</v>
      </c>
      <c r="C25" s="160">
        <v>5135050</v>
      </c>
      <c r="D25" s="198">
        <v>15273</v>
      </c>
      <c r="E25" s="197">
        <v>1234673</v>
      </c>
      <c r="F25" s="160">
        <v>1162588</v>
      </c>
      <c r="G25" s="198">
        <v>68894</v>
      </c>
      <c r="H25" s="197">
        <v>4391903</v>
      </c>
      <c r="I25" s="160">
        <v>4144525</v>
      </c>
      <c r="J25" s="198">
        <v>247379</v>
      </c>
      <c r="K25" s="197">
        <v>367650</v>
      </c>
      <c r="L25" s="160">
        <v>364365</v>
      </c>
      <c r="M25" s="198">
        <v>3285</v>
      </c>
      <c r="N25" s="131" t="str">
        <f t="shared" si="1"/>
        <v>新居浜</v>
      </c>
    </row>
    <row r="26" spans="1:14" ht="18" customHeight="1">
      <c r="A26" s="49" t="s">
        <v>125</v>
      </c>
      <c r="B26" s="197">
        <v>3683311</v>
      </c>
      <c r="C26" s="160">
        <v>3660569</v>
      </c>
      <c r="D26" s="198">
        <v>22636</v>
      </c>
      <c r="E26" s="197">
        <v>1031333</v>
      </c>
      <c r="F26" s="160">
        <v>970845</v>
      </c>
      <c r="G26" s="198">
        <v>59304</v>
      </c>
      <c r="H26" s="197">
        <v>3037339</v>
      </c>
      <c r="I26" s="160">
        <v>2556588</v>
      </c>
      <c r="J26" s="198">
        <v>480751</v>
      </c>
      <c r="K26" s="197">
        <v>394458</v>
      </c>
      <c r="L26" s="160">
        <v>390421</v>
      </c>
      <c r="M26" s="198">
        <v>4037</v>
      </c>
      <c r="N26" s="131" t="str">
        <f t="shared" si="1"/>
        <v>伊予西条</v>
      </c>
    </row>
    <row r="27" spans="1:14" ht="18" customHeight="1">
      <c r="A27" s="49" t="s">
        <v>126</v>
      </c>
      <c r="B27" s="197">
        <v>1937447</v>
      </c>
      <c r="C27" s="160">
        <v>1930450</v>
      </c>
      <c r="D27" s="198">
        <v>5927</v>
      </c>
      <c r="E27" s="197">
        <v>557814</v>
      </c>
      <c r="F27" s="160">
        <v>539139</v>
      </c>
      <c r="G27" s="198">
        <v>18404</v>
      </c>
      <c r="H27" s="197">
        <v>1164369</v>
      </c>
      <c r="I27" s="160">
        <v>1130512</v>
      </c>
      <c r="J27" s="198">
        <v>33857</v>
      </c>
      <c r="K27" s="197">
        <v>192571</v>
      </c>
      <c r="L27" s="160">
        <v>191783</v>
      </c>
      <c r="M27" s="198">
        <v>528</v>
      </c>
      <c r="N27" s="131" t="str">
        <f t="shared" si="1"/>
        <v>大洲</v>
      </c>
    </row>
    <row r="28" spans="1:14" ht="18" customHeight="1">
      <c r="A28" s="49" t="s">
        <v>127</v>
      </c>
      <c r="B28" s="197">
        <v>8138481</v>
      </c>
      <c r="C28" s="160">
        <v>8125354</v>
      </c>
      <c r="D28" s="198">
        <v>10416</v>
      </c>
      <c r="E28" s="197">
        <v>1244986</v>
      </c>
      <c r="F28" s="160">
        <v>1206692</v>
      </c>
      <c r="G28" s="198">
        <v>32912</v>
      </c>
      <c r="H28" s="197">
        <v>13624784</v>
      </c>
      <c r="I28" s="160">
        <v>12776194</v>
      </c>
      <c r="J28" s="198">
        <v>848590</v>
      </c>
      <c r="K28" s="197">
        <v>491744</v>
      </c>
      <c r="L28" s="160">
        <v>458369</v>
      </c>
      <c r="M28" s="198">
        <v>33375</v>
      </c>
      <c r="N28" s="131" t="str">
        <f t="shared" si="1"/>
        <v>伊予三島</v>
      </c>
    </row>
    <row r="29" spans="1:14" ht="18" customHeight="1">
      <c r="A29" s="143" t="s">
        <v>128</v>
      </c>
      <c r="B29" s="210">
        <v>76439129</v>
      </c>
      <c r="C29" s="211">
        <v>76155774</v>
      </c>
      <c r="D29" s="212">
        <v>264746</v>
      </c>
      <c r="E29" s="210">
        <v>17501441</v>
      </c>
      <c r="F29" s="211">
        <v>16561824</v>
      </c>
      <c r="G29" s="212">
        <v>863419</v>
      </c>
      <c r="H29" s="210">
        <v>90817854</v>
      </c>
      <c r="I29" s="211">
        <v>87617234</v>
      </c>
      <c r="J29" s="212">
        <v>3197224</v>
      </c>
      <c r="K29" s="210">
        <v>8360617</v>
      </c>
      <c r="L29" s="211">
        <v>7919210</v>
      </c>
      <c r="M29" s="212">
        <v>439040</v>
      </c>
      <c r="N29" s="144" t="str">
        <f t="shared" si="1"/>
        <v>愛媛県計</v>
      </c>
    </row>
    <row r="30" spans="1:14" ht="18" customHeight="1">
      <c r="A30" s="10"/>
      <c r="B30" s="213"/>
      <c r="C30" s="214"/>
      <c r="D30" s="215"/>
      <c r="E30" s="213"/>
      <c r="F30" s="214"/>
      <c r="G30" s="215"/>
      <c r="H30" s="213"/>
      <c r="I30" s="214"/>
      <c r="J30" s="215"/>
      <c r="K30" s="213"/>
      <c r="L30" s="214"/>
      <c r="M30" s="215"/>
      <c r="N30" s="139"/>
    </row>
    <row r="31" spans="1:14" ht="18" customHeight="1">
      <c r="A31" s="50" t="s">
        <v>129</v>
      </c>
      <c r="B31" s="197">
        <v>22522372</v>
      </c>
      <c r="C31" s="160">
        <v>22453515</v>
      </c>
      <c r="D31" s="198">
        <v>62033</v>
      </c>
      <c r="E31" s="197">
        <v>5561769</v>
      </c>
      <c r="F31" s="160">
        <v>5326597</v>
      </c>
      <c r="G31" s="198">
        <v>203652</v>
      </c>
      <c r="H31" s="197">
        <v>15316633</v>
      </c>
      <c r="I31" s="160">
        <v>15131692</v>
      </c>
      <c r="J31" s="198">
        <v>184608</v>
      </c>
      <c r="K31" s="197">
        <v>4734258</v>
      </c>
      <c r="L31" s="160">
        <v>4538620</v>
      </c>
      <c r="M31" s="198">
        <v>195639</v>
      </c>
      <c r="N31" s="132" t="str">
        <f>IF(A31="","",A31)</f>
        <v>高知</v>
      </c>
    </row>
    <row r="32" spans="1:14" ht="18" customHeight="1">
      <c r="A32" s="49" t="s">
        <v>130</v>
      </c>
      <c r="B32" s="197">
        <v>1222754</v>
      </c>
      <c r="C32" s="160">
        <v>1220608</v>
      </c>
      <c r="D32" s="198">
        <v>2146</v>
      </c>
      <c r="E32" s="197">
        <v>441488</v>
      </c>
      <c r="F32" s="160">
        <v>419292</v>
      </c>
      <c r="G32" s="198">
        <v>21689</v>
      </c>
      <c r="H32" s="197">
        <v>503414</v>
      </c>
      <c r="I32" s="160">
        <v>498647</v>
      </c>
      <c r="J32" s="198">
        <v>4767</v>
      </c>
      <c r="K32" s="197">
        <v>194769</v>
      </c>
      <c r="L32" s="160">
        <v>191941</v>
      </c>
      <c r="M32" s="198">
        <v>2185</v>
      </c>
      <c r="N32" s="131" t="str">
        <f t="shared" si="1"/>
        <v>安芸</v>
      </c>
    </row>
    <row r="33" spans="1:14" ht="18" customHeight="1">
      <c r="A33" s="49" t="s">
        <v>131</v>
      </c>
      <c r="B33" s="197">
        <v>3468426</v>
      </c>
      <c r="C33" s="160">
        <v>3452853</v>
      </c>
      <c r="D33" s="198">
        <v>15269</v>
      </c>
      <c r="E33" s="197">
        <v>1315969</v>
      </c>
      <c r="F33" s="160">
        <v>1263718</v>
      </c>
      <c r="G33" s="198">
        <v>50918</v>
      </c>
      <c r="H33" s="197">
        <v>1916029</v>
      </c>
      <c r="I33" s="160">
        <v>1886110</v>
      </c>
      <c r="J33" s="198">
        <v>29885</v>
      </c>
      <c r="K33" s="197">
        <v>833981</v>
      </c>
      <c r="L33" s="160">
        <v>824641</v>
      </c>
      <c r="M33" s="198">
        <v>9340</v>
      </c>
      <c r="N33" s="131" t="str">
        <f t="shared" si="1"/>
        <v>南国</v>
      </c>
    </row>
    <row r="34" spans="1:14" ht="18" customHeight="1">
      <c r="A34" s="49" t="s">
        <v>132</v>
      </c>
      <c r="B34" s="197">
        <v>2034455</v>
      </c>
      <c r="C34" s="160">
        <v>2029640</v>
      </c>
      <c r="D34" s="198">
        <v>4815</v>
      </c>
      <c r="E34" s="197">
        <v>755744</v>
      </c>
      <c r="F34" s="160">
        <v>719032</v>
      </c>
      <c r="G34" s="198">
        <v>31033</v>
      </c>
      <c r="H34" s="197">
        <v>916945</v>
      </c>
      <c r="I34" s="160">
        <v>905160</v>
      </c>
      <c r="J34" s="198">
        <v>11785</v>
      </c>
      <c r="K34" s="197">
        <v>111872</v>
      </c>
      <c r="L34" s="160">
        <v>107950</v>
      </c>
      <c r="M34" s="198">
        <v>1099</v>
      </c>
      <c r="N34" s="131" t="str">
        <f t="shared" si="1"/>
        <v>須崎</v>
      </c>
    </row>
    <row r="35" spans="1:14" ht="18" customHeight="1">
      <c r="A35" s="49" t="s">
        <v>133</v>
      </c>
      <c r="B35" s="197">
        <v>2410556</v>
      </c>
      <c r="C35" s="160">
        <v>2405524</v>
      </c>
      <c r="D35" s="198">
        <v>4469</v>
      </c>
      <c r="E35" s="197">
        <v>990202</v>
      </c>
      <c r="F35" s="160">
        <v>945470</v>
      </c>
      <c r="G35" s="198">
        <v>40046</v>
      </c>
      <c r="H35" s="197">
        <v>1119863</v>
      </c>
      <c r="I35" s="160">
        <v>1106777</v>
      </c>
      <c r="J35" s="198">
        <v>13069</v>
      </c>
      <c r="K35" s="197">
        <v>276141</v>
      </c>
      <c r="L35" s="160">
        <v>268647</v>
      </c>
      <c r="M35" s="198">
        <v>7495</v>
      </c>
      <c r="N35" s="131" t="str">
        <f t="shared" si="1"/>
        <v>中村</v>
      </c>
    </row>
    <row r="36" spans="1:14" ht="18" customHeight="1">
      <c r="A36" s="49" t="s">
        <v>134</v>
      </c>
      <c r="B36" s="197">
        <v>1553729</v>
      </c>
      <c r="C36" s="160">
        <v>1550802</v>
      </c>
      <c r="D36" s="198">
        <v>2926</v>
      </c>
      <c r="E36" s="197">
        <v>607980</v>
      </c>
      <c r="F36" s="160">
        <v>587634</v>
      </c>
      <c r="G36" s="198">
        <v>18691</v>
      </c>
      <c r="H36" s="197">
        <v>647125</v>
      </c>
      <c r="I36" s="160">
        <v>640419</v>
      </c>
      <c r="J36" s="198">
        <v>6707</v>
      </c>
      <c r="K36" s="197">
        <v>178844</v>
      </c>
      <c r="L36" s="160">
        <v>177684</v>
      </c>
      <c r="M36" s="198">
        <v>1160</v>
      </c>
      <c r="N36" s="131" t="str">
        <f t="shared" si="1"/>
        <v>伊野</v>
      </c>
    </row>
    <row r="37" spans="1:14" s="3" customFormat="1" ht="18" customHeight="1">
      <c r="A37" s="143" t="s">
        <v>135</v>
      </c>
      <c r="B37" s="180">
        <v>33212292</v>
      </c>
      <c r="C37" s="181">
        <v>33112942</v>
      </c>
      <c r="D37" s="182">
        <v>91657</v>
      </c>
      <c r="E37" s="180">
        <v>9673152</v>
      </c>
      <c r="F37" s="181">
        <v>9261743</v>
      </c>
      <c r="G37" s="182">
        <v>366029</v>
      </c>
      <c r="H37" s="180">
        <v>20420011</v>
      </c>
      <c r="I37" s="181">
        <v>20168805</v>
      </c>
      <c r="J37" s="182">
        <v>250821</v>
      </c>
      <c r="K37" s="180">
        <v>6329866</v>
      </c>
      <c r="L37" s="181">
        <v>6109483</v>
      </c>
      <c r="M37" s="182">
        <v>216917</v>
      </c>
      <c r="N37" s="144" t="str">
        <f t="shared" si="1"/>
        <v>高知県計</v>
      </c>
    </row>
    <row r="38" spans="1:14" s="27" customFormat="1" ht="18" customHeight="1">
      <c r="A38" s="26"/>
      <c r="B38" s="213"/>
      <c r="C38" s="214"/>
      <c r="D38" s="215"/>
      <c r="E38" s="213"/>
      <c r="F38" s="214"/>
      <c r="G38" s="215"/>
      <c r="H38" s="213"/>
      <c r="I38" s="214"/>
      <c r="J38" s="215"/>
      <c r="K38" s="213"/>
      <c r="L38" s="214"/>
      <c r="M38" s="215"/>
      <c r="N38" s="127"/>
    </row>
    <row r="39" spans="1:14" s="3" customFormat="1" ht="18" customHeight="1" thickBot="1">
      <c r="A39" s="219" t="s">
        <v>48</v>
      </c>
      <c r="B39" s="220">
        <v>707725</v>
      </c>
      <c r="C39" s="221">
        <v>78990</v>
      </c>
      <c r="D39" s="222">
        <v>546563</v>
      </c>
      <c r="E39" s="220">
        <v>2702385</v>
      </c>
      <c r="F39" s="221">
        <v>168959</v>
      </c>
      <c r="G39" s="222">
        <v>2270316</v>
      </c>
      <c r="H39" s="220">
        <v>2936883</v>
      </c>
      <c r="I39" s="221">
        <v>249809</v>
      </c>
      <c r="J39" s="222">
        <v>2144946</v>
      </c>
      <c r="K39" s="220">
        <v>882030</v>
      </c>
      <c r="L39" s="221">
        <v>152832</v>
      </c>
      <c r="M39" s="222">
        <v>728653</v>
      </c>
      <c r="N39" s="223" t="s">
        <v>48</v>
      </c>
    </row>
    <row r="40" spans="1:14" s="3" customFormat="1" ht="24.75" customHeight="1" thickBot="1" thickTop="1">
      <c r="A40" s="274" t="s">
        <v>184</v>
      </c>
      <c r="B40" s="216">
        <v>212872024</v>
      </c>
      <c r="C40" s="217">
        <v>211488728</v>
      </c>
      <c r="D40" s="218">
        <v>1247109</v>
      </c>
      <c r="E40" s="216">
        <v>52449609</v>
      </c>
      <c r="F40" s="217">
        <v>47567367</v>
      </c>
      <c r="G40" s="218">
        <v>4416896</v>
      </c>
      <c r="H40" s="216">
        <v>207989016</v>
      </c>
      <c r="I40" s="217">
        <v>200181513</v>
      </c>
      <c r="J40" s="218">
        <v>7241389</v>
      </c>
      <c r="K40" s="216">
        <v>37305365</v>
      </c>
      <c r="L40" s="217">
        <v>35273276</v>
      </c>
      <c r="M40" s="218">
        <v>2023804</v>
      </c>
      <c r="N40" s="224" t="s">
        <v>145</v>
      </c>
    </row>
    <row r="41" spans="1:9" ht="24" customHeight="1">
      <c r="A41" s="307" t="s">
        <v>186</v>
      </c>
      <c r="B41" s="308"/>
      <c r="C41" s="308"/>
      <c r="D41" s="308"/>
      <c r="E41" s="308"/>
      <c r="F41" s="308"/>
      <c r="G41" s="308"/>
      <c r="H41" s="308"/>
      <c r="I41" s="308"/>
    </row>
  </sheetData>
  <sheetProtection/>
  <mergeCells count="7">
    <mergeCell ref="A41:I41"/>
    <mergeCell ref="A2:A3"/>
    <mergeCell ref="N2:N3"/>
    <mergeCell ref="H2:J2"/>
    <mergeCell ref="B2:D2"/>
    <mergeCell ref="E2:G2"/>
    <mergeCell ref="K2:M2"/>
  </mergeCells>
  <printOptions horizontalCentered="1"/>
  <pageMargins left="0.7874015748031497" right="0.7874015748031497" top="0.5905511811023623" bottom="0.5905511811023623" header="0.5118110236220472" footer="0.5118110236220472"/>
  <pageSetup horizontalDpi="600" verticalDpi="600" orientation="landscape" paperSize="9" scale="73" r:id="rId1"/>
  <headerFooter alignWithMargins="0">
    <oddFooter>&amp;R高松国税局
国税徴収１
(H22)</oddFooter>
  </headerFooter>
</worksheet>
</file>

<file path=xl/worksheets/sheet4.xml><?xml version="1.0" encoding="utf-8"?>
<worksheet xmlns="http://schemas.openxmlformats.org/spreadsheetml/2006/main" xmlns:r="http://schemas.openxmlformats.org/officeDocument/2006/relationships">
  <dimension ref="A1:N40"/>
  <sheetViews>
    <sheetView showGridLines="0" tabSelected="1" workbookViewId="0" topLeftCell="A1">
      <selection activeCell="C6" sqref="C6"/>
    </sheetView>
  </sheetViews>
  <sheetFormatPr defaultColWidth="10.625" defaultRowHeight="13.5"/>
  <cols>
    <col min="1" max="1" width="12.00390625" style="2" customWidth="1"/>
    <col min="2" max="13" width="11.75390625" style="2" customWidth="1"/>
    <col min="14" max="14" width="11.875" style="5" customWidth="1"/>
    <col min="15" max="16384" width="10.625" style="2" customWidth="1"/>
  </cols>
  <sheetData>
    <row r="1" ht="12" thickBot="1">
      <c r="A1" s="2" t="s">
        <v>56</v>
      </c>
    </row>
    <row r="2" spans="1:14" s="5" customFormat="1" ht="15.75" customHeight="1">
      <c r="A2" s="309" t="s">
        <v>41</v>
      </c>
      <c r="B2" s="279" t="s">
        <v>49</v>
      </c>
      <c r="C2" s="280"/>
      <c r="D2" s="281"/>
      <c r="E2" s="279" t="s">
        <v>9</v>
      </c>
      <c r="F2" s="280"/>
      <c r="G2" s="281"/>
      <c r="H2" s="279" t="s">
        <v>50</v>
      </c>
      <c r="I2" s="280"/>
      <c r="J2" s="281"/>
      <c r="K2" s="279" t="s">
        <v>12</v>
      </c>
      <c r="L2" s="280"/>
      <c r="M2" s="281"/>
      <c r="N2" s="305" t="s">
        <v>105</v>
      </c>
    </row>
    <row r="3" spans="1:14" s="5" customFormat="1" ht="16.5" customHeight="1">
      <c r="A3" s="310"/>
      <c r="B3" s="25" t="s">
        <v>46</v>
      </c>
      <c r="C3" s="12" t="s">
        <v>35</v>
      </c>
      <c r="D3" s="14" t="s">
        <v>47</v>
      </c>
      <c r="E3" s="25" t="s">
        <v>46</v>
      </c>
      <c r="F3" s="12" t="s">
        <v>35</v>
      </c>
      <c r="G3" s="14" t="s">
        <v>47</v>
      </c>
      <c r="H3" s="25" t="s">
        <v>46</v>
      </c>
      <c r="I3" s="12" t="s">
        <v>35</v>
      </c>
      <c r="J3" s="14" t="s">
        <v>47</v>
      </c>
      <c r="K3" s="25" t="s">
        <v>46</v>
      </c>
      <c r="L3" s="12" t="s">
        <v>35</v>
      </c>
      <c r="M3" s="14" t="s">
        <v>47</v>
      </c>
      <c r="N3" s="306"/>
    </row>
    <row r="4" spans="1:14" s="24" customFormat="1" ht="11.25">
      <c r="A4" s="48"/>
      <c r="B4" s="43" t="s">
        <v>2</v>
      </c>
      <c r="C4" s="44" t="s">
        <v>2</v>
      </c>
      <c r="D4" s="45" t="s">
        <v>2</v>
      </c>
      <c r="E4" s="43" t="s">
        <v>2</v>
      </c>
      <c r="F4" s="44" t="s">
        <v>2</v>
      </c>
      <c r="G4" s="45" t="s">
        <v>2</v>
      </c>
      <c r="H4" s="43" t="s">
        <v>2</v>
      </c>
      <c r="I4" s="44" t="s">
        <v>2</v>
      </c>
      <c r="J4" s="45" t="s">
        <v>2</v>
      </c>
      <c r="K4" s="43" t="s">
        <v>2</v>
      </c>
      <c r="L4" s="44" t="s">
        <v>2</v>
      </c>
      <c r="M4" s="134" t="s">
        <v>2</v>
      </c>
      <c r="N4" s="129"/>
    </row>
    <row r="5" spans="1:14" ht="18" customHeight="1">
      <c r="A5" s="51" t="s">
        <v>106</v>
      </c>
      <c r="B5" s="195" t="s">
        <v>183</v>
      </c>
      <c r="C5" s="157" t="s">
        <v>183</v>
      </c>
      <c r="D5" s="196" t="s">
        <v>183</v>
      </c>
      <c r="E5" s="195">
        <v>20775471</v>
      </c>
      <c r="F5" s="157">
        <v>20330957</v>
      </c>
      <c r="G5" s="196">
        <v>414113</v>
      </c>
      <c r="H5" s="195">
        <v>10327</v>
      </c>
      <c r="I5" s="157">
        <v>10327</v>
      </c>
      <c r="J5" s="196" t="s">
        <v>183</v>
      </c>
      <c r="K5" s="195" t="s">
        <v>183</v>
      </c>
      <c r="L5" s="157" t="s">
        <v>183</v>
      </c>
      <c r="M5" s="196" t="s">
        <v>183</v>
      </c>
      <c r="N5" s="130" t="str">
        <f>IF(A5="","",A5)</f>
        <v>徳島</v>
      </c>
    </row>
    <row r="6" spans="1:14" ht="18" customHeight="1">
      <c r="A6" s="49" t="s">
        <v>107</v>
      </c>
      <c r="B6" s="197" t="s">
        <v>183</v>
      </c>
      <c r="C6" s="160" t="s">
        <v>183</v>
      </c>
      <c r="D6" s="198" t="s">
        <v>183</v>
      </c>
      <c r="E6" s="197">
        <v>8063929</v>
      </c>
      <c r="F6" s="160">
        <v>7790279</v>
      </c>
      <c r="G6" s="198">
        <v>271618</v>
      </c>
      <c r="H6" s="197">
        <v>623339</v>
      </c>
      <c r="I6" s="160">
        <v>623339</v>
      </c>
      <c r="J6" s="198" t="s">
        <v>183</v>
      </c>
      <c r="K6" s="197" t="s">
        <v>183</v>
      </c>
      <c r="L6" s="160" t="s">
        <v>183</v>
      </c>
      <c r="M6" s="198" t="s">
        <v>183</v>
      </c>
      <c r="N6" s="131" t="str">
        <f aca="true" t="shared" si="0" ref="N6:N39">IF(A6="","",A6)</f>
        <v>鳴門</v>
      </c>
    </row>
    <row r="7" spans="1:14" ht="18" customHeight="1">
      <c r="A7" s="49" t="s">
        <v>108</v>
      </c>
      <c r="B7" s="197">
        <v>50</v>
      </c>
      <c r="C7" s="160">
        <v>20</v>
      </c>
      <c r="D7" s="198">
        <v>29</v>
      </c>
      <c r="E7" s="197">
        <v>3900756</v>
      </c>
      <c r="F7" s="160">
        <v>3757979</v>
      </c>
      <c r="G7" s="198">
        <v>134608</v>
      </c>
      <c r="H7" s="197">
        <v>5357</v>
      </c>
      <c r="I7" s="160">
        <v>5357</v>
      </c>
      <c r="J7" s="196" t="s">
        <v>183</v>
      </c>
      <c r="K7" s="197" t="s">
        <v>183</v>
      </c>
      <c r="L7" s="160" t="s">
        <v>183</v>
      </c>
      <c r="M7" s="198" t="s">
        <v>183</v>
      </c>
      <c r="N7" s="131" t="str">
        <f t="shared" si="0"/>
        <v>阿南</v>
      </c>
    </row>
    <row r="8" spans="1:14" ht="18" customHeight="1">
      <c r="A8" s="49" t="s">
        <v>109</v>
      </c>
      <c r="B8" s="197" t="s">
        <v>183</v>
      </c>
      <c r="C8" s="160" t="s">
        <v>183</v>
      </c>
      <c r="D8" s="198" t="s">
        <v>183</v>
      </c>
      <c r="E8" s="197">
        <v>2188053</v>
      </c>
      <c r="F8" s="160">
        <v>2133359</v>
      </c>
      <c r="G8" s="198">
        <v>53673</v>
      </c>
      <c r="H8" s="197" t="s">
        <v>188</v>
      </c>
      <c r="I8" s="160" t="s">
        <v>188</v>
      </c>
      <c r="J8" s="196" t="s">
        <v>189</v>
      </c>
      <c r="K8" s="197" t="s">
        <v>183</v>
      </c>
      <c r="L8" s="160" t="s">
        <v>183</v>
      </c>
      <c r="M8" s="198" t="s">
        <v>183</v>
      </c>
      <c r="N8" s="131" t="str">
        <f t="shared" si="0"/>
        <v>川島</v>
      </c>
    </row>
    <row r="9" spans="1:14" ht="18" customHeight="1">
      <c r="A9" s="49" t="s">
        <v>110</v>
      </c>
      <c r="B9" s="197" t="s">
        <v>183</v>
      </c>
      <c r="C9" s="160" t="s">
        <v>183</v>
      </c>
      <c r="D9" s="198" t="s">
        <v>183</v>
      </c>
      <c r="E9" s="197">
        <v>1390883</v>
      </c>
      <c r="F9" s="160">
        <v>1330942</v>
      </c>
      <c r="G9" s="198">
        <v>59874</v>
      </c>
      <c r="H9" s="197" t="s">
        <v>189</v>
      </c>
      <c r="I9" s="160" t="s">
        <v>188</v>
      </c>
      <c r="J9" s="196" t="s">
        <v>189</v>
      </c>
      <c r="K9" s="197" t="s">
        <v>183</v>
      </c>
      <c r="L9" s="160" t="s">
        <v>183</v>
      </c>
      <c r="M9" s="198" t="s">
        <v>183</v>
      </c>
      <c r="N9" s="131" t="str">
        <f t="shared" si="0"/>
        <v>脇町</v>
      </c>
    </row>
    <row r="10" spans="1:14" ht="18" customHeight="1">
      <c r="A10" s="49" t="s">
        <v>111</v>
      </c>
      <c r="B10" s="197" t="s">
        <v>183</v>
      </c>
      <c r="C10" s="160" t="s">
        <v>183</v>
      </c>
      <c r="D10" s="198" t="s">
        <v>183</v>
      </c>
      <c r="E10" s="197">
        <v>1483274</v>
      </c>
      <c r="F10" s="160">
        <v>1407505</v>
      </c>
      <c r="G10" s="198">
        <v>75769</v>
      </c>
      <c r="H10" s="197">
        <v>31482</v>
      </c>
      <c r="I10" s="160">
        <v>31482</v>
      </c>
      <c r="J10" s="198" t="s">
        <v>183</v>
      </c>
      <c r="K10" s="197" t="s">
        <v>183</v>
      </c>
      <c r="L10" s="160" t="s">
        <v>183</v>
      </c>
      <c r="M10" s="198" t="s">
        <v>183</v>
      </c>
      <c r="N10" s="131" t="str">
        <f t="shared" si="0"/>
        <v>池田</v>
      </c>
    </row>
    <row r="11" spans="1:14" ht="18" customHeight="1">
      <c r="A11" s="141" t="s">
        <v>112</v>
      </c>
      <c r="B11" s="180">
        <v>50</v>
      </c>
      <c r="C11" s="181">
        <v>20</v>
      </c>
      <c r="D11" s="182">
        <v>29</v>
      </c>
      <c r="E11" s="180">
        <v>37802366</v>
      </c>
      <c r="F11" s="181">
        <v>36751022</v>
      </c>
      <c r="G11" s="182">
        <v>1009655</v>
      </c>
      <c r="H11" s="180">
        <v>672678</v>
      </c>
      <c r="I11" s="181">
        <v>672678</v>
      </c>
      <c r="J11" s="182" t="s">
        <v>183</v>
      </c>
      <c r="K11" s="180" t="s">
        <v>183</v>
      </c>
      <c r="L11" s="181" t="s">
        <v>183</v>
      </c>
      <c r="M11" s="182" t="s">
        <v>183</v>
      </c>
      <c r="N11" s="142" t="str">
        <f t="shared" si="0"/>
        <v>徳島県計</v>
      </c>
    </row>
    <row r="12" spans="1:14" ht="18" customHeight="1">
      <c r="A12" s="10"/>
      <c r="B12" s="199"/>
      <c r="C12" s="200"/>
      <c r="D12" s="201"/>
      <c r="E12" s="199"/>
      <c r="F12" s="200"/>
      <c r="G12" s="201"/>
      <c r="H12" s="199"/>
      <c r="I12" s="200"/>
      <c r="J12" s="201"/>
      <c r="K12" s="199"/>
      <c r="L12" s="200"/>
      <c r="M12" s="201"/>
      <c r="N12" s="133">
        <f t="shared" si="0"/>
      </c>
    </row>
    <row r="13" spans="1:14" ht="18" customHeight="1">
      <c r="A13" s="50" t="s">
        <v>113</v>
      </c>
      <c r="B13" s="202">
        <v>27</v>
      </c>
      <c r="C13" s="203" t="s">
        <v>183</v>
      </c>
      <c r="D13" s="204">
        <v>4</v>
      </c>
      <c r="E13" s="202">
        <v>53095882</v>
      </c>
      <c r="F13" s="203">
        <v>51778234</v>
      </c>
      <c r="G13" s="204">
        <v>1286876</v>
      </c>
      <c r="H13" s="202" t="s">
        <v>187</v>
      </c>
      <c r="I13" s="203" t="s">
        <v>187</v>
      </c>
      <c r="J13" s="196" t="s">
        <v>187</v>
      </c>
      <c r="K13" s="202">
        <v>22590919</v>
      </c>
      <c r="L13" s="203">
        <v>22590919</v>
      </c>
      <c r="M13" s="204" t="s">
        <v>183</v>
      </c>
      <c r="N13" s="130" t="str">
        <f t="shared" si="0"/>
        <v>高松</v>
      </c>
    </row>
    <row r="14" spans="1:14" ht="18" customHeight="1">
      <c r="A14" s="49" t="s">
        <v>114</v>
      </c>
      <c r="B14" s="195" t="s">
        <v>183</v>
      </c>
      <c r="C14" s="157" t="s">
        <v>183</v>
      </c>
      <c r="D14" s="196" t="s">
        <v>183</v>
      </c>
      <c r="E14" s="195">
        <v>9501396</v>
      </c>
      <c r="F14" s="157">
        <v>9065581</v>
      </c>
      <c r="G14" s="196">
        <v>424231</v>
      </c>
      <c r="H14" s="195">
        <v>130145</v>
      </c>
      <c r="I14" s="157">
        <v>130145</v>
      </c>
      <c r="J14" s="196" t="s">
        <v>183</v>
      </c>
      <c r="K14" s="195" t="s">
        <v>183</v>
      </c>
      <c r="L14" s="157" t="s">
        <v>183</v>
      </c>
      <c r="M14" s="196" t="s">
        <v>183</v>
      </c>
      <c r="N14" s="130" t="str">
        <f t="shared" si="0"/>
        <v>丸亀</v>
      </c>
    </row>
    <row r="15" spans="1:14" ht="18" customHeight="1">
      <c r="A15" s="49" t="s">
        <v>115</v>
      </c>
      <c r="B15" s="195">
        <v>206</v>
      </c>
      <c r="C15" s="157" t="s">
        <v>183</v>
      </c>
      <c r="D15" s="196">
        <v>206</v>
      </c>
      <c r="E15" s="195">
        <v>5509762</v>
      </c>
      <c r="F15" s="157">
        <v>5167247</v>
      </c>
      <c r="G15" s="196">
        <v>334684</v>
      </c>
      <c r="H15" s="197" t="s">
        <v>187</v>
      </c>
      <c r="I15" s="160" t="s">
        <v>187</v>
      </c>
      <c r="J15" s="196" t="s">
        <v>187</v>
      </c>
      <c r="K15" s="195" t="s">
        <v>183</v>
      </c>
      <c r="L15" s="157" t="s">
        <v>183</v>
      </c>
      <c r="M15" s="196" t="s">
        <v>183</v>
      </c>
      <c r="N15" s="130" t="str">
        <f t="shared" si="0"/>
        <v>坂出</v>
      </c>
    </row>
    <row r="16" spans="1:14" ht="18" customHeight="1">
      <c r="A16" s="49" t="s">
        <v>116</v>
      </c>
      <c r="B16" s="195">
        <v>37</v>
      </c>
      <c r="C16" s="157">
        <v>37</v>
      </c>
      <c r="D16" s="196" t="s">
        <v>183</v>
      </c>
      <c r="E16" s="195">
        <v>7567158</v>
      </c>
      <c r="F16" s="157">
        <v>7131496</v>
      </c>
      <c r="G16" s="196">
        <v>433776</v>
      </c>
      <c r="H16" s="197" t="s">
        <v>187</v>
      </c>
      <c r="I16" s="160" t="s">
        <v>187</v>
      </c>
      <c r="J16" s="196" t="s">
        <v>187</v>
      </c>
      <c r="K16" s="195" t="s">
        <v>183</v>
      </c>
      <c r="L16" s="157" t="s">
        <v>183</v>
      </c>
      <c r="M16" s="196" t="s">
        <v>183</v>
      </c>
      <c r="N16" s="130" t="str">
        <f t="shared" si="0"/>
        <v>観音寺</v>
      </c>
    </row>
    <row r="17" spans="1:14" ht="18" customHeight="1">
      <c r="A17" s="49" t="s">
        <v>117</v>
      </c>
      <c r="B17" s="195">
        <v>116</v>
      </c>
      <c r="C17" s="157">
        <v>50</v>
      </c>
      <c r="D17" s="196">
        <v>66</v>
      </c>
      <c r="E17" s="195">
        <v>3452928</v>
      </c>
      <c r="F17" s="157">
        <v>3246888</v>
      </c>
      <c r="G17" s="196">
        <v>203264</v>
      </c>
      <c r="H17" s="197" t="s">
        <v>187</v>
      </c>
      <c r="I17" s="160" t="s">
        <v>187</v>
      </c>
      <c r="J17" s="196" t="s">
        <v>187</v>
      </c>
      <c r="K17" s="195" t="s">
        <v>183</v>
      </c>
      <c r="L17" s="157" t="s">
        <v>183</v>
      </c>
      <c r="M17" s="196" t="s">
        <v>183</v>
      </c>
      <c r="N17" s="130" t="str">
        <f t="shared" si="0"/>
        <v>長尾</v>
      </c>
    </row>
    <row r="18" spans="1:14" ht="18" customHeight="1">
      <c r="A18" s="49" t="s">
        <v>118</v>
      </c>
      <c r="B18" s="195">
        <v>723</v>
      </c>
      <c r="C18" s="157" t="s">
        <v>183</v>
      </c>
      <c r="D18" s="196">
        <v>723</v>
      </c>
      <c r="E18" s="195">
        <v>1812210</v>
      </c>
      <c r="F18" s="157">
        <v>1694946</v>
      </c>
      <c r="G18" s="196">
        <v>116756</v>
      </c>
      <c r="H18" s="197" t="s">
        <v>187</v>
      </c>
      <c r="I18" s="160" t="s">
        <v>187</v>
      </c>
      <c r="J18" s="196" t="s">
        <v>187</v>
      </c>
      <c r="K18" s="195" t="s">
        <v>183</v>
      </c>
      <c r="L18" s="157" t="s">
        <v>183</v>
      </c>
      <c r="M18" s="196" t="s">
        <v>183</v>
      </c>
      <c r="N18" s="130" t="str">
        <f t="shared" si="0"/>
        <v>土庄</v>
      </c>
    </row>
    <row r="19" spans="1:14" ht="18" customHeight="1">
      <c r="A19" s="141" t="s">
        <v>119</v>
      </c>
      <c r="B19" s="180">
        <v>1109</v>
      </c>
      <c r="C19" s="181">
        <v>87</v>
      </c>
      <c r="D19" s="182">
        <v>1000</v>
      </c>
      <c r="E19" s="180">
        <v>80939337</v>
      </c>
      <c r="F19" s="181">
        <v>78084391</v>
      </c>
      <c r="G19" s="182">
        <v>2799587</v>
      </c>
      <c r="H19" s="180">
        <v>194235</v>
      </c>
      <c r="I19" s="181">
        <v>194235</v>
      </c>
      <c r="J19" s="182" t="s">
        <v>183</v>
      </c>
      <c r="K19" s="180">
        <v>22590919</v>
      </c>
      <c r="L19" s="181">
        <v>22590919</v>
      </c>
      <c r="M19" s="182" t="s">
        <v>183</v>
      </c>
      <c r="N19" s="142" t="str">
        <f t="shared" si="0"/>
        <v>香川県計</v>
      </c>
    </row>
    <row r="20" spans="1:14" ht="18" customHeight="1">
      <c r="A20" s="10"/>
      <c r="B20" s="199"/>
      <c r="C20" s="200"/>
      <c r="D20" s="201"/>
      <c r="E20" s="199"/>
      <c r="F20" s="200"/>
      <c r="G20" s="201"/>
      <c r="H20" s="199"/>
      <c r="I20" s="200"/>
      <c r="J20" s="201"/>
      <c r="K20" s="199"/>
      <c r="L20" s="200"/>
      <c r="M20" s="201"/>
      <c r="N20" s="133">
        <f t="shared" si="0"/>
      </c>
    </row>
    <row r="21" spans="1:14" ht="18" customHeight="1">
      <c r="A21" s="50" t="s">
        <v>120</v>
      </c>
      <c r="B21" s="195">
        <v>1626</v>
      </c>
      <c r="C21" s="157">
        <v>245</v>
      </c>
      <c r="D21" s="196">
        <v>999</v>
      </c>
      <c r="E21" s="195">
        <v>40535441</v>
      </c>
      <c r="F21" s="157">
        <v>39233071</v>
      </c>
      <c r="G21" s="196">
        <v>1262953</v>
      </c>
      <c r="H21" s="195" t="s">
        <v>187</v>
      </c>
      <c r="I21" s="157" t="s">
        <v>187</v>
      </c>
      <c r="J21" s="196" t="s">
        <v>187</v>
      </c>
      <c r="K21" s="195" t="s">
        <v>183</v>
      </c>
      <c r="L21" s="157" t="s">
        <v>183</v>
      </c>
      <c r="M21" s="196" t="s">
        <v>183</v>
      </c>
      <c r="N21" s="130" t="str">
        <f t="shared" si="0"/>
        <v>松山</v>
      </c>
    </row>
    <row r="22" spans="1:14" ht="18" customHeight="1">
      <c r="A22" s="49" t="s">
        <v>121</v>
      </c>
      <c r="B22" s="195" t="s">
        <v>183</v>
      </c>
      <c r="C22" s="157" t="s">
        <v>183</v>
      </c>
      <c r="D22" s="196" t="s">
        <v>183</v>
      </c>
      <c r="E22" s="195">
        <v>17612568</v>
      </c>
      <c r="F22" s="157">
        <v>17073391</v>
      </c>
      <c r="G22" s="196">
        <v>532218</v>
      </c>
      <c r="H22" s="195" t="s">
        <v>187</v>
      </c>
      <c r="I22" s="157" t="s">
        <v>187</v>
      </c>
      <c r="J22" s="196" t="s">
        <v>187</v>
      </c>
      <c r="K22" s="195" t="s">
        <v>183</v>
      </c>
      <c r="L22" s="157" t="s">
        <v>183</v>
      </c>
      <c r="M22" s="196" t="s">
        <v>183</v>
      </c>
      <c r="N22" s="130" t="str">
        <f t="shared" si="0"/>
        <v>今治</v>
      </c>
    </row>
    <row r="23" spans="1:14" ht="18" customHeight="1">
      <c r="A23" s="49" t="s">
        <v>122</v>
      </c>
      <c r="B23" s="195">
        <v>39</v>
      </c>
      <c r="C23" s="157" t="s">
        <v>183</v>
      </c>
      <c r="D23" s="196">
        <v>39</v>
      </c>
      <c r="E23" s="195">
        <v>4854320</v>
      </c>
      <c r="F23" s="157">
        <v>4653359</v>
      </c>
      <c r="G23" s="196">
        <v>193662</v>
      </c>
      <c r="H23" s="195">
        <v>7214</v>
      </c>
      <c r="I23" s="157">
        <v>7214</v>
      </c>
      <c r="J23" s="196" t="s">
        <v>183</v>
      </c>
      <c r="K23" s="195" t="s">
        <v>183</v>
      </c>
      <c r="L23" s="157" t="s">
        <v>183</v>
      </c>
      <c r="M23" s="196" t="s">
        <v>183</v>
      </c>
      <c r="N23" s="130" t="str">
        <f t="shared" si="0"/>
        <v>宇和島</v>
      </c>
    </row>
    <row r="24" spans="1:14" ht="18" customHeight="1">
      <c r="A24" s="49" t="s">
        <v>123</v>
      </c>
      <c r="B24" s="195" t="s">
        <v>183</v>
      </c>
      <c r="C24" s="157" t="s">
        <v>183</v>
      </c>
      <c r="D24" s="196" t="s">
        <v>183</v>
      </c>
      <c r="E24" s="195">
        <v>3761823</v>
      </c>
      <c r="F24" s="157">
        <v>3487018</v>
      </c>
      <c r="G24" s="196">
        <v>273915</v>
      </c>
      <c r="H24" s="195">
        <v>32136</v>
      </c>
      <c r="I24" s="157">
        <v>32136</v>
      </c>
      <c r="J24" s="196" t="s">
        <v>183</v>
      </c>
      <c r="K24" s="195" t="s">
        <v>183</v>
      </c>
      <c r="L24" s="157" t="s">
        <v>183</v>
      </c>
      <c r="M24" s="196" t="s">
        <v>183</v>
      </c>
      <c r="N24" s="130" t="str">
        <f t="shared" si="0"/>
        <v>八幡浜</v>
      </c>
    </row>
    <row r="25" spans="1:14" ht="18" customHeight="1">
      <c r="A25" s="49" t="s">
        <v>124</v>
      </c>
      <c r="B25" s="195" t="s">
        <v>183</v>
      </c>
      <c r="C25" s="157" t="s">
        <v>183</v>
      </c>
      <c r="D25" s="196" t="s">
        <v>183</v>
      </c>
      <c r="E25" s="195">
        <v>7831624</v>
      </c>
      <c r="F25" s="157">
        <v>7349221</v>
      </c>
      <c r="G25" s="196">
        <v>474970</v>
      </c>
      <c r="H25" s="195" t="s">
        <v>187</v>
      </c>
      <c r="I25" s="157" t="s">
        <v>187</v>
      </c>
      <c r="J25" s="196" t="s">
        <v>187</v>
      </c>
      <c r="K25" s="195" t="s">
        <v>183</v>
      </c>
      <c r="L25" s="157" t="s">
        <v>183</v>
      </c>
      <c r="M25" s="196" t="s">
        <v>183</v>
      </c>
      <c r="N25" s="130" t="str">
        <f t="shared" si="0"/>
        <v>新居浜</v>
      </c>
    </row>
    <row r="26" spans="1:14" s="3" customFormat="1" ht="18" customHeight="1">
      <c r="A26" s="49" t="s">
        <v>125</v>
      </c>
      <c r="B26" s="197" t="s">
        <v>183</v>
      </c>
      <c r="C26" s="160" t="s">
        <v>183</v>
      </c>
      <c r="D26" s="198" t="s">
        <v>183</v>
      </c>
      <c r="E26" s="197">
        <v>4931888</v>
      </c>
      <c r="F26" s="160">
        <v>4576297</v>
      </c>
      <c r="G26" s="198">
        <v>354618</v>
      </c>
      <c r="H26" s="197">
        <v>16860930</v>
      </c>
      <c r="I26" s="160">
        <v>16860930</v>
      </c>
      <c r="J26" s="198" t="s">
        <v>183</v>
      </c>
      <c r="K26" s="197" t="s">
        <v>183</v>
      </c>
      <c r="L26" s="160" t="s">
        <v>183</v>
      </c>
      <c r="M26" s="198" t="s">
        <v>183</v>
      </c>
      <c r="N26" s="131" t="str">
        <f t="shared" si="0"/>
        <v>伊予西条</v>
      </c>
    </row>
    <row r="27" spans="1:14" s="9" customFormat="1" ht="18" customHeight="1">
      <c r="A27" s="49" t="s">
        <v>126</v>
      </c>
      <c r="B27" s="197" t="s">
        <v>183</v>
      </c>
      <c r="C27" s="160" t="s">
        <v>183</v>
      </c>
      <c r="D27" s="198" t="s">
        <v>183</v>
      </c>
      <c r="E27" s="197">
        <v>2773594</v>
      </c>
      <c r="F27" s="160">
        <v>2543220</v>
      </c>
      <c r="G27" s="198">
        <v>227552</v>
      </c>
      <c r="H27" s="197">
        <v>10045</v>
      </c>
      <c r="I27" s="160">
        <v>10045</v>
      </c>
      <c r="J27" s="198" t="s">
        <v>183</v>
      </c>
      <c r="K27" s="197" t="s">
        <v>183</v>
      </c>
      <c r="L27" s="160" t="s">
        <v>183</v>
      </c>
      <c r="M27" s="198" t="s">
        <v>183</v>
      </c>
      <c r="N27" s="131" t="str">
        <f t="shared" si="0"/>
        <v>大洲</v>
      </c>
    </row>
    <row r="28" spans="1:14" ht="18" customHeight="1">
      <c r="A28" s="49" t="s">
        <v>127</v>
      </c>
      <c r="B28" s="197" t="s">
        <v>183</v>
      </c>
      <c r="C28" s="160" t="s">
        <v>183</v>
      </c>
      <c r="D28" s="198" t="s">
        <v>183</v>
      </c>
      <c r="E28" s="197">
        <v>15093215</v>
      </c>
      <c r="F28" s="160">
        <v>14468966</v>
      </c>
      <c r="G28" s="198">
        <v>617094</v>
      </c>
      <c r="H28" s="197" t="s">
        <v>187</v>
      </c>
      <c r="I28" s="160" t="s">
        <v>187</v>
      </c>
      <c r="J28" s="198" t="s">
        <v>187</v>
      </c>
      <c r="K28" s="197" t="s">
        <v>183</v>
      </c>
      <c r="L28" s="160" t="s">
        <v>183</v>
      </c>
      <c r="M28" s="198" t="s">
        <v>183</v>
      </c>
      <c r="N28" s="131" t="str">
        <f t="shared" si="0"/>
        <v>伊予三島</v>
      </c>
    </row>
    <row r="29" spans="1:14" ht="18" customHeight="1">
      <c r="A29" s="141" t="s">
        <v>128</v>
      </c>
      <c r="B29" s="180">
        <v>1665</v>
      </c>
      <c r="C29" s="181">
        <v>245</v>
      </c>
      <c r="D29" s="182">
        <v>1038</v>
      </c>
      <c r="E29" s="180">
        <v>97394473</v>
      </c>
      <c r="F29" s="181">
        <v>93384542</v>
      </c>
      <c r="G29" s="182">
        <v>3936982</v>
      </c>
      <c r="H29" s="180">
        <v>17211502</v>
      </c>
      <c r="I29" s="181">
        <v>17211487</v>
      </c>
      <c r="J29" s="182">
        <v>15</v>
      </c>
      <c r="K29" s="180" t="s">
        <v>183</v>
      </c>
      <c r="L29" s="181" t="s">
        <v>183</v>
      </c>
      <c r="M29" s="182" t="s">
        <v>183</v>
      </c>
      <c r="N29" s="142" t="str">
        <f t="shared" si="0"/>
        <v>愛媛県計</v>
      </c>
    </row>
    <row r="30" spans="1:14" ht="18" customHeight="1">
      <c r="A30" s="10"/>
      <c r="B30" s="199"/>
      <c r="C30" s="200"/>
      <c r="D30" s="201"/>
      <c r="E30" s="199"/>
      <c r="F30" s="200"/>
      <c r="G30" s="201"/>
      <c r="H30" s="199"/>
      <c r="I30" s="200"/>
      <c r="J30" s="201"/>
      <c r="K30" s="199"/>
      <c r="L30" s="200"/>
      <c r="M30" s="201"/>
      <c r="N30" s="133">
        <f t="shared" si="0"/>
      </c>
    </row>
    <row r="31" spans="1:14" ht="18" customHeight="1">
      <c r="A31" s="50" t="s">
        <v>129</v>
      </c>
      <c r="B31" s="197">
        <v>329</v>
      </c>
      <c r="C31" s="160" t="s">
        <v>183</v>
      </c>
      <c r="D31" s="198">
        <v>39</v>
      </c>
      <c r="E31" s="197">
        <v>24466070</v>
      </c>
      <c r="F31" s="160">
        <v>23775132</v>
      </c>
      <c r="G31" s="198">
        <v>658067</v>
      </c>
      <c r="H31" s="197">
        <v>74148</v>
      </c>
      <c r="I31" s="160">
        <v>74148</v>
      </c>
      <c r="J31" s="196" t="s">
        <v>183</v>
      </c>
      <c r="K31" s="197" t="s">
        <v>183</v>
      </c>
      <c r="L31" s="160" t="s">
        <v>183</v>
      </c>
      <c r="M31" s="198" t="s">
        <v>183</v>
      </c>
      <c r="N31" s="131" t="str">
        <f t="shared" si="0"/>
        <v>高知</v>
      </c>
    </row>
    <row r="32" spans="1:14" ht="18" customHeight="1">
      <c r="A32" s="49" t="s">
        <v>130</v>
      </c>
      <c r="B32" s="197" t="s">
        <v>183</v>
      </c>
      <c r="C32" s="160" t="s">
        <v>183</v>
      </c>
      <c r="D32" s="198" t="s">
        <v>183</v>
      </c>
      <c r="E32" s="197">
        <v>1672896</v>
      </c>
      <c r="F32" s="160">
        <v>1595053</v>
      </c>
      <c r="G32" s="198">
        <v>73980</v>
      </c>
      <c r="H32" s="197" t="s">
        <v>187</v>
      </c>
      <c r="I32" s="160" t="s">
        <v>187</v>
      </c>
      <c r="J32" s="198" t="s">
        <v>187</v>
      </c>
      <c r="K32" s="197" t="s">
        <v>183</v>
      </c>
      <c r="L32" s="160" t="s">
        <v>183</v>
      </c>
      <c r="M32" s="198" t="s">
        <v>183</v>
      </c>
      <c r="N32" s="131" t="str">
        <f t="shared" si="0"/>
        <v>安芸</v>
      </c>
    </row>
    <row r="33" spans="1:14" ht="18" customHeight="1">
      <c r="A33" s="49" t="s">
        <v>131</v>
      </c>
      <c r="B33" s="197" t="s">
        <v>183</v>
      </c>
      <c r="C33" s="160" t="s">
        <v>183</v>
      </c>
      <c r="D33" s="198" t="s">
        <v>183</v>
      </c>
      <c r="E33" s="197">
        <v>3936294</v>
      </c>
      <c r="F33" s="160">
        <v>3800390</v>
      </c>
      <c r="G33" s="198">
        <v>130643</v>
      </c>
      <c r="H33" s="197">
        <v>21267</v>
      </c>
      <c r="I33" s="160">
        <v>21267</v>
      </c>
      <c r="J33" s="198" t="s">
        <v>183</v>
      </c>
      <c r="K33" s="197" t="s">
        <v>183</v>
      </c>
      <c r="L33" s="160" t="s">
        <v>183</v>
      </c>
      <c r="M33" s="198" t="s">
        <v>183</v>
      </c>
      <c r="N33" s="131" t="str">
        <f t="shared" si="0"/>
        <v>南国</v>
      </c>
    </row>
    <row r="34" spans="1:14" ht="18" customHeight="1">
      <c r="A34" s="49" t="s">
        <v>132</v>
      </c>
      <c r="B34" s="197" t="s">
        <v>183</v>
      </c>
      <c r="C34" s="160" t="s">
        <v>183</v>
      </c>
      <c r="D34" s="198" t="s">
        <v>183</v>
      </c>
      <c r="E34" s="197">
        <v>2479560</v>
      </c>
      <c r="F34" s="160">
        <v>2412295</v>
      </c>
      <c r="G34" s="198">
        <v>66452</v>
      </c>
      <c r="H34" s="197" t="s">
        <v>187</v>
      </c>
      <c r="I34" s="160" t="s">
        <v>187</v>
      </c>
      <c r="J34" s="198" t="s">
        <v>187</v>
      </c>
      <c r="K34" s="197" t="s">
        <v>183</v>
      </c>
      <c r="L34" s="160" t="s">
        <v>183</v>
      </c>
      <c r="M34" s="198" t="s">
        <v>183</v>
      </c>
      <c r="N34" s="131" t="str">
        <f t="shared" si="0"/>
        <v>須崎</v>
      </c>
    </row>
    <row r="35" spans="1:14" ht="18" customHeight="1">
      <c r="A35" s="49" t="s">
        <v>133</v>
      </c>
      <c r="B35" s="197" t="s">
        <v>183</v>
      </c>
      <c r="C35" s="160" t="s">
        <v>183</v>
      </c>
      <c r="D35" s="198" t="s">
        <v>183</v>
      </c>
      <c r="E35" s="197">
        <v>2923232</v>
      </c>
      <c r="F35" s="160">
        <v>2783286</v>
      </c>
      <c r="G35" s="198">
        <v>135890</v>
      </c>
      <c r="H35" s="197">
        <v>14593</v>
      </c>
      <c r="I35" s="160">
        <v>14359</v>
      </c>
      <c r="J35" s="198">
        <v>234</v>
      </c>
      <c r="K35" s="197" t="s">
        <v>183</v>
      </c>
      <c r="L35" s="160" t="s">
        <v>183</v>
      </c>
      <c r="M35" s="198" t="s">
        <v>183</v>
      </c>
      <c r="N35" s="131" t="str">
        <f t="shared" si="0"/>
        <v>中村</v>
      </c>
    </row>
    <row r="36" spans="1:14" ht="18" customHeight="1">
      <c r="A36" s="49" t="s">
        <v>134</v>
      </c>
      <c r="B36" s="197" t="s">
        <v>183</v>
      </c>
      <c r="C36" s="160" t="s">
        <v>183</v>
      </c>
      <c r="D36" s="198" t="s">
        <v>183</v>
      </c>
      <c r="E36" s="197">
        <v>2315277</v>
      </c>
      <c r="F36" s="160">
        <v>2255162</v>
      </c>
      <c r="G36" s="198">
        <v>59919</v>
      </c>
      <c r="H36" s="197" t="s">
        <v>187</v>
      </c>
      <c r="I36" s="160" t="s">
        <v>187</v>
      </c>
      <c r="J36" s="196" t="s">
        <v>187</v>
      </c>
      <c r="K36" s="197" t="s">
        <v>183</v>
      </c>
      <c r="L36" s="160" t="s">
        <v>183</v>
      </c>
      <c r="M36" s="198" t="s">
        <v>183</v>
      </c>
      <c r="N36" s="131" t="str">
        <f t="shared" si="0"/>
        <v>伊野</v>
      </c>
    </row>
    <row r="37" spans="1:14" s="3" customFormat="1" ht="18" customHeight="1">
      <c r="A37" s="141" t="s">
        <v>135</v>
      </c>
      <c r="B37" s="180">
        <v>329</v>
      </c>
      <c r="C37" s="181" t="s">
        <v>183</v>
      </c>
      <c r="D37" s="182">
        <v>39</v>
      </c>
      <c r="E37" s="180">
        <v>37793328</v>
      </c>
      <c r="F37" s="181">
        <v>36621318</v>
      </c>
      <c r="G37" s="182">
        <v>1124951</v>
      </c>
      <c r="H37" s="180">
        <v>1071173</v>
      </c>
      <c r="I37" s="181">
        <v>1070874</v>
      </c>
      <c r="J37" s="182">
        <v>299</v>
      </c>
      <c r="K37" s="180" t="s">
        <v>183</v>
      </c>
      <c r="L37" s="181" t="s">
        <v>183</v>
      </c>
      <c r="M37" s="182" t="s">
        <v>183</v>
      </c>
      <c r="N37" s="142" t="str">
        <f t="shared" si="0"/>
        <v>高知県計</v>
      </c>
    </row>
    <row r="38" spans="1:14" s="9" customFormat="1" ht="18" customHeight="1">
      <c r="A38" s="26"/>
      <c r="B38" s="199"/>
      <c r="C38" s="200"/>
      <c r="D38" s="201"/>
      <c r="E38" s="199"/>
      <c r="F38" s="200"/>
      <c r="G38" s="201"/>
      <c r="H38" s="199"/>
      <c r="I38" s="200"/>
      <c r="J38" s="201"/>
      <c r="K38" s="199"/>
      <c r="L38" s="200"/>
      <c r="M38" s="201"/>
      <c r="N38" s="140">
        <f t="shared" si="0"/>
      </c>
    </row>
    <row r="39" spans="1:14" s="3" customFormat="1" ht="18" customHeight="1" thickBot="1">
      <c r="A39" s="219" t="s">
        <v>48</v>
      </c>
      <c r="B39" s="225">
        <v>48955</v>
      </c>
      <c r="C39" s="226">
        <v>7675</v>
      </c>
      <c r="D39" s="227">
        <v>34550</v>
      </c>
      <c r="E39" s="225">
        <v>2724283</v>
      </c>
      <c r="F39" s="226">
        <v>335267</v>
      </c>
      <c r="G39" s="227">
        <v>2168125</v>
      </c>
      <c r="H39" s="225" t="s">
        <v>183</v>
      </c>
      <c r="I39" s="226" t="s">
        <v>183</v>
      </c>
      <c r="J39" s="227" t="s">
        <v>183</v>
      </c>
      <c r="K39" s="225" t="s">
        <v>183</v>
      </c>
      <c r="L39" s="226" t="s">
        <v>183</v>
      </c>
      <c r="M39" s="227" t="s">
        <v>183</v>
      </c>
      <c r="N39" s="228" t="str">
        <f t="shared" si="0"/>
        <v>局引受分</v>
      </c>
    </row>
    <row r="40" spans="1:14" s="3" customFormat="1" ht="18" customHeight="1" thickBot="1" thickTop="1">
      <c r="A40" s="230" t="s">
        <v>184</v>
      </c>
      <c r="B40" s="192">
        <v>52107</v>
      </c>
      <c r="C40" s="193">
        <v>8026</v>
      </c>
      <c r="D40" s="194">
        <v>36657</v>
      </c>
      <c r="E40" s="192">
        <v>256653788</v>
      </c>
      <c r="F40" s="193">
        <v>245176540</v>
      </c>
      <c r="G40" s="194">
        <v>11039300</v>
      </c>
      <c r="H40" s="192">
        <v>19149588</v>
      </c>
      <c r="I40" s="193">
        <v>19149274</v>
      </c>
      <c r="J40" s="194">
        <v>314</v>
      </c>
      <c r="K40" s="205">
        <v>22590919</v>
      </c>
      <c r="L40" s="193">
        <v>22590919</v>
      </c>
      <c r="M40" s="206" t="s">
        <v>183</v>
      </c>
      <c r="N40" s="229" t="str">
        <f>IF(A40="","",A40)</f>
        <v>総計</v>
      </c>
    </row>
  </sheetData>
  <sheetProtection/>
  <mergeCells count="6">
    <mergeCell ref="B2:D2"/>
    <mergeCell ref="A2:A3"/>
    <mergeCell ref="N2:N3"/>
    <mergeCell ref="E2:G2"/>
    <mergeCell ref="H2:J2"/>
    <mergeCell ref="K2:M2"/>
  </mergeCells>
  <printOptions horizontalCentered="1"/>
  <pageMargins left="0.7874015748031497" right="0.7874015748031497" top="0.5905511811023623" bottom="0.5905511811023623" header="0.5118110236220472" footer="0.5118110236220472"/>
  <pageSetup horizontalDpi="600" verticalDpi="600" orientation="landscape" paperSize="9" scale="73" r:id="rId1"/>
  <headerFooter alignWithMargins="0">
    <oddFooter>&amp;R高松国税局
国税徴収１
(H22)</oddFooter>
  </headerFooter>
</worksheet>
</file>

<file path=xl/worksheets/sheet5.xml><?xml version="1.0" encoding="utf-8"?>
<worksheet xmlns="http://schemas.openxmlformats.org/spreadsheetml/2006/main" xmlns:r="http://schemas.openxmlformats.org/officeDocument/2006/relationships">
  <dimension ref="A1:N40"/>
  <sheetViews>
    <sheetView showGridLines="0" tabSelected="1" workbookViewId="0" topLeftCell="A1">
      <selection activeCell="C6" sqref="C6"/>
    </sheetView>
  </sheetViews>
  <sheetFormatPr defaultColWidth="5.875" defaultRowHeight="13.5"/>
  <cols>
    <col min="1" max="1" width="12.00390625" style="2" customWidth="1"/>
    <col min="2" max="13" width="11.75390625" style="2" customWidth="1"/>
    <col min="14" max="14" width="11.875" style="5" customWidth="1"/>
    <col min="15" max="15" width="8.25390625" style="2" bestFit="1" customWidth="1"/>
    <col min="16" max="16" width="18.00390625" style="2" bestFit="1" customWidth="1"/>
    <col min="17" max="16384" width="5.875" style="2" customWidth="1"/>
  </cols>
  <sheetData>
    <row r="1" ht="12" thickBot="1">
      <c r="A1" s="2" t="s">
        <v>56</v>
      </c>
    </row>
    <row r="2" spans="1:14" s="5" customFormat="1" ht="15" customHeight="1">
      <c r="A2" s="309" t="s">
        <v>41</v>
      </c>
      <c r="B2" s="279" t="s">
        <v>17</v>
      </c>
      <c r="C2" s="280"/>
      <c r="D2" s="281"/>
      <c r="E2" s="279" t="s">
        <v>139</v>
      </c>
      <c r="F2" s="280"/>
      <c r="G2" s="281"/>
      <c r="H2" s="279" t="s">
        <v>51</v>
      </c>
      <c r="I2" s="280"/>
      <c r="J2" s="281"/>
      <c r="K2" s="279" t="s">
        <v>52</v>
      </c>
      <c r="L2" s="280"/>
      <c r="M2" s="281"/>
      <c r="N2" s="305" t="s">
        <v>105</v>
      </c>
    </row>
    <row r="3" spans="1:14" s="5" customFormat="1" ht="16.5" customHeight="1">
      <c r="A3" s="310"/>
      <c r="B3" s="25" t="s">
        <v>46</v>
      </c>
      <c r="C3" s="12" t="s">
        <v>35</v>
      </c>
      <c r="D3" s="14" t="s">
        <v>47</v>
      </c>
      <c r="E3" s="25" t="s">
        <v>46</v>
      </c>
      <c r="F3" s="12" t="s">
        <v>35</v>
      </c>
      <c r="G3" s="14" t="s">
        <v>47</v>
      </c>
      <c r="H3" s="25" t="s">
        <v>46</v>
      </c>
      <c r="I3" s="12" t="s">
        <v>35</v>
      </c>
      <c r="J3" s="14" t="s">
        <v>47</v>
      </c>
      <c r="K3" s="25" t="s">
        <v>46</v>
      </c>
      <c r="L3" s="12" t="s">
        <v>35</v>
      </c>
      <c r="M3" s="14" t="s">
        <v>47</v>
      </c>
      <c r="N3" s="306"/>
    </row>
    <row r="4" spans="1:14" ht="11.25">
      <c r="A4" s="48"/>
      <c r="B4" s="46" t="s">
        <v>2</v>
      </c>
      <c r="C4" s="31" t="s">
        <v>2</v>
      </c>
      <c r="D4" s="47" t="s">
        <v>2</v>
      </c>
      <c r="E4" s="46" t="s">
        <v>2</v>
      </c>
      <c r="F4" s="31" t="s">
        <v>2</v>
      </c>
      <c r="G4" s="47" t="s">
        <v>2</v>
      </c>
      <c r="H4" s="46" t="s">
        <v>2</v>
      </c>
      <c r="I4" s="31" t="s">
        <v>2</v>
      </c>
      <c r="J4" s="47" t="s">
        <v>2</v>
      </c>
      <c r="K4" s="46" t="s">
        <v>2</v>
      </c>
      <c r="L4" s="31" t="s">
        <v>2</v>
      </c>
      <c r="M4" s="128" t="s">
        <v>2</v>
      </c>
      <c r="N4" s="129"/>
    </row>
    <row r="5" spans="1:14" ht="18" customHeight="1">
      <c r="A5" s="51" t="s">
        <v>106</v>
      </c>
      <c r="B5" s="174" t="s">
        <v>183</v>
      </c>
      <c r="C5" s="175" t="s">
        <v>183</v>
      </c>
      <c r="D5" s="176" t="s">
        <v>183</v>
      </c>
      <c r="E5" s="174" t="s">
        <v>183</v>
      </c>
      <c r="F5" s="175" t="s">
        <v>183</v>
      </c>
      <c r="G5" s="176" t="s">
        <v>183</v>
      </c>
      <c r="H5" s="174">
        <v>788089</v>
      </c>
      <c r="I5" s="175">
        <v>787385</v>
      </c>
      <c r="J5" s="176">
        <v>704</v>
      </c>
      <c r="K5" s="174">
        <v>68555579</v>
      </c>
      <c r="L5" s="175">
        <v>67597266</v>
      </c>
      <c r="M5" s="176">
        <v>900165</v>
      </c>
      <c r="N5" s="130" t="str">
        <f>A5</f>
        <v>徳島</v>
      </c>
    </row>
    <row r="6" spans="1:14" ht="18" customHeight="1">
      <c r="A6" s="49" t="s">
        <v>107</v>
      </c>
      <c r="B6" s="177" t="s">
        <v>183</v>
      </c>
      <c r="C6" s="178" t="s">
        <v>183</v>
      </c>
      <c r="D6" s="179" t="s">
        <v>183</v>
      </c>
      <c r="E6" s="177" t="s">
        <v>183</v>
      </c>
      <c r="F6" s="178" t="s">
        <v>183</v>
      </c>
      <c r="G6" s="176" t="s">
        <v>183</v>
      </c>
      <c r="H6" s="177">
        <v>88072</v>
      </c>
      <c r="I6" s="178">
        <v>87536</v>
      </c>
      <c r="J6" s="176">
        <v>535</v>
      </c>
      <c r="K6" s="177">
        <v>22768867</v>
      </c>
      <c r="L6" s="178">
        <v>21968991</v>
      </c>
      <c r="M6" s="179">
        <v>792922</v>
      </c>
      <c r="N6" s="131" t="str">
        <f aca="true" t="shared" si="0" ref="N6:N40">A6</f>
        <v>鳴門</v>
      </c>
    </row>
    <row r="7" spans="1:14" ht="18" customHeight="1">
      <c r="A7" s="49" t="s">
        <v>108</v>
      </c>
      <c r="B7" s="177" t="s">
        <v>183</v>
      </c>
      <c r="C7" s="178" t="s">
        <v>183</v>
      </c>
      <c r="D7" s="179" t="s">
        <v>183</v>
      </c>
      <c r="E7" s="177" t="s">
        <v>183</v>
      </c>
      <c r="F7" s="178" t="s">
        <v>183</v>
      </c>
      <c r="G7" s="179" t="s">
        <v>183</v>
      </c>
      <c r="H7" s="177">
        <v>46379</v>
      </c>
      <c r="I7" s="178">
        <v>45834</v>
      </c>
      <c r="J7" s="179">
        <v>545</v>
      </c>
      <c r="K7" s="177">
        <v>26117499</v>
      </c>
      <c r="L7" s="178">
        <v>25783311</v>
      </c>
      <c r="M7" s="179">
        <v>312839</v>
      </c>
      <c r="N7" s="131" t="str">
        <f t="shared" si="0"/>
        <v>阿南</v>
      </c>
    </row>
    <row r="8" spans="1:14" ht="18" customHeight="1">
      <c r="A8" s="49" t="s">
        <v>109</v>
      </c>
      <c r="B8" s="177" t="s">
        <v>183</v>
      </c>
      <c r="C8" s="178" t="s">
        <v>183</v>
      </c>
      <c r="D8" s="179" t="s">
        <v>183</v>
      </c>
      <c r="E8" s="177" t="s">
        <v>183</v>
      </c>
      <c r="F8" s="178" t="s">
        <v>183</v>
      </c>
      <c r="G8" s="176" t="s">
        <v>183</v>
      </c>
      <c r="H8" s="177" t="s">
        <v>187</v>
      </c>
      <c r="I8" s="178" t="s">
        <v>187</v>
      </c>
      <c r="J8" s="179" t="s">
        <v>187</v>
      </c>
      <c r="K8" s="177">
        <v>5646712</v>
      </c>
      <c r="L8" s="178">
        <v>5571889</v>
      </c>
      <c r="M8" s="179">
        <v>72581</v>
      </c>
      <c r="N8" s="131" t="str">
        <f t="shared" si="0"/>
        <v>川島</v>
      </c>
    </row>
    <row r="9" spans="1:14" ht="18" customHeight="1">
      <c r="A9" s="49" t="s">
        <v>110</v>
      </c>
      <c r="B9" s="177" t="s">
        <v>183</v>
      </c>
      <c r="C9" s="178" t="s">
        <v>183</v>
      </c>
      <c r="D9" s="179" t="s">
        <v>183</v>
      </c>
      <c r="E9" s="177" t="s">
        <v>183</v>
      </c>
      <c r="F9" s="178" t="s">
        <v>183</v>
      </c>
      <c r="G9" s="176" t="s">
        <v>183</v>
      </c>
      <c r="H9" s="177" t="s">
        <v>187</v>
      </c>
      <c r="I9" s="178" t="s">
        <v>187</v>
      </c>
      <c r="J9" s="176" t="s">
        <v>187</v>
      </c>
      <c r="K9" s="177">
        <v>3498223</v>
      </c>
      <c r="L9" s="178">
        <v>3420354</v>
      </c>
      <c r="M9" s="179">
        <v>75292</v>
      </c>
      <c r="N9" s="131" t="str">
        <f t="shared" si="0"/>
        <v>脇町</v>
      </c>
    </row>
    <row r="10" spans="1:14" ht="18" customHeight="1">
      <c r="A10" s="49" t="s">
        <v>111</v>
      </c>
      <c r="B10" s="177" t="s">
        <v>183</v>
      </c>
      <c r="C10" s="178" t="s">
        <v>183</v>
      </c>
      <c r="D10" s="179" t="s">
        <v>183</v>
      </c>
      <c r="E10" s="177" t="s">
        <v>183</v>
      </c>
      <c r="F10" s="178" t="s">
        <v>183</v>
      </c>
      <c r="G10" s="179" t="s">
        <v>183</v>
      </c>
      <c r="H10" s="177">
        <v>14356</v>
      </c>
      <c r="I10" s="178">
        <v>14245</v>
      </c>
      <c r="J10" s="179">
        <v>111</v>
      </c>
      <c r="K10" s="177">
        <v>3952617</v>
      </c>
      <c r="L10" s="178">
        <v>3827014</v>
      </c>
      <c r="M10" s="179">
        <v>125475</v>
      </c>
      <c r="N10" s="131" t="str">
        <f t="shared" si="0"/>
        <v>池田</v>
      </c>
    </row>
    <row r="11" spans="1:14" ht="18" customHeight="1">
      <c r="A11" s="141" t="s">
        <v>112</v>
      </c>
      <c r="B11" s="180" t="s">
        <v>183</v>
      </c>
      <c r="C11" s="181" t="s">
        <v>183</v>
      </c>
      <c r="D11" s="182" t="s">
        <v>183</v>
      </c>
      <c r="E11" s="180" t="s">
        <v>183</v>
      </c>
      <c r="F11" s="181" t="s">
        <v>183</v>
      </c>
      <c r="G11" s="182" t="s">
        <v>183</v>
      </c>
      <c r="H11" s="180">
        <v>993319</v>
      </c>
      <c r="I11" s="181">
        <v>991408</v>
      </c>
      <c r="J11" s="182">
        <v>1912</v>
      </c>
      <c r="K11" s="180">
        <v>130539496</v>
      </c>
      <c r="L11" s="181">
        <v>128168826</v>
      </c>
      <c r="M11" s="182">
        <v>2279274</v>
      </c>
      <c r="N11" s="142" t="str">
        <f t="shared" si="0"/>
        <v>徳島県計</v>
      </c>
    </row>
    <row r="12" spans="1:14" ht="18" customHeight="1">
      <c r="A12" s="10"/>
      <c r="B12" s="183"/>
      <c r="C12" s="184"/>
      <c r="D12" s="185"/>
      <c r="E12" s="183"/>
      <c r="F12" s="184"/>
      <c r="G12" s="185"/>
      <c r="H12" s="183"/>
      <c r="I12" s="184"/>
      <c r="J12" s="185"/>
      <c r="K12" s="183"/>
      <c r="L12" s="184"/>
      <c r="M12" s="185"/>
      <c r="N12" s="139"/>
    </row>
    <row r="13" spans="1:14" s="3" customFormat="1" ht="18" customHeight="1">
      <c r="A13" s="50" t="s">
        <v>113</v>
      </c>
      <c r="B13" s="186" t="s">
        <v>183</v>
      </c>
      <c r="C13" s="187" t="s">
        <v>183</v>
      </c>
      <c r="D13" s="188" t="s">
        <v>183</v>
      </c>
      <c r="E13" s="186" t="s">
        <v>183</v>
      </c>
      <c r="F13" s="187" t="s">
        <v>183</v>
      </c>
      <c r="G13" s="176" t="s">
        <v>183</v>
      </c>
      <c r="H13" s="186" t="s">
        <v>187</v>
      </c>
      <c r="I13" s="187" t="s">
        <v>187</v>
      </c>
      <c r="J13" s="176" t="s">
        <v>187</v>
      </c>
      <c r="K13" s="186">
        <v>191196107</v>
      </c>
      <c r="L13" s="187">
        <v>188550314</v>
      </c>
      <c r="M13" s="188">
        <v>2575597</v>
      </c>
      <c r="N13" s="132" t="str">
        <f t="shared" si="0"/>
        <v>高松</v>
      </c>
    </row>
    <row r="14" spans="1:14" s="9" customFormat="1" ht="18" customHeight="1">
      <c r="A14" s="49" t="s">
        <v>114</v>
      </c>
      <c r="B14" s="174" t="s">
        <v>183</v>
      </c>
      <c r="C14" s="175" t="s">
        <v>183</v>
      </c>
      <c r="D14" s="176" t="s">
        <v>183</v>
      </c>
      <c r="E14" s="177" t="s">
        <v>183</v>
      </c>
      <c r="F14" s="175" t="s">
        <v>183</v>
      </c>
      <c r="G14" s="176" t="s">
        <v>183</v>
      </c>
      <c r="H14" s="177">
        <v>96354</v>
      </c>
      <c r="I14" s="178">
        <v>96194</v>
      </c>
      <c r="J14" s="179">
        <v>160</v>
      </c>
      <c r="K14" s="174">
        <v>26225315</v>
      </c>
      <c r="L14" s="175">
        <v>25441413</v>
      </c>
      <c r="M14" s="176">
        <v>751803</v>
      </c>
      <c r="N14" s="130" t="str">
        <f t="shared" si="0"/>
        <v>丸亀</v>
      </c>
    </row>
    <row r="15" spans="1:14" s="9" customFormat="1" ht="18" customHeight="1">
      <c r="A15" s="49" t="s">
        <v>115</v>
      </c>
      <c r="B15" s="174" t="s">
        <v>187</v>
      </c>
      <c r="C15" s="175" t="s">
        <v>187</v>
      </c>
      <c r="D15" s="176" t="s">
        <v>187</v>
      </c>
      <c r="E15" s="177" t="s">
        <v>187</v>
      </c>
      <c r="F15" s="175" t="s">
        <v>187</v>
      </c>
      <c r="G15" s="176" t="s">
        <v>187</v>
      </c>
      <c r="H15" s="177">
        <v>44922</v>
      </c>
      <c r="I15" s="175">
        <v>44754</v>
      </c>
      <c r="J15" s="176">
        <v>168</v>
      </c>
      <c r="K15" s="174">
        <v>95501966</v>
      </c>
      <c r="L15" s="175">
        <v>89754657</v>
      </c>
      <c r="M15" s="176">
        <v>5732869</v>
      </c>
      <c r="N15" s="130" t="str">
        <f t="shared" si="0"/>
        <v>坂出</v>
      </c>
    </row>
    <row r="16" spans="1:14" s="9" customFormat="1" ht="18" customHeight="1">
      <c r="A16" s="49" t="s">
        <v>116</v>
      </c>
      <c r="B16" s="174" t="s">
        <v>183</v>
      </c>
      <c r="C16" s="175" t="s">
        <v>183</v>
      </c>
      <c r="D16" s="176" t="s">
        <v>183</v>
      </c>
      <c r="E16" s="174" t="s">
        <v>183</v>
      </c>
      <c r="F16" s="175" t="s">
        <v>183</v>
      </c>
      <c r="G16" s="176" t="s">
        <v>183</v>
      </c>
      <c r="H16" s="177" t="s">
        <v>187</v>
      </c>
      <c r="I16" s="178" t="s">
        <v>187</v>
      </c>
      <c r="J16" s="179" t="s">
        <v>187</v>
      </c>
      <c r="K16" s="174">
        <v>19105356</v>
      </c>
      <c r="L16" s="175">
        <v>18385184</v>
      </c>
      <c r="M16" s="176">
        <v>713350</v>
      </c>
      <c r="N16" s="130" t="str">
        <f t="shared" si="0"/>
        <v>観音寺</v>
      </c>
    </row>
    <row r="17" spans="1:14" s="9" customFormat="1" ht="18" customHeight="1">
      <c r="A17" s="49" t="s">
        <v>117</v>
      </c>
      <c r="B17" s="174" t="s">
        <v>183</v>
      </c>
      <c r="C17" s="175" t="s">
        <v>183</v>
      </c>
      <c r="D17" s="176" t="s">
        <v>183</v>
      </c>
      <c r="E17" s="174" t="s">
        <v>183</v>
      </c>
      <c r="F17" s="175" t="s">
        <v>183</v>
      </c>
      <c r="G17" s="176" t="s">
        <v>183</v>
      </c>
      <c r="H17" s="177" t="s">
        <v>187</v>
      </c>
      <c r="I17" s="178" t="s">
        <v>187</v>
      </c>
      <c r="J17" s="179" t="s">
        <v>187</v>
      </c>
      <c r="K17" s="174">
        <v>11100957</v>
      </c>
      <c r="L17" s="175">
        <v>10786622</v>
      </c>
      <c r="M17" s="176">
        <v>305745</v>
      </c>
      <c r="N17" s="130" t="str">
        <f t="shared" si="0"/>
        <v>長尾</v>
      </c>
    </row>
    <row r="18" spans="1:14" s="9" customFormat="1" ht="18" customHeight="1">
      <c r="A18" s="49" t="s">
        <v>118</v>
      </c>
      <c r="B18" s="174" t="s">
        <v>183</v>
      </c>
      <c r="C18" s="175" t="s">
        <v>183</v>
      </c>
      <c r="D18" s="176" t="s">
        <v>183</v>
      </c>
      <c r="E18" s="174" t="s">
        <v>183</v>
      </c>
      <c r="F18" s="175" t="s">
        <v>183</v>
      </c>
      <c r="G18" s="176" t="s">
        <v>183</v>
      </c>
      <c r="H18" s="177" t="s">
        <v>187</v>
      </c>
      <c r="I18" s="178" t="s">
        <v>187</v>
      </c>
      <c r="J18" s="179" t="s">
        <v>187</v>
      </c>
      <c r="K18" s="174">
        <v>3863309</v>
      </c>
      <c r="L18" s="175">
        <v>3678502</v>
      </c>
      <c r="M18" s="176">
        <v>180733</v>
      </c>
      <c r="N18" s="130" t="str">
        <f t="shared" si="0"/>
        <v>土庄</v>
      </c>
    </row>
    <row r="19" spans="1:14" s="9" customFormat="1" ht="18" customHeight="1">
      <c r="A19" s="141" t="s">
        <v>119</v>
      </c>
      <c r="B19" s="180" t="s">
        <v>187</v>
      </c>
      <c r="C19" s="181" t="s">
        <v>187</v>
      </c>
      <c r="D19" s="182" t="s">
        <v>187</v>
      </c>
      <c r="E19" s="180" t="s">
        <v>187</v>
      </c>
      <c r="F19" s="181" t="s">
        <v>187</v>
      </c>
      <c r="G19" s="182" t="s">
        <v>187</v>
      </c>
      <c r="H19" s="180" t="s">
        <v>187</v>
      </c>
      <c r="I19" s="181" t="s">
        <v>187</v>
      </c>
      <c r="J19" s="182" t="s">
        <v>187</v>
      </c>
      <c r="K19" s="180">
        <v>346993010</v>
      </c>
      <c r="L19" s="181">
        <v>336596693</v>
      </c>
      <c r="M19" s="182">
        <v>10260096</v>
      </c>
      <c r="N19" s="142" t="str">
        <f t="shared" si="0"/>
        <v>香川県計</v>
      </c>
    </row>
    <row r="20" spans="1:14" s="9" customFormat="1" ht="18" customHeight="1">
      <c r="A20" s="10"/>
      <c r="B20" s="183"/>
      <c r="C20" s="184"/>
      <c r="D20" s="185"/>
      <c r="E20" s="183"/>
      <c r="F20" s="184"/>
      <c r="G20" s="185"/>
      <c r="H20" s="183"/>
      <c r="I20" s="184"/>
      <c r="J20" s="185"/>
      <c r="K20" s="183"/>
      <c r="L20" s="184"/>
      <c r="M20" s="185"/>
      <c r="N20" s="139"/>
    </row>
    <row r="21" spans="1:14" s="9" customFormat="1" ht="18" customHeight="1">
      <c r="A21" s="50" t="s">
        <v>120</v>
      </c>
      <c r="B21" s="174" t="s">
        <v>183</v>
      </c>
      <c r="C21" s="175" t="s">
        <v>183</v>
      </c>
      <c r="D21" s="176" t="s">
        <v>183</v>
      </c>
      <c r="E21" s="174" t="s">
        <v>187</v>
      </c>
      <c r="F21" s="175" t="s">
        <v>187</v>
      </c>
      <c r="G21" s="176" t="s">
        <v>187</v>
      </c>
      <c r="H21" s="174">
        <v>1488721</v>
      </c>
      <c r="I21" s="175">
        <v>1484039</v>
      </c>
      <c r="J21" s="176">
        <v>4682</v>
      </c>
      <c r="K21" s="174">
        <v>130156162</v>
      </c>
      <c r="L21" s="175">
        <v>126718082</v>
      </c>
      <c r="M21" s="176">
        <v>3331319</v>
      </c>
      <c r="N21" s="132" t="str">
        <f t="shared" si="0"/>
        <v>松山</v>
      </c>
    </row>
    <row r="22" spans="1:14" s="9" customFormat="1" ht="18" customHeight="1">
      <c r="A22" s="49" t="s">
        <v>121</v>
      </c>
      <c r="B22" s="174" t="s">
        <v>183</v>
      </c>
      <c r="C22" s="175" t="s">
        <v>183</v>
      </c>
      <c r="D22" s="176" t="s">
        <v>183</v>
      </c>
      <c r="E22" s="174" t="s">
        <v>187</v>
      </c>
      <c r="F22" s="175" t="s">
        <v>187</v>
      </c>
      <c r="G22" s="176" t="s">
        <v>187</v>
      </c>
      <c r="H22" s="174">
        <v>80624</v>
      </c>
      <c r="I22" s="175">
        <v>78107</v>
      </c>
      <c r="J22" s="176">
        <v>2517</v>
      </c>
      <c r="K22" s="174">
        <v>157496479</v>
      </c>
      <c r="L22" s="175">
        <v>146574596</v>
      </c>
      <c r="M22" s="176">
        <v>10903233</v>
      </c>
      <c r="N22" s="130" t="str">
        <f t="shared" si="0"/>
        <v>今治</v>
      </c>
    </row>
    <row r="23" spans="1:14" s="9" customFormat="1" ht="18" customHeight="1">
      <c r="A23" s="49" t="s">
        <v>122</v>
      </c>
      <c r="B23" s="174" t="s">
        <v>187</v>
      </c>
      <c r="C23" s="175" t="s">
        <v>187</v>
      </c>
      <c r="D23" s="176" t="s">
        <v>187</v>
      </c>
      <c r="E23" s="174" t="s">
        <v>187</v>
      </c>
      <c r="F23" s="175" t="s">
        <v>187</v>
      </c>
      <c r="G23" s="176" t="s">
        <v>187</v>
      </c>
      <c r="H23" s="177">
        <v>49185</v>
      </c>
      <c r="I23" s="178">
        <v>48821</v>
      </c>
      <c r="J23" s="179">
        <v>365</v>
      </c>
      <c r="K23" s="174">
        <v>11372698</v>
      </c>
      <c r="L23" s="175">
        <v>11098114</v>
      </c>
      <c r="M23" s="176">
        <v>263486</v>
      </c>
      <c r="N23" s="130" t="str">
        <f t="shared" si="0"/>
        <v>宇和島</v>
      </c>
    </row>
    <row r="24" spans="1:14" s="9" customFormat="1" ht="18" customHeight="1">
      <c r="A24" s="49" t="s">
        <v>123</v>
      </c>
      <c r="B24" s="174" t="s">
        <v>183</v>
      </c>
      <c r="C24" s="175" t="s">
        <v>183</v>
      </c>
      <c r="D24" s="176" t="s">
        <v>183</v>
      </c>
      <c r="E24" s="174" t="s">
        <v>183</v>
      </c>
      <c r="F24" s="175" t="s">
        <v>183</v>
      </c>
      <c r="G24" s="176" t="s">
        <v>183</v>
      </c>
      <c r="H24" s="174">
        <v>28055</v>
      </c>
      <c r="I24" s="175">
        <v>28031</v>
      </c>
      <c r="J24" s="176">
        <v>24</v>
      </c>
      <c r="K24" s="174">
        <v>9239273</v>
      </c>
      <c r="L24" s="175">
        <v>8897318</v>
      </c>
      <c r="M24" s="176">
        <v>337966</v>
      </c>
      <c r="N24" s="130" t="str">
        <f t="shared" si="0"/>
        <v>八幡浜</v>
      </c>
    </row>
    <row r="25" spans="1:14" s="9" customFormat="1" ht="18" customHeight="1">
      <c r="A25" s="49" t="s">
        <v>124</v>
      </c>
      <c r="B25" s="174" t="s">
        <v>183</v>
      </c>
      <c r="C25" s="175" t="s">
        <v>183</v>
      </c>
      <c r="D25" s="176" t="s">
        <v>183</v>
      </c>
      <c r="E25" s="174" t="s">
        <v>183</v>
      </c>
      <c r="F25" s="175" t="s">
        <v>183</v>
      </c>
      <c r="G25" s="176" t="s">
        <v>183</v>
      </c>
      <c r="H25" s="177" t="s">
        <v>187</v>
      </c>
      <c r="I25" s="178" t="s">
        <v>187</v>
      </c>
      <c r="J25" s="179" t="s">
        <v>187</v>
      </c>
      <c r="K25" s="174">
        <v>19034143</v>
      </c>
      <c r="L25" s="175">
        <v>18212713</v>
      </c>
      <c r="M25" s="176">
        <v>809908</v>
      </c>
      <c r="N25" s="130" t="str">
        <f t="shared" si="0"/>
        <v>新居浜</v>
      </c>
    </row>
    <row r="26" spans="1:14" s="9" customFormat="1" ht="18" customHeight="1">
      <c r="A26" s="49" t="s">
        <v>125</v>
      </c>
      <c r="B26" s="174" t="s">
        <v>183</v>
      </c>
      <c r="C26" s="175" t="s">
        <v>183</v>
      </c>
      <c r="D26" s="176" t="s">
        <v>183</v>
      </c>
      <c r="E26" s="174" t="s">
        <v>183</v>
      </c>
      <c r="F26" s="175" t="s">
        <v>183</v>
      </c>
      <c r="G26" s="176" t="s">
        <v>183</v>
      </c>
      <c r="H26" s="174">
        <v>44448</v>
      </c>
      <c r="I26" s="175">
        <v>42155</v>
      </c>
      <c r="J26" s="176">
        <v>2293</v>
      </c>
      <c r="K26" s="174">
        <v>29983707</v>
      </c>
      <c r="L26" s="175">
        <v>29057805</v>
      </c>
      <c r="M26" s="176">
        <v>923639</v>
      </c>
      <c r="N26" s="130" t="str">
        <f t="shared" si="0"/>
        <v>伊予西条</v>
      </c>
    </row>
    <row r="27" spans="1:14" ht="18" customHeight="1">
      <c r="A27" s="49" t="s">
        <v>126</v>
      </c>
      <c r="B27" s="174" t="s">
        <v>183</v>
      </c>
      <c r="C27" s="175" t="s">
        <v>183</v>
      </c>
      <c r="D27" s="176" t="s">
        <v>183</v>
      </c>
      <c r="E27" s="174" t="s">
        <v>183</v>
      </c>
      <c r="F27" s="175" t="s">
        <v>183</v>
      </c>
      <c r="G27" s="176" t="s">
        <v>183</v>
      </c>
      <c r="H27" s="174">
        <v>21567</v>
      </c>
      <c r="I27" s="175">
        <v>21557</v>
      </c>
      <c r="J27" s="176">
        <v>10</v>
      </c>
      <c r="K27" s="174">
        <v>6657405</v>
      </c>
      <c r="L27" s="175">
        <v>6366706</v>
      </c>
      <c r="M27" s="176">
        <v>286278</v>
      </c>
      <c r="N27" s="130" t="str">
        <f t="shared" si="0"/>
        <v>大洲</v>
      </c>
    </row>
    <row r="28" spans="1:14" ht="18" customHeight="1">
      <c r="A28" s="49" t="s">
        <v>127</v>
      </c>
      <c r="B28" s="177" t="s">
        <v>183</v>
      </c>
      <c r="C28" s="178" t="s">
        <v>183</v>
      </c>
      <c r="D28" s="179" t="s">
        <v>183</v>
      </c>
      <c r="E28" s="174" t="s">
        <v>187</v>
      </c>
      <c r="F28" s="175" t="s">
        <v>187</v>
      </c>
      <c r="G28" s="176" t="s">
        <v>187</v>
      </c>
      <c r="H28" s="177">
        <v>91048</v>
      </c>
      <c r="I28" s="178">
        <v>90995</v>
      </c>
      <c r="J28" s="179">
        <v>53</v>
      </c>
      <c r="K28" s="177">
        <v>38845709</v>
      </c>
      <c r="L28" s="178">
        <v>37288022</v>
      </c>
      <c r="M28" s="179">
        <v>1542440</v>
      </c>
      <c r="N28" s="131" t="str">
        <f t="shared" si="0"/>
        <v>伊予三島</v>
      </c>
    </row>
    <row r="29" spans="1:14" ht="18" customHeight="1">
      <c r="A29" s="141" t="s">
        <v>128</v>
      </c>
      <c r="B29" s="180" t="s">
        <v>187</v>
      </c>
      <c r="C29" s="181" t="s">
        <v>187</v>
      </c>
      <c r="D29" s="182" t="s">
        <v>187</v>
      </c>
      <c r="E29" s="180" t="s">
        <v>187</v>
      </c>
      <c r="F29" s="181" t="s">
        <v>187</v>
      </c>
      <c r="G29" s="182" t="s">
        <v>187</v>
      </c>
      <c r="H29" s="180" t="s">
        <v>187</v>
      </c>
      <c r="I29" s="181" t="s">
        <v>187</v>
      </c>
      <c r="J29" s="182" t="s">
        <v>187</v>
      </c>
      <c r="K29" s="180">
        <v>402785576</v>
      </c>
      <c r="L29" s="181">
        <v>384213355</v>
      </c>
      <c r="M29" s="182">
        <v>18398270</v>
      </c>
      <c r="N29" s="142" t="str">
        <f t="shared" si="0"/>
        <v>愛媛県計</v>
      </c>
    </row>
    <row r="30" spans="1:14" ht="18" customHeight="1">
      <c r="A30" s="10"/>
      <c r="B30" s="183"/>
      <c r="C30" s="184"/>
      <c r="D30" s="185"/>
      <c r="E30" s="183"/>
      <c r="F30" s="184"/>
      <c r="G30" s="185"/>
      <c r="H30" s="183"/>
      <c r="I30" s="184"/>
      <c r="J30" s="185"/>
      <c r="K30" s="183"/>
      <c r="L30" s="184"/>
      <c r="M30" s="185"/>
      <c r="N30" s="139"/>
    </row>
    <row r="31" spans="1:14" ht="18" customHeight="1">
      <c r="A31" s="50" t="s">
        <v>129</v>
      </c>
      <c r="B31" s="177" t="s">
        <v>183</v>
      </c>
      <c r="C31" s="178" t="s">
        <v>183</v>
      </c>
      <c r="D31" s="179" t="s">
        <v>183</v>
      </c>
      <c r="E31" s="177" t="s">
        <v>183</v>
      </c>
      <c r="F31" s="178" t="s">
        <v>183</v>
      </c>
      <c r="G31" s="179" t="s">
        <v>183</v>
      </c>
      <c r="H31" s="177">
        <v>831627</v>
      </c>
      <c r="I31" s="178">
        <v>830756</v>
      </c>
      <c r="J31" s="179">
        <v>871</v>
      </c>
      <c r="K31" s="177">
        <v>73507206</v>
      </c>
      <c r="L31" s="178">
        <v>72130459</v>
      </c>
      <c r="M31" s="179">
        <v>1304909</v>
      </c>
      <c r="N31" s="132" t="str">
        <f t="shared" si="0"/>
        <v>高知</v>
      </c>
    </row>
    <row r="32" spans="1:14" ht="18" customHeight="1">
      <c r="A32" s="49" t="s">
        <v>130</v>
      </c>
      <c r="B32" s="177" t="s">
        <v>183</v>
      </c>
      <c r="C32" s="178" t="s">
        <v>183</v>
      </c>
      <c r="D32" s="179" t="s">
        <v>183</v>
      </c>
      <c r="E32" s="174" t="s">
        <v>183</v>
      </c>
      <c r="F32" s="175" t="s">
        <v>183</v>
      </c>
      <c r="G32" s="176" t="s">
        <v>183</v>
      </c>
      <c r="H32" s="177" t="s">
        <v>187</v>
      </c>
      <c r="I32" s="178" t="s">
        <v>187</v>
      </c>
      <c r="J32" s="179" t="s">
        <v>187</v>
      </c>
      <c r="K32" s="177">
        <v>4786441</v>
      </c>
      <c r="L32" s="178">
        <v>4676593</v>
      </c>
      <c r="M32" s="179">
        <v>104836</v>
      </c>
      <c r="N32" s="131" t="str">
        <f t="shared" si="0"/>
        <v>安芸</v>
      </c>
    </row>
    <row r="33" spans="1:14" ht="18" customHeight="1">
      <c r="A33" s="49" t="s">
        <v>131</v>
      </c>
      <c r="B33" s="174" t="s">
        <v>183</v>
      </c>
      <c r="C33" s="175" t="s">
        <v>183</v>
      </c>
      <c r="D33" s="176" t="s">
        <v>183</v>
      </c>
      <c r="E33" s="174" t="s">
        <v>183</v>
      </c>
      <c r="F33" s="175" t="s">
        <v>183</v>
      </c>
      <c r="G33" s="176" t="s">
        <v>183</v>
      </c>
      <c r="H33" s="174">
        <v>71590</v>
      </c>
      <c r="I33" s="175">
        <v>71431</v>
      </c>
      <c r="J33" s="176">
        <v>159</v>
      </c>
      <c r="K33" s="177">
        <v>11563557</v>
      </c>
      <c r="L33" s="178">
        <v>11320411</v>
      </c>
      <c r="M33" s="179">
        <v>236214</v>
      </c>
      <c r="N33" s="131" t="str">
        <f t="shared" si="0"/>
        <v>南国</v>
      </c>
    </row>
    <row r="34" spans="1:14" ht="18" customHeight="1">
      <c r="A34" s="49" t="s">
        <v>132</v>
      </c>
      <c r="B34" s="177" t="s">
        <v>183</v>
      </c>
      <c r="C34" s="178" t="s">
        <v>183</v>
      </c>
      <c r="D34" s="179" t="s">
        <v>183</v>
      </c>
      <c r="E34" s="177" t="s">
        <v>183</v>
      </c>
      <c r="F34" s="178" t="s">
        <v>183</v>
      </c>
      <c r="G34" s="179" t="s">
        <v>183</v>
      </c>
      <c r="H34" s="177" t="s">
        <v>187</v>
      </c>
      <c r="I34" s="178" t="s">
        <v>187</v>
      </c>
      <c r="J34" s="179" t="s">
        <v>187</v>
      </c>
      <c r="K34" s="177">
        <v>6528473</v>
      </c>
      <c r="L34" s="178">
        <v>6403954</v>
      </c>
      <c r="M34" s="179">
        <v>115204</v>
      </c>
      <c r="N34" s="131" t="str">
        <f t="shared" si="0"/>
        <v>須崎</v>
      </c>
    </row>
    <row r="35" spans="1:14" ht="18" customHeight="1">
      <c r="A35" s="49" t="s">
        <v>133</v>
      </c>
      <c r="B35" s="174" t="s">
        <v>183</v>
      </c>
      <c r="C35" s="175" t="s">
        <v>183</v>
      </c>
      <c r="D35" s="176" t="s">
        <v>183</v>
      </c>
      <c r="E35" s="174" t="s">
        <v>183</v>
      </c>
      <c r="F35" s="175" t="s">
        <v>183</v>
      </c>
      <c r="G35" s="176" t="s">
        <v>183</v>
      </c>
      <c r="H35" s="174">
        <v>33153</v>
      </c>
      <c r="I35" s="175">
        <v>33105</v>
      </c>
      <c r="J35" s="176">
        <v>48</v>
      </c>
      <c r="K35" s="177">
        <v>7767741</v>
      </c>
      <c r="L35" s="178">
        <v>7557168</v>
      </c>
      <c r="M35" s="179">
        <v>201251</v>
      </c>
      <c r="N35" s="131" t="str">
        <f t="shared" si="0"/>
        <v>中村</v>
      </c>
    </row>
    <row r="36" spans="1:14" ht="18" customHeight="1">
      <c r="A36" s="49" t="s">
        <v>134</v>
      </c>
      <c r="B36" s="177" t="s">
        <v>183</v>
      </c>
      <c r="C36" s="178" t="s">
        <v>183</v>
      </c>
      <c r="D36" s="179" t="s">
        <v>183</v>
      </c>
      <c r="E36" s="177" t="s">
        <v>183</v>
      </c>
      <c r="F36" s="178" t="s">
        <v>183</v>
      </c>
      <c r="G36" s="176" t="s">
        <v>183</v>
      </c>
      <c r="H36" s="177" t="s">
        <v>187</v>
      </c>
      <c r="I36" s="178" t="s">
        <v>187</v>
      </c>
      <c r="J36" s="179" t="s">
        <v>187</v>
      </c>
      <c r="K36" s="177">
        <v>5336274</v>
      </c>
      <c r="L36" s="178">
        <v>5245020</v>
      </c>
      <c r="M36" s="179">
        <v>89402</v>
      </c>
      <c r="N36" s="131" t="str">
        <f t="shared" si="0"/>
        <v>伊野</v>
      </c>
    </row>
    <row r="37" spans="1:14" s="3" customFormat="1" ht="18" customHeight="1">
      <c r="A37" s="141" t="s">
        <v>135</v>
      </c>
      <c r="B37" s="180" t="s">
        <v>183</v>
      </c>
      <c r="C37" s="181" t="s">
        <v>183</v>
      </c>
      <c r="D37" s="182" t="s">
        <v>183</v>
      </c>
      <c r="E37" s="180" t="s">
        <v>183</v>
      </c>
      <c r="F37" s="181" t="s">
        <v>183</v>
      </c>
      <c r="G37" s="182" t="s">
        <v>183</v>
      </c>
      <c r="H37" s="180">
        <v>989542</v>
      </c>
      <c r="I37" s="181">
        <v>988440</v>
      </c>
      <c r="J37" s="182">
        <v>1102</v>
      </c>
      <c r="K37" s="180">
        <v>109489692</v>
      </c>
      <c r="L37" s="181">
        <v>107333604</v>
      </c>
      <c r="M37" s="182">
        <v>2051815</v>
      </c>
      <c r="N37" s="142" t="str">
        <f t="shared" si="0"/>
        <v>高知県計</v>
      </c>
    </row>
    <row r="38" spans="1:14" s="9" customFormat="1" ht="18" customHeight="1">
      <c r="A38" s="26"/>
      <c r="B38" s="189"/>
      <c r="C38" s="190"/>
      <c r="D38" s="191"/>
      <c r="E38" s="189"/>
      <c r="F38" s="190"/>
      <c r="G38" s="191"/>
      <c r="H38" s="189"/>
      <c r="I38" s="190"/>
      <c r="J38" s="191"/>
      <c r="K38" s="189"/>
      <c r="L38" s="190"/>
      <c r="M38" s="191"/>
      <c r="N38" s="139"/>
    </row>
    <row r="39" spans="1:14" s="3" customFormat="1" ht="18" customHeight="1" thickBot="1">
      <c r="A39" s="219" t="s">
        <v>48</v>
      </c>
      <c r="B39" s="231" t="s">
        <v>183</v>
      </c>
      <c r="C39" s="232" t="s">
        <v>183</v>
      </c>
      <c r="D39" s="233" t="s">
        <v>183</v>
      </c>
      <c r="E39" s="231" t="s">
        <v>183</v>
      </c>
      <c r="F39" s="232" t="s">
        <v>183</v>
      </c>
      <c r="G39" s="233" t="s">
        <v>183</v>
      </c>
      <c r="H39" s="231">
        <v>13866</v>
      </c>
      <c r="I39" s="232">
        <v>151</v>
      </c>
      <c r="J39" s="233">
        <v>12389</v>
      </c>
      <c r="K39" s="231">
        <v>10016127</v>
      </c>
      <c r="L39" s="232">
        <v>993683</v>
      </c>
      <c r="M39" s="233">
        <v>7905542</v>
      </c>
      <c r="N39" s="234" t="str">
        <f t="shared" si="0"/>
        <v>局引受分</v>
      </c>
    </row>
    <row r="40" spans="1:14" s="3" customFormat="1" ht="18" customHeight="1" thickBot="1" thickTop="1">
      <c r="A40" s="230" t="s">
        <v>184</v>
      </c>
      <c r="B40" s="192">
        <v>43</v>
      </c>
      <c r="C40" s="193">
        <v>43</v>
      </c>
      <c r="D40" s="194" t="s">
        <v>183</v>
      </c>
      <c r="E40" s="192">
        <v>174221208</v>
      </c>
      <c r="F40" s="193">
        <v>159359811</v>
      </c>
      <c r="G40" s="194">
        <v>14861398</v>
      </c>
      <c r="H40" s="192">
        <v>16540235</v>
      </c>
      <c r="I40" s="193">
        <v>16510664</v>
      </c>
      <c r="J40" s="194">
        <v>28130</v>
      </c>
      <c r="K40" s="192">
        <v>999823902</v>
      </c>
      <c r="L40" s="193">
        <v>957306161</v>
      </c>
      <c r="M40" s="194">
        <v>40894998</v>
      </c>
      <c r="N40" s="229" t="str">
        <f t="shared" si="0"/>
        <v>総計</v>
      </c>
    </row>
  </sheetData>
  <sheetProtection/>
  <mergeCells count="6">
    <mergeCell ref="N2:N3"/>
    <mergeCell ref="A2:A3"/>
    <mergeCell ref="B2:D2"/>
    <mergeCell ref="H2:J2"/>
    <mergeCell ref="K2:M2"/>
    <mergeCell ref="E2:G2"/>
  </mergeCells>
  <printOptions horizontalCentered="1"/>
  <pageMargins left="0.7874015748031497" right="0.7874015748031497" top="0.5905511811023623" bottom="0.5905511811023623" header="0.5118110236220472" footer="0.5118110236220472"/>
  <pageSetup horizontalDpi="600" verticalDpi="600" orientation="landscape" paperSize="9" scale="73" r:id="rId1"/>
  <headerFooter alignWithMargins="0">
    <oddFooter>&amp;R高松国税局
国税徴収１
(H22)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1">
      <selection activeCell="A1" sqref="A1:P1"/>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86" t="s">
        <v>60</v>
      </c>
      <c r="B1" s="286"/>
      <c r="C1" s="286"/>
      <c r="D1" s="286"/>
      <c r="E1" s="286"/>
      <c r="F1" s="286"/>
    </row>
    <row r="2" spans="1:6" ht="14.25" customHeight="1" thickBot="1">
      <c r="A2" s="335" t="s">
        <v>61</v>
      </c>
      <c r="B2" s="335"/>
      <c r="C2" s="335"/>
      <c r="D2" s="335"/>
      <c r="E2" s="335"/>
      <c r="F2" s="335"/>
    </row>
    <row r="3" spans="1:6" ht="18" customHeight="1">
      <c r="A3" s="282" t="s">
        <v>98</v>
      </c>
      <c r="B3" s="336"/>
      <c r="C3" s="283"/>
      <c r="D3" s="279" t="s">
        <v>62</v>
      </c>
      <c r="E3" s="280"/>
      <c r="F3" s="338"/>
    </row>
    <row r="4" spans="1:6" ht="15" customHeight="1">
      <c r="A4" s="284"/>
      <c r="B4" s="337"/>
      <c r="C4" s="285"/>
      <c r="D4" s="339" t="s">
        <v>63</v>
      </c>
      <c r="E4" s="340"/>
      <c r="F4" s="155" t="s">
        <v>138</v>
      </c>
    </row>
    <row r="5" spans="1:6" s="24" customFormat="1" ht="15" customHeight="1">
      <c r="A5" s="28"/>
      <c r="B5" s="29"/>
      <c r="C5" s="53"/>
      <c r="D5" s="235"/>
      <c r="E5" s="236" t="s">
        <v>64</v>
      </c>
      <c r="F5" s="70" t="s">
        <v>2</v>
      </c>
    </row>
    <row r="6" spans="1:6" ht="27" customHeight="1">
      <c r="A6" s="341" t="s">
        <v>65</v>
      </c>
      <c r="B6" s="344" t="s">
        <v>66</v>
      </c>
      <c r="C6" s="345"/>
      <c r="D6" s="237"/>
      <c r="E6" s="238">
        <v>3</v>
      </c>
      <c r="F6" s="239">
        <v>52116</v>
      </c>
    </row>
    <row r="7" spans="1:6" ht="27" customHeight="1">
      <c r="A7" s="342"/>
      <c r="B7" s="319" t="s">
        <v>67</v>
      </c>
      <c r="C7" s="320"/>
      <c r="D7" s="240"/>
      <c r="E7" s="241">
        <v>6</v>
      </c>
      <c r="F7" s="242">
        <v>123195</v>
      </c>
    </row>
    <row r="8" spans="1:6" ht="27" customHeight="1">
      <c r="A8" s="342"/>
      <c r="B8" s="319" t="s">
        <v>68</v>
      </c>
      <c r="C8" s="320"/>
      <c r="D8" s="240"/>
      <c r="E8" s="241" t="s">
        <v>183</v>
      </c>
      <c r="F8" s="242" t="s">
        <v>183</v>
      </c>
    </row>
    <row r="9" spans="1:6" ht="27" customHeight="1">
      <c r="A9" s="342"/>
      <c r="B9" s="333" t="s">
        <v>99</v>
      </c>
      <c r="C9" s="52" t="s">
        <v>69</v>
      </c>
      <c r="D9" s="240"/>
      <c r="E9" s="241" t="s">
        <v>183</v>
      </c>
      <c r="F9" s="242" t="s">
        <v>183</v>
      </c>
    </row>
    <row r="10" spans="1:6" ht="27" customHeight="1">
      <c r="A10" s="342"/>
      <c r="B10" s="334"/>
      <c r="C10" s="52" t="s">
        <v>70</v>
      </c>
      <c r="D10" s="240"/>
      <c r="E10" s="241" t="s">
        <v>183</v>
      </c>
      <c r="F10" s="242">
        <v>685</v>
      </c>
    </row>
    <row r="11" spans="1:6" ht="27" customHeight="1">
      <c r="A11" s="342"/>
      <c r="B11" s="334"/>
      <c r="C11" s="322" t="s">
        <v>71</v>
      </c>
      <c r="D11" s="243" t="s">
        <v>72</v>
      </c>
      <c r="E11" s="244" t="s">
        <v>183</v>
      </c>
      <c r="F11" s="245" t="s">
        <v>183</v>
      </c>
    </row>
    <row r="12" spans="1:6" ht="27" customHeight="1">
      <c r="A12" s="342"/>
      <c r="B12" s="334"/>
      <c r="C12" s="323"/>
      <c r="D12" s="246"/>
      <c r="E12" s="247">
        <v>9</v>
      </c>
      <c r="F12" s="248">
        <v>174626</v>
      </c>
    </row>
    <row r="13" spans="1:6" s="3" customFormat="1" ht="27" customHeight="1">
      <c r="A13" s="342"/>
      <c r="B13" s="334"/>
      <c r="C13" s="57" t="s">
        <v>1</v>
      </c>
      <c r="D13" s="249"/>
      <c r="E13" s="250">
        <v>9</v>
      </c>
      <c r="F13" s="251">
        <v>175311</v>
      </c>
    </row>
    <row r="14" spans="1:6" ht="27" customHeight="1">
      <c r="A14" s="343"/>
      <c r="B14" s="324" t="s">
        <v>73</v>
      </c>
      <c r="C14" s="325"/>
      <c r="D14" s="252"/>
      <c r="E14" s="253" t="s">
        <v>183</v>
      </c>
      <c r="F14" s="254">
        <v>0</v>
      </c>
    </row>
    <row r="15" spans="1:6" ht="27" customHeight="1">
      <c r="A15" s="326" t="s">
        <v>74</v>
      </c>
      <c r="B15" s="328" t="s">
        <v>75</v>
      </c>
      <c r="C15" s="328"/>
      <c r="D15" s="255"/>
      <c r="E15" s="256" t="s">
        <v>183</v>
      </c>
      <c r="F15" s="257" t="s">
        <v>183</v>
      </c>
    </row>
    <row r="16" spans="1:6" ht="27" customHeight="1">
      <c r="A16" s="316"/>
      <c r="B16" s="311" t="s">
        <v>146</v>
      </c>
      <c r="C16" s="311"/>
      <c r="D16" s="240"/>
      <c r="E16" s="241" t="s">
        <v>183</v>
      </c>
      <c r="F16" s="242" t="s">
        <v>183</v>
      </c>
    </row>
    <row r="17" spans="1:6" ht="27" customHeight="1">
      <c r="A17" s="316"/>
      <c r="B17" s="329" t="s">
        <v>76</v>
      </c>
      <c r="C17" s="330"/>
      <c r="D17" s="243" t="s">
        <v>72</v>
      </c>
      <c r="E17" s="244" t="s">
        <v>183</v>
      </c>
      <c r="F17" s="245">
        <v>4833</v>
      </c>
    </row>
    <row r="18" spans="1:6" ht="27" customHeight="1">
      <c r="A18" s="316"/>
      <c r="B18" s="331"/>
      <c r="C18" s="332"/>
      <c r="D18" s="246"/>
      <c r="E18" s="247">
        <v>9</v>
      </c>
      <c r="F18" s="248">
        <v>174626</v>
      </c>
    </row>
    <row r="19" spans="1:6" ht="27" customHeight="1">
      <c r="A19" s="316"/>
      <c r="B19" s="311" t="s">
        <v>77</v>
      </c>
      <c r="C19" s="311"/>
      <c r="D19" s="249"/>
      <c r="E19" s="241" t="s">
        <v>183</v>
      </c>
      <c r="F19" s="242" t="s">
        <v>183</v>
      </c>
    </row>
    <row r="20" spans="1:6" ht="27" customHeight="1">
      <c r="A20" s="316"/>
      <c r="B20" s="311" t="s">
        <v>78</v>
      </c>
      <c r="C20" s="311"/>
      <c r="D20" s="249"/>
      <c r="E20" s="241" t="s">
        <v>183</v>
      </c>
      <c r="F20" s="242" t="s">
        <v>183</v>
      </c>
    </row>
    <row r="21" spans="1:6" ht="27" customHeight="1">
      <c r="A21" s="316"/>
      <c r="B21" s="311" t="s">
        <v>146</v>
      </c>
      <c r="C21" s="311"/>
      <c r="D21" s="249"/>
      <c r="E21" s="241" t="s">
        <v>183</v>
      </c>
      <c r="F21" s="242" t="s">
        <v>183</v>
      </c>
    </row>
    <row r="22" spans="1:6" ht="27" customHeight="1">
      <c r="A22" s="316"/>
      <c r="B22" s="311" t="s">
        <v>79</v>
      </c>
      <c r="C22" s="311"/>
      <c r="D22" s="249"/>
      <c r="E22" s="241">
        <v>9</v>
      </c>
      <c r="F22" s="242">
        <v>179458</v>
      </c>
    </row>
    <row r="23" spans="1:6" ht="27" customHeight="1">
      <c r="A23" s="327"/>
      <c r="B23" s="314" t="s">
        <v>80</v>
      </c>
      <c r="C23" s="314"/>
      <c r="D23" s="258"/>
      <c r="E23" s="259" t="s">
        <v>183</v>
      </c>
      <c r="F23" s="260" t="s">
        <v>183</v>
      </c>
    </row>
    <row r="24" spans="1:6" ht="27" customHeight="1">
      <c r="A24" s="315" t="s">
        <v>81</v>
      </c>
      <c r="B24" s="318" t="s">
        <v>82</v>
      </c>
      <c r="C24" s="318"/>
      <c r="D24" s="261"/>
      <c r="E24" s="256" t="s">
        <v>183</v>
      </c>
      <c r="F24" s="257" t="s">
        <v>183</v>
      </c>
    </row>
    <row r="25" spans="1:6" ht="27" customHeight="1">
      <c r="A25" s="316"/>
      <c r="B25" s="311" t="s">
        <v>67</v>
      </c>
      <c r="C25" s="311"/>
      <c r="D25" s="249"/>
      <c r="E25" s="241" t="s">
        <v>183</v>
      </c>
      <c r="F25" s="242" t="s">
        <v>183</v>
      </c>
    </row>
    <row r="26" spans="1:6" ht="27" customHeight="1">
      <c r="A26" s="316"/>
      <c r="B26" s="311" t="s">
        <v>69</v>
      </c>
      <c r="C26" s="311"/>
      <c r="D26" s="249"/>
      <c r="E26" s="241" t="s">
        <v>183</v>
      </c>
      <c r="F26" s="242" t="s">
        <v>183</v>
      </c>
    </row>
    <row r="27" spans="1:6" ht="27" customHeight="1">
      <c r="A27" s="316"/>
      <c r="B27" s="311" t="s">
        <v>70</v>
      </c>
      <c r="C27" s="311"/>
      <c r="D27" s="249"/>
      <c r="E27" s="241" t="s">
        <v>183</v>
      </c>
      <c r="F27" s="242" t="s">
        <v>183</v>
      </c>
    </row>
    <row r="28" spans="1:6" ht="27" customHeight="1">
      <c r="A28" s="316"/>
      <c r="B28" s="311" t="s">
        <v>83</v>
      </c>
      <c r="C28" s="311"/>
      <c r="D28" s="249"/>
      <c r="E28" s="241" t="s">
        <v>183</v>
      </c>
      <c r="F28" s="242" t="s">
        <v>183</v>
      </c>
    </row>
    <row r="29" spans="1:6" ht="27" customHeight="1" thickBot="1">
      <c r="A29" s="317"/>
      <c r="B29" s="321" t="s">
        <v>84</v>
      </c>
      <c r="C29" s="321"/>
      <c r="D29" s="262"/>
      <c r="E29" s="263" t="s">
        <v>183</v>
      </c>
      <c r="F29" s="264" t="s">
        <v>183</v>
      </c>
    </row>
    <row r="30" spans="1:6" ht="4.5" customHeight="1">
      <c r="A30" s="59"/>
      <c r="B30" s="60"/>
      <c r="C30" s="60"/>
      <c r="D30" s="61"/>
      <c r="E30" s="61"/>
      <c r="F30" s="61"/>
    </row>
    <row r="31" spans="1:6" s="1" customFormat="1" ht="28.5" customHeight="1">
      <c r="A31" s="62" t="s">
        <v>100</v>
      </c>
      <c r="B31" s="312" t="s">
        <v>181</v>
      </c>
      <c r="C31" s="312"/>
      <c r="D31" s="312"/>
      <c r="E31" s="312"/>
      <c r="F31" s="312"/>
    </row>
    <row r="32" spans="1:6" s="1" customFormat="1" ht="24.75" customHeight="1">
      <c r="A32" s="63" t="s">
        <v>101</v>
      </c>
      <c r="B32" s="313" t="s">
        <v>102</v>
      </c>
      <c r="C32" s="313"/>
      <c r="D32" s="313"/>
      <c r="E32" s="313"/>
      <c r="F32" s="313"/>
    </row>
    <row r="33" spans="1:6" ht="24.75" customHeight="1">
      <c r="A33" s="64" t="s">
        <v>103</v>
      </c>
      <c r="B33" s="313" t="s">
        <v>104</v>
      </c>
      <c r="C33" s="313"/>
      <c r="D33" s="313"/>
      <c r="E33" s="313"/>
      <c r="F33" s="313"/>
    </row>
  </sheetData>
  <sheetProtection/>
  <mergeCells count="31">
    <mergeCell ref="A1:F1"/>
    <mergeCell ref="A2:F2"/>
    <mergeCell ref="A3:C4"/>
    <mergeCell ref="D3:F3"/>
    <mergeCell ref="D4:E4"/>
    <mergeCell ref="A6:A14"/>
    <mergeCell ref="B6:C6"/>
    <mergeCell ref="B7:C7"/>
    <mergeCell ref="B15:C15"/>
    <mergeCell ref="B16:C16"/>
    <mergeCell ref="B17:C18"/>
    <mergeCell ref="B19:C19"/>
    <mergeCell ref="B20:C20"/>
    <mergeCell ref="B9:B13"/>
    <mergeCell ref="A24:A29"/>
    <mergeCell ref="B24:C24"/>
    <mergeCell ref="B25:C25"/>
    <mergeCell ref="B26:C26"/>
    <mergeCell ref="B27:C27"/>
    <mergeCell ref="B8:C8"/>
    <mergeCell ref="B29:C29"/>
    <mergeCell ref="C11:C12"/>
    <mergeCell ref="B14:C14"/>
    <mergeCell ref="A15:A23"/>
    <mergeCell ref="B28:C28"/>
    <mergeCell ref="B21:C21"/>
    <mergeCell ref="B31:F31"/>
    <mergeCell ref="B32:F32"/>
    <mergeCell ref="B33:F33"/>
    <mergeCell ref="B23:C23"/>
    <mergeCell ref="B22:C22"/>
  </mergeCells>
  <printOptions/>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&amp;R高松国税局
国税徴収２
(H22)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A1" sqref="A1:P1"/>
    </sheetView>
  </sheetViews>
  <sheetFormatPr defaultColWidth="9.00390625" defaultRowHeight="13.5"/>
  <cols>
    <col min="1" max="1" width="9.00390625" style="265" customWidth="1"/>
    <col min="2" max="2" width="15.50390625" style="265" bestFit="1" customWidth="1"/>
    <col min="3" max="3" width="3.00390625" style="265" customWidth="1"/>
    <col min="4" max="5" width="18.00390625" style="265" customWidth="1"/>
    <col min="6" max="16384" width="9.00390625" style="265" customWidth="1"/>
  </cols>
  <sheetData>
    <row r="1" s="66" customFormat="1" ht="14.25" thickBot="1">
      <c r="A1" s="65" t="s">
        <v>85</v>
      </c>
    </row>
    <row r="2" spans="1:5" ht="19.5" customHeight="1">
      <c r="A2" s="282" t="s">
        <v>147</v>
      </c>
      <c r="B2" s="283"/>
      <c r="C2" s="346" t="s">
        <v>148</v>
      </c>
      <c r="D2" s="347"/>
      <c r="E2" s="348"/>
    </row>
    <row r="3" spans="1:5" ht="19.5" customHeight="1">
      <c r="A3" s="284"/>
      <c r="B3" s="285"/>
      <c r="C3" s="349" t="s">
        <v>175</v>
      </c>
      <c r="D3" s="350"/>
      <c r="E3" s="67" t="s">
        <v>149</v>
      </c>
    </row>
    <row r="4" spans="1:5" s="266" customFormat="1" ht="13.5">
      <c r="A4" s="351" t="s">
        <v>150</v>
      </c>
      <c r="B4" s="68"/>
      <c r="C4" s="54"/>
      <c r="D4" s="69" t="s">
        <v>176</v>
      </c>
      <c r="E4" s="70" t="s">
        <v>86</v>
      </c>
    </row>
    <row r="5" spans="1:8" ht="30" customHeight="1">
      <c r="A5" s="352"/>
      <c r="B5" s="135" t="s">
        <v>151</v>
      </c>
      <c r="C5" s="71"/>
      <c r="D5" s="267">
        <v>10</v>
      </c>
      <c r="E5" s="268">
        <v>130549</v>
      </c>
      <c r="F5" s="2"/>
      <c r="G5" s="2"/>
      <c r="H5" s="2"/>
    </row>
    <row r="6" spans="1:8" ht="30" customHeight="1">
      <c r="A6" s="352"/>
      <c r="B6" s="136" t="s">
        <v>152</v>
      </c>
      <c r="C6" s="72"/>
      <c r="D6" s="269" t="s">
        <v>183</v>
      </c>
      <c r="E6" s="270" t="s">
        <v>183</v>
      </c>
      <c r="F6" s="2"/>
      <c r="G6" s="2"/>
      <c r="H6" s="2"/>
    </row>
    <row r="7" spans="1:8" ht="30" customHeight="1">
      <c r="A7" s="352"/>
      <c r="B7" s="136" t="s">
        <v>153</v>
      </c>
      <c r="C7" s="72"/>
      <c r="D7" s="269">
        <v>7</v>
      </c>
      <c r="E7" s="270">
        <v>44077</v>
      </c>
      <c r="F7" s="2"/>
      <c r="G7" s="2"/>
      <c r="H7" s="2"/>
    </row>
    <row r="8" spans="1:8" ht="30" customHeight="1">
      <c r="A8" s="352"/>
      <c r="B8" s="136" t="s">
        <v>154</v>
      </c>
      <c r="C8" s="72"/>
      <c r="D8" s="269" t="s">
        <v>183</v>
      </c>
      <c r="E8" s="270" t="s">
        <v>183</v>
      </c>
      <c r="F8" s="2"/>
      <c r="G8" s="2"/>
      <c r="H8" s="2"/>
    </row>
    <row r="9" spans="1:8" ht="30" customHeight="1" thickBot="1">
      <c r="A9" s="353"/>
      <c r="B9" s="73" t="s">
        <v>1</v>
      </c>
      <c r="C9" s="74"/>
      <c r="D9" s="271">
        <v>17</v>
      </c>
      <c r="E9" s="272">
        <v>174626</v>
      </c>
      <c r="F9" s="2"/>
      <c r="G9" s="2"/>
      <c r="H9" s="2"/>
    </row>
    <row r="10" spans="1:8" ht="13.5">
      <c r="A10" s="2"/>
      <c r="B10" s="2"/>
      <c r="C10" s="2"/>
      <c r="D10" s="2"/>
      <c r="E10" s="2"/>
      <c r="F10" s="2"/>
      <c r="G10" s="2"/>
      <c r="H10" s="2"/>
    </row>
  </sheetData>
  <sheetProtection/>
  <mergeCells count="4">
    <mergeCell ref="A2:B3"/>
    <mergeCell ref="C2:E2"/>
    <mergeCell ref="C3:D3"/>
    <mergeCell ref="A4: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国税徴収２
(H22)</oddFooter>
  </headerFooter>
</worksheet>
</file>

<file path=xl/worksheets/sheet8.xml><?xml version="1.0" encoding="utf-8"?>
<worksheet xmlns="http://schemas.openxmlformats.org/spreadsheetml/2006/main" xmlns:r="http://schemas.openxmlformats.org/officeDocument/2006/relationships">
  <dimension ref="A1:L10"/>
  <sheetViews>
    <sheetView showGridLines="0" workbookViewId="0" topLeftCell="A1">
      <selection activeCell="A1" sqref="A1:P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155</v>
      </c>
    </row>
    <row r="2" spans="1:11" ht="16.5" customHeight="1">
      <c r="A2" s="354" t="s">
        <v>156</v>
      </c>
      <c r="B2" s="356" t="s">
        <v>87</v>
      </c>
      <c r="C2" s="357"/>
      <c r="D2" s="358" t="s">
        <v>88</v>
      </c>
      <c r="E2" s="359"/>
      <c r="F2" s="356" t="s">
        <v>157</v>
      </c>
      <c r="G2" s="357"/>
      <c r="H2" s="360" t="s">
        <v>158</v>
      </c>
      <c r="I2" s="362" t="s">
        <v>159</v>
      </c>
      <c r="J2" s="363"/>
      <c r="K2" s="364"/>
    </row>
    <row r="3" spans="1:11" ht="16.5" customHeight="1">
      <c r="A3" s="355"/>
      <c r="B3" s="25" t="s">
        <v>160</v>
      </c>
      <c r="C3" s="14" t="s">
        <v>161</v>
      </c>
      <c r="D3" s="25" t="s">
        <v>160</v>
      </c>
      <c r="E3" s="14" t="s">
        <v>161</v>
      </c>
      <c r="F3" s="25" t="s">
        <v>160</v>
      </c>
      <c r="G3" s="14" t="s">
        <v>161</v>
      </c>
      <c r="H3" s="361"/>
      <c r="I3" s="365"/>
      <c r="J3" s="366"/>
      <c r="K3" s="367"/>
    </row>
    <row r="4" spans="1:11" ht="11.25">
      <c r="A4" s="75"/>
      <c r="B4" s="76" t="s">
        <v>162</v>
      </c>
      <c r="C4" s="47" t="s">
        <v>163</v>
      </c>
      <c r="D4" s="76" t="s">
        <v>162</v>
      </c>
      <c r="E4" s="47" t="s">
        <v>163</v>
      </c>
      <c r="F4" s="76" t="s">
        <v>162</v>
      </c>
      <c r="G4" s="47" t="s">
        <v>163</v>
      </c>
      <c r="H4" s="77" t="s">
        <v>163</v>
      </c>
      <c r="I4" s="78"/>
      <c r="J4" s="79" t="s">
        <v>163</v>
      </c>
      <c r="K4" s="80" t="s">
        <v>163</v>
      </c>
    </row>
    <row r="5" spans="1:12" s="137" customFormat="1" ht="30" customHeight="1">
      <c r="A5" s="17" t="s">
        <v>136</v>
      </c>
      <c r="B5" s="81">
        <v>14</v>
      </c>
      <c r="C5" s="82">
        <v>409426</v>
      </c>
      <c r="D5" s="81">
        <v>24</v>
      </c>
      <c r="E5" s="82">
        <v>578771</v>
      </c>
      <c r="F5" s="81">
        <v>8</v>
      </c>
      <c r="G5" s="82">
        <v>415273</v>
      </c>
      <c r="H5" s="83">
        <v>62245</v>
      </c>
      <c r="I5" s="84" t="s">
        <v>89</v>
      </c>
      <c r="J5" s="85">
        <v>16629</v>
      </c>
      <c r="K5" s="86">
        <v>624170</v>
      </c>
      <c r="L5" s="138"/>
    </row>
    <row r="6" spans="1:12" s="137" customFormat="1" ht="30" customHeight="1">
      <c r="A6" s="88" t="s">
        <v>137</v>
      </c>
      <c r="B6" s="89">
        <v>4</v>
      </c>
      <c r="C6" s="90">
        <v>193910</v>
      </c>
      <c r="D6" s="89">
        <v>7</v>
      </c>
      <c r="E6" s="90">
        <v>481987</v>
      </c>
      <c r="F6" s="89">
        <v>4</v>
      </c>
      <c r="G6" s="90">
        <v>111784</v>
      </c>
      <c r="H6" s="91">
        <v>18441</v>
      </c>
      <c r="I6" s="92" t="s">
        <v>89</v>
      </c>
      <c r="J6" s="93">
        <v>9382</v>
      </c>
      <c r="K6" s="94">
        <v>500428</v>
      </c>
      <c r="L6" s="138"/>
    </row>
    <row r="7" spans="1:12" s="137" customFormat="1" ht="30" customHeight="1">
      <c r="A7" s="88" t="s">
        <v>178</v>
      </c>
      <c r="B7" s="89">
        <v>18</v>
      </c>
      <c r="C7" s="90">
        <v>372251</v>
      </c>
      <c r="D7" s="89">
        <v>10</v>
      </c>
      <c r="E7" s="90">
        <v>308128</v>
      </c>
      <c r="F7" s="89">
        <v>10</v>
      </c>
      <c r="G7" s="90">
        <v>149606</v>
      </c>
      <c r="H7" s="91" t="s">
        <v>174</v>
      </c>
      <c r="I7" s="92" t="s">
        <v>89</v>
      </c>
      <c r="J7" s="93">
        <v>1482</v>
      </c>
      <c r="K7" s="94">
        <v>308128</v>
      </c>
      <c r="L7" s="138"/>
    </row>
    <row r="8" spans="1:12" s="137" customFormat="1" ht="30" customHeight="1">
      <c r="A8" s="88" t="s">
        <v>179</v>
      </c>
      <c r="B8" s="89">
        <v>6</v>
      </c>
      <c r="C8" s="90">
        <v>199541</v>
      </c>
      <c r="D8" s="89">
        <v>8</v>
      </c>
      <c r="E8" s="90">
        <v>185151</v>
      </c>
      <c r="F8" s="89">
        <v>3</v>
      </c>
      <c r="G8" s="90">
        <v>52484</v>
      </c>
      <c r="H8" s="91" t="s">
        <v>174</v>
      </c>
      <c r="I8" s="92" t="s">
        <v>89</v>
      </c>
      <c r="J8" s="93">
        <v>3890</v>
      </c>
      <c r="K8" s="94">
        <v>185151</v>
      </c>
      <c r="L8" s="138"/>
    </row>
    <row r="9" spans="1:12" ht="30" customHeight="1" thickBot="1">
      <c r="A9" s="18" t="s">
        <v>180</v>
      </c>
      <c r="B9" s="95">
        <v>6</v>
      </c>
      <c r="C9" s="96">
        <v>123195</v>
      </c>
      <c r="D9" s="95">
        <v>9</v>
      </c>
      <c r="E9" s="96">
        <v>174626</v>
      </c>
      <c r="F9" s="95" t="s">
        <v>183</v>
      </c>
      <c r="G9" s="96">
        <v>0</v>
      </c>
      <c r="H9" s="97" t="s">
        <v>183</v>
      </c>
      <c r="I9" s="98" t="s">
        <v>185</v>
      </c>
      <c r="J9" s="99">
        <v>4833</v>
      </c>
      <c r="K9" s="100">
        <v>174626</v>
      </c>
      <c r="L9" s="87"/>
    </row>
    <row r="10" ht="11.25">
      <c r="A10" s="2" t="s">
        <v>90</v>
      </c>
    </row>
  </sheetData>
  <sheetProtection/>
  <mergeCells count="6">
    <mergeCell ref="A2:A3"/>
    <mergeCell ref="B2:C2"/>
    <mergeCell ref="D2:E2"/>
    <mergeCell ref="F2:G2"/>
    <mergeCell ref="H2:H3"/>
    <mergeCell ref="I2:K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&amp;R高松国税局
国税徴収２
(H22)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
      <selection activeCell="A1" sqref="A1:P1"/>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35" t="s">
        <v>164</v>
      </c>
      <c r="B1" s="335"/>
      <c r="C1" s="335"/>
      <c r="D1" s="335"/>
      <c r="E1" s="335"/>
      <c r="F1" s="335"/>
      <c r="G1" s="335"/>
      <c r="H1" s="335"/>
      <c r="I1" s="335"/>
      <c r="J1" s="335"/>
      <c r="K1" s="335"/>
    </row>
    <row r="2" spans="1:11" ht="16.5" customHeight="1">
      <c r="A2" s="282" t="s">
        <v>165</v>
      </c>
      <c r="B2" s="336"/>
      <c r="C2" s="283"/>
      <c r="D2" s="389" t="s">
        <v>166</v>
      </c>
      <c r="E2" s="389"/>
      <c r="F2" s="389" t="s">
        <v>167</v>
      </c>
      <c r="G2" s="389"/>
      <c r="H2" s="389" t="s">
        <v>168</v>
      </c>
      <c r="I2" s="389"/>
      <c r="J2" s="390" t="s">
        <v>91</v>
      </c>
      <c r="K2" s="391"/>
    </row>
    <row r="3" spans="1:11" ht="16.5" customHeight="1">
      <c r="A3" s="284"/>
      <c r="B3" s="337"/>
      <c r="C3" s="285"/>
      <c r="D3" s="25" t="s">
        <v>92</v>
      </c>
      <c r="E3" s="14" t="s">
        <v>169</v>
      </c>
      <c r="F3" s="25" t="s">
        <v>92</v>
      </c>
      <c r="G3" s="14" t="s">
        <v>169</v>
      </c>
      <c r="H3" s="25" t="s">
        <v>92</v>
      </c>
      <c r="I3" s="14" t="s">
        <v>169</v>
      </c>
      <c r="J3" s="25" t="s">
        <v>93</v>
      </c>
      <c r="K3" s="101" t="s">
        <v>94</v>
      </c>
    </row>
    <row r="4" spans="1:11" s="24" customFormat="1" ht="11.25">
      <c r="A4" s="102"/>
      <c r="B4" s="103"/>
      <c r="C4" s="104"/>
      <c r="D4" s="105" t="s">
        <v>64</v>
      </c>
      <c r="E4" s="45" t="s">
        <v>2</v>
      </c>
      <c r="F4" s="105" t="s">
        <v>64</v>
      </c>
      <c r="G4" s="45" t="s">
        <v>2</v>
      </c>
      <c r="H4" s="105" t="s">
        <v>64</v>
      </c>
      <c r="I4" s="45" t="s">
        <v>2</v>
      </c>
      <c r="J4" s="105" t="s">
        <v>64</v>
      </c>
      <c r="K4" s="55" t="s">
        <v>2</v>
      </c>
    </row>
    <row r="5" spans="1:11" ht="28.5" customHeight="1">
      <c r="A5" s="384" t="s">
        <v>65</v>
      </c>
      <c r="B5" s="386" t="s">
        <v>95</v>
      </c>
      <c r="C5" s="387"/>
      <c r="D5" s="106" t="s">
        <v>183</v>
      </c>
      <c r="E5" s="107" t="s">
        <v>183</v>
      </c>
      <c r="F5" s="106" t="s">
        <v>183</v>
      </c>
      <c r="G5" s="107" t="s">
        <v>183</v>
      </c>
      <c r="H5" s="106" t="s">
        <v>183</v>
      </c>
      <c r="I5" s="107" t="s">
        <v>183</v>
      </c>
      <c r="J5" s="106" t="s">
        <v>183</v>
      </c>
      <c r="K5" s="108" t="s">
        <v>183</v>
      </c>
    </row>
    <row r="6" spans="1:11" ht="28.5" customHeight="1">
      <c r="A6" s="384"/>
      <c r="B6" s="368" t="s">
        <v>66</v>
      </c>
      <c r="C6" s="388"/>
      <c r="D6" s="109">
        <v>8</v>
      </c>
      <c r="E6" s="110">
        <v>195727</v>
      </c>
      <c r="F6" s="109">
        <v>5</v>
      </c>
      <c r="G6" s="110">
        <v>3395</v>
      </c>
      <c r="H6" s="109" t="s">
        <v>183</v>
      </c>
      <c r="I6" s="110" t="s">
        <v>183</v>
      </c>
      <c r="J6" s="109">
        <v>13</v>
      </c>
      <c r="K6" s="56">
        <v>199121</v>
      </c>
    </row>
    <row r="7" spans="1:11" ht="28.5" customHeight="1">
      <c r="A7" s="384"/>
      <c r="B7" s="370" t="s">
        <v>95</v>
      </c>
      <c r="C7" s="371"/>
      <c r="D7" s="106" t="s">
        <v>183</v>
      </c>
      <c r="E7" s="107" t="s">
        <v>183</v>
      </c>
      <c r="F7" s="106" t="s">
        <v>183</v>
      </c>
      <c r="G7" s="107" t="s">
        <v>183</v>
      </c>
      <c r="H7" s="106" t="s">
        <v>183</v>
      </c>
      <c r="I7" s="107" t="s">
        <v>183</v>
      </c>
      <c r="J7" s="106" t="s">
        <v>183</v>
      </c>
      <c r="K7" s="108" t="s">
        <v>183</v>
      </c>
    </row>
    <row r="8" spans="1:11" s="1" customFormat="1" ht="28.5" customHeight="1">
      <c r="A8" s="384"/>
      <c r="B8" s="368" t="s">
        <v>67</v>
      </c>
      <c r="C8" s="323"/>
      <c r="D8" s="109">
        <v>41</v>
      </c>
      <c r="E8" s="110">
        <v>800640</v>
      </c>
      <c r="F8" s="109">
        <v>14</v>
      </c>
      <c r="G8" s="110">
        <v>6309</v>
      </c>
      <c r="H8" s="109" t="s">
        <v>183</v>
      </c>
      <c r="I8" s="110" t="s">
        <v>183</v>
      </c>
      <c r="J8" s="109">
        <v>55</v>
      </c>
      <c r="K8" s="56">
        <v>806948</v>
      </c>
    </row>
    <row r="9" spans="1:11" ht="28.5" customHeight="1">
      <c r="A9" s="384"/>
      <c r="B9" s="370" t="s">
        <v>95</v>
      </c>
      <c r="C9" s="371"/>
      <c r="D9" s="106" t="s">
        <v>183</v>
      </c>
      <c r="E9" s="107" t="s">
        <v>183</v>
      </c>
      <c r="F9" s="106" t="s">
        <v>183</v>
      </c>
      <c r="G9" s="107" t="s">
        <v>183</v>
      </c>
      <c r="H9" s="106" t="s">
        <v>183</v>
      </c>
      <c r="I9" s="107" t="s">
        <v>183</v>
      </c>
      <c r="J9" s="106" t="s">
        <v>183</v>
      </c>
      <c r="K9" s="108" t="s">
        <v>183</v>
      </c>
    </row>
    <row r="10" spans="1:11" s="1" customFormat="1" ht="28.5" customHeight="1">
      <c r="A10" s="384"/>
      <c r="B10" s="368" t="s">
        <v>68</v>
      </c>
      <c r="C10" s="323"/>
      <c r="D10" s="109">
        <v>1</v>
      </c>
      <c r="E10" s="110">
        <v>94408</v>
      </c>
      <c r="F10" s="109" t="s">
        <v>183</v>
      </c>
      <c r="G10" s="110" t="s">
        <v>183</v>
      </c>
      <c r="H10" s="109" t="s">
        <v>183</v>
      </c>
      <c r="I10" s="110" t="s">
        <v>183</v>
      </c>
      <c r="J10" s="109">
        <v>1</v>
      </c>
      <c r="K10" s="56">
        <v>94408</v>
      </c>
    </row>
    <row r="11" spans="1:11" ht="28.5" customHeight="1">
      <c r="A11" s="384"/>
      <c r="B11" s="369" t="s">
        <v>69</v>
      </c>
      <c r="C11" s="276"/>
      <c r="D11" s="109">
        <v>6</v>
      </c>
      <c r="E11" s="110">
        <v>139935</v>
      </c>
      <c r="F11" s="109" t="s">
        <v>183</v>
      </c>
      <c r="G11" s="110" t="s">
        <v>183</v>
      </c>
      <c r="H11" s="109" t="s">
        <v>183</v>
      </c>
      <c r="I11" s="110" t="s">
        <v>183</v>
      </c>
      <c r="J11" s="109">
        <v>6</v>
      </c>
      <c r="K11" s="56">
        <v>139935</v>
      </c>
    </row>
    <row r="12" spans="1:11" ht="28.5" customHeight="1">
      <c r="A12" s="384"/>
      <c r="B12" s="369" t="s">
        <v>70</v>
      </c>
      <c r="C12" s="276"/>
      <c r="D12" s="109">
        <v>5</v>
      </c>
      <c r="E12" s="110">
        <v>125661</v>
      </c>
      <c r="F12" s="109">
        <v>2</v>
      </c>
      <c r="G12" s="110">
        <v>1214</v>
      </c>
      <c r="H12" s="109" t="s">
        <v>183</v>
      </c>
      <c r="I12" s="110" t="s">
        <v>183</v>
      </c>
      <c r="J12" s="109">
        <v>7</v>
      </c>
      <c r="K12" s="56">
        <v>126875</v>
      </c>
    </row>
    <row r="13" spans="1:11" ht="28.5" customHeight="1">
      <c r="A13" s="384"/>
      <c r="B13" s="369" t="s">
        <v>71</v>
      </c>
      <c r="C13" s="276"/>
      <c r="D13" s="109">
        <v>29</v>
      </c>
      <c r="E13" s="110">
        <v>520250</v>
      </c>
      <c r="F13" s="109">
        <v>9</v>
      </c>
      <c r="G13" s="110">
        <v>5065</v>
      </c>
      <c r="H13" s="109" t="s">
        <v>183</v>
      </c>
      <c r="I13" s="110" t="s">
        <v>183</v>
      </c>
      <c r="J13" s="109">
        <v>38</v>
      </c>
      <c r="K13" s="56">
        <v>525315</v>
      </c>
    </row>
    <row r="14" spans="1:11" ht="28.5" customHeight="1">
      <c r="A14" s="385"/>
      <c r="B14" s="374" t="s">
        <v>73</v>
      </c>
      <c r="C14" s="375"/>
      <c r="D14" s="111">
        <v>8</v>
      </c>
      <c r="E14" s="112">
        <v>116113</v>
      </c>
      <c r="F14" s="111">
        <v>8</v>
      </c>
      <c r="G14" s="112">
        <v>3424</v>
      </c>
      <c r="H14" s="111" t="s">
        <v>183</v>
      </c>
      <c r="I14" s="112" t="s">
        <v>183</v>
      </c>
      <c r="J14" s="111">
        <v>16</v>
      </c>
      <c r="K14" s="113">
        <v>119538</v>
      </c>
    </row>
    <row r="15" spans="1:11" ht="28.5" customHeight="1">
      <c r="A15" s="376" t="s">
        <v>170</v>
      </c>
      <c r="B15" s="379" t="s">
        <v>171</v>
      </c>
      <c r="C15" s="114" t="s">
        <v>172</v>
      </c>
      <c r="D15" s="115">
        <v>976</v>
      </c>
      <c r="E15" s="116">
        <v>833038</v>
      </c>
      <c r="F15" s="115">
        <v>57</v>
      </c>
      <c r="G15" s="116">
        <v>11168</v>
      </c>
      <c r="H15" s="115" t="s">
        <v>183</v>
      </c>
      <c r="I15" s="116" t="s">
        <v>183</v>
      </c>
      <c r="J15" s="115">
        <v>1033</v>
      </c>
      <c r="K15" s="117">
        <v>844206</v>
      </c>
    </row>
    <row r="16" spans="1:11" ht="28.5" customHeight="1">
      <c r="A16" s="377"/>
      <c r="B16" s="380"/>
      <c r="C16" s="118" t="s">
        <v>96</v>
      </c>
      <c r="D16" s="119">
        <v>19</v>
      </c>
      <c r="E16" s="120">
        <v>125527</v>
      </c>
      <c r="F16" s="119">
        <v>5</v>
      </c>
      <c r="G16" s="120">
        <v>1146</v>
      </c>
      <c r="H16" s="119" t="s">
        <v>183</v>
      </c>
      <c r="I16" s="120" t="s">
        <v>183</v>
      </c>
      <c r="J16" s="119">
        <v>24</v>
      </c>
      <c r="K16" s="121">
        <v>126673</v>
      </c>
    </row>
    <row r="17" spans="1:11" ht="28.5" customHeight="1">
      <c r="A17" s="378"/>
      <c r="B17" s="374" t="s">
        <v>77</v>
      </c>
      <c r="C17" s="375"/>
      <c r="D17" s="122">
        <v>78</v>
      </c>
      <c r="E17" s="123">
        <v>58540</v>
      </c>
      <c r="F17" s="122">
        <v>15</v>
      </c>
      <c r="G17" s="123">
        <v>2857</v>
      </c>
      <c r="H17" s="122" t="s">
        <v>183</v>
      </c>
      <c r="I17" s="123" t="s">
        <v>183</v>
      </c>
      <c r="J17" s="122">
        <v>93</v>
      </c>
      <c r="K17" s="58">
        <v>61397</v>
      </c>
    </row>
    <row r="18" spans="1:11" ht="28.5" customHeight="1" thickBot="1">
      <c r="A18" s="381" t="s">
        <v>173</v>
      </c>
      <c r="B18" s="382"/>
      <c r="C18" s="383"/>
      <c r="D18" s="124">
        <v>532</v>
      </c>
      <c r="E18" s="125">
        <v>3639452</v>
      </c>
      <c r="F18" s="124">
        <v>33</v>
      </c>
      <c r="G18" s="125">
        <v>14228</v>
      </c>
      <c r="H18" s="124" t="s">
        <v>183</v>
      </c>
      <c r="I18" s="125" t="s">
        <v>183</v>
      </c>
      <c r="J18" s="124">
        <v>565</v>
      </c>
      <c r="K18" s="126">
        <v>3653679</v>
      </c>
    </row>
    <row r="19" spans="1:11" ht="22.5" customHeight="1">
      <c r="A19" s="307" t="s">
        <v>182</v>
      </c>
      <c r="B19" s="307"/>
      <c r="C19" s="307"/>
      <c r="D19" s="307"/>
      <c r="E19" s="307"/>
      <c r="F19" s="307"/>
      <c r="G19" s="307"/>
      <c r="H19" s="307"/>
      <c r="I19" s="307"/>
      <c r="J19" s="307"/>
      <c r="K19" s="307"/>
    </row>
    <row r="20" spans="1:11" ht="30.75" customHeight="1">
      <c r="A20" s="372" t="s">
        <v>97</v>
      </c>
      <c r="B20" s="373"/>
      <c r="C20" s="373"/>
      <c r="D20" s="373"/>
      <c r="E20" s="373"/>
      <c r="F20" s="373"/>
      <c r="G20" s="373"/>
      <c r="H20" s="373"/>
      <c r="I20" s="373"/>
      <c r="J20" s="373"/>
      <c r="K20" s="373"/>
    </row>
  </sheetData>
  <sheetProtection/>
  <mergeCells count="23">
    <mergeCell ref="A1:K1"/>
    <mergeCell ref="A2:C3"/>
    <mergeCell ref="D2:E2"/>
    <mergeCell ref="F2:G2"/>
    <mergeCell ref="H2:I2"/>
    <mergeCell ref="J2:K2"/>
    <mergeCell ref="A20:K20"/>
    <mergeCell ref="B14:C14"/>
    <mergeCell ref="A15:A17"/>
    <mergeCell ref="B15:B16"/>
    <mergeCell ref="B17:C17"/>
    <mergeCell ref="A18:C18"/>
    <mergeCell ref="A19:K19"/>
    <mergeCell ref="A5:A14"/>
    <mergeCell ref="B5:C5"/>
    <mergeCell ref="B6:C6"/>
    <mergeCell ref="B10:C10"/>
    <mergeCell ref="B11:C11"/>
    <mergeCell ref="B12:C12"/>
    <mergeCell ref="B13:C13"/>
    <mergeCell ref="B7:C7"/>
    <mergeCell ref="B8:C8"/>
    <mergeCell ref="B9:C9"/>
  </mergeCells>
  <printOptions/>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&amp;R高松国税局
国税徴収２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国税徴収状況等</dc:title>
  <dc:subject/>
  <dc:creator>国税庁</dc:creator>
  <cp:keywords/>
  <dc:description/>
  <cp:lastModifiedBy>国税庁</cp:lastModifiedBy>
  <cp:lastPrinted>2012-06-19T11:35:02Z</cp:lastPrinted>
  <dcterms:created xsi:type="dcterms:W3CDTF">2003-07-09T01:05:10Z</dcterms:created>
  <dcterms:modified xsi:type="dcterms:W3CDTF">2012-06-19T11:35:07Z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