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941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'(3)税務署別徴収状況-1'!$A$1:$N$41</definedName>
    <definedName name="_xlnm.Print_Area" localSheetId="3">'(3)税務署別徴収状況-2'!$A$1:$N$40</definedName>
    <definedName name="_xlnm.Print_Area" localSheetId="4">'(3)税務署別徴収状況-3'!$A$1:$K$40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<sst xmlns="http://schemas.openxmlformats.org/spreadsheetml/2006/main" count="941" uniqueCount="201">
  <si>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</si>
  <si>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</si>
  <si>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</si>
  <si>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</si>
  <si>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</si>
  <si>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</si>
  <si>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</si>
  <si>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</si>
  <si>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</si>
  <si>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</si>
  <si>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</si>
  <si>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</si>
  <si>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</si>
  <si>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</si>
  <si>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</si>
  <si>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</si>
  <si>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</si>
  <si>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</si>
  <si>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</si>
  <si>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</si>
  <si>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</si>
  <si>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</si>
  <si>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</si>
  <si>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</si>
  <si>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</si>
  <si>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</si>
  <si>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</si>
  <si>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</si>
  <si>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</si>
  <si>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</si>
  <si>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</si>
  <si>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</si>
  <si>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</si>
  <si>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</si>
  <si>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</si>
  <si>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</si>
  <si>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</si>
  <si>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</si>
  <si>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</si>
  <si>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</si>
  <si>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</si>
  <si>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</si>
  <si>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</si>
  <si>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</si>
  <si>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</si>
  <si>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</si>
  <si>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</si>
  <si>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</si>
  <si>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</si>
  <si>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</si>
  <si>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</si>
  <si>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</si>
  <si>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</si>
  <si>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</si>
  <si>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</si>
  <si>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</si>
  <si>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</si>
  <si>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</si>
  <si>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</si>
  <si>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</si>
  <si>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</si>
  <si>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</si>
  <si>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</si>
  <si>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</si>
  <si>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</si>
  <si>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</si>
  <si>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</si>
  <si>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</si>
  <si>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</si>
  <si>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</si>
  <si>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</si>
  <si>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</si>
  <si>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</si>
  <si>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</si>
  <si>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</si>
  <si>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</si>
  <si>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</si>
  <si>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</si>
  <si>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</si>
  <si>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</si>
  <si>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</si>
  <si>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</si>
  <si>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</si>
  <si>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</si>
  <si>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</si>
  <si>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</si>
  <si>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</si>
  <si>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</si>
  <si>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</si>
  <si>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</si>
  <si>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</si>
  <si>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</si>
  <si>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</si>
  <si>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</si>
  <si>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</si>
  <si>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</si>
  <si>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</si>
  <si>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</si>
  <si>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</si>
  <si>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</si>
  <si>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</si>
  <si>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</si>
  <si>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</si>
  <si>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</si>
  <si>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</si>
  <si>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</si>
  <si>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</si>
  <si>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</si>
  <si>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</si>
  <si>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</si>
  <si>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</si>
  <si>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</si>
  <si>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</si>
  <si>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</si>
  <si>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</si>
  <si>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</si>
  <si>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</si>
  <si>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</si>
  <si>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</si>
  <si>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</si>
  <si>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</si>
  <si>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</si>
  <si>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</si>
  <si>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</si>
  <si>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</si>
  <si>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</si>
  <si>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</si>
  <si>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</si>
  <si>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</si>
  <si>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</si>
  <si>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</si>
  <si>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</si>
  <si>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</si>
  <si>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</si>
  <si>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</si>
  <si>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</si>
  <si>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</si>
  <si>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</si>
  <si>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平成17年度</t>
  </si>
  <si>
    <t>平成18年度</t>
  </si>
  <si>
    <t>税務署名</t>
  </si>
  <si>
    <t>土地</t>
  </si>
  <si>
    <t>建物</t>
  </si>
  <si>
    <t>有価証券</t>
  </si>
  <si>
    <t>物 納 財 産 の 種 類</t>
  </si>
  <si>
    <t>平成16年度</t>
  </si>
  <si>
    <t>-</t>
  </si>
  <si>
    <t>平成19年度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</si>
  <si>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</si>
  <si>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</si>
  <si>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</si>
  <si>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</si>
  <si>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</si>
  <si>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</si>
  <si>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</si>
  <si>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</si>
  <si>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</si>
  <si>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</si>
  <si>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</si>
  <si>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</si>
  <si>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</si>
  <si>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</si>
  <si>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</si>
  <si>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</si>
  <si>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</si>
  <si>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</si>
  <si>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</si>
  <si>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</si>
  <si>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</si>
  <si>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</si>
  <si>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</si>
  <si>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</si>
  <si>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</si>
  <si>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</si>
  <si>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</si>
  <si>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</si>
  <si>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</si>
  <si>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</si>
  <si>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総計</t>
  </si>
  <si>
    <t>-</t>
  </si>
  <si>
    <t>-</t>
  </si>
  <si>
    <t>-</t>
  </si>
  <si>
    <t>平成17年度</t>
  </si>
  <si>
    <t>平成18年度</t>
  </si>
  <si>
    <t>平成19年度</t>
  </si>
  <si>
    <t>総計</t>
  </si>
  <si>
    <t>-</t>
  </si>
  <si>
    <t>-</t>
  </si>
  <si>
    <t>-</t>
  </si>
  <si>
    <t>調査期間：平成20年４月１日から平成21年３月31日</t>
  </si>
  <si>
    <t>平成20年度</t>
  </si>
  <si>
    <t>-</t>
  </si>
  <si>
    <t>平成20年４月１日から平成21年３月31日までの間に相続税の物納について申請、許可、収納等のあったものを示した。</t>
  </si>
  <si>
    <t>平成16年度</t>
  </si>
  <si>
    <t>平成20年度</t>
  </si>
  <si>
    <t>－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</si>
  <si>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</si>
  <si>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x</t>
  </si>
  <si>
    <t>x</t>
  </si>
  <si>
    <t>x</t>
  </si>
  <si>
    <t>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</si>
</sst>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 style="thin"/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theme="0" tint="-0.3499799966812134"/>
      </bottom>
    </border>
    <border>
      <left style="thin"/>
      <right style="hair"/>
      <top style="thin">
        <color indexed="55"/>
      </top>
      <bottom style="thin">
        <color theme="0" tint="-0.3499799966812134"/>
      </bottom>
    </border>
    <border>
      <left style="hair"/>
      <right style="hair"/>
      <top style="thin">
        <color indexed="55"/>
      </top>
      <bottom style="thin">
        <color theme="0" tint="-0.3499799966812134"/>
      </bottom>
    </border>
    <border>
      <left style="hair"/>
      <right style="thin"/>
      <top style="thin">
        <color indexed="55"/>
      </top>
      <bottom style="thin">
        <color theme="0" tint="-0.3499799966812134"/>
      </bottom>
    </border>
    <border>
      <left style="thin"/>
      <right style="medium"/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176" fontId="2" fillId="33" borderId="25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176" fontId="2" fillId="33" borderId="38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distributed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33" borderId="14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distributed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3" borderId="41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35" borderId="60" xfId="0" applyFont="1" applyFill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2" fillId="35" borderId="62" xfId="0" applyFont="1" applyFill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33" borderId="52" xfId="0" applyFont="1" applyFill="1" applyBorder="1" applyAlignment="1">
      <alignment horizontal="right"/>
    </xf>
    <xf numFmtId="38" fontId="2" fillId="33" borderId="64" xfId="49" applyFont="1" applyFill="1" applyBorder="1" applyAlignment="1">
      <alignment horizontal="right" vertical="center"/>
    </xf>
    <xf numFmtId="38" fontId="2" fillId="33" borderId="65" xfId="49" applyFont="1" applyFill="1" applyBorder="1" applyAlignment="1">
      <alignment horizontal="right" vertical="center"/>
    </xf>
    <xf numFmtId="38" fontId="2" fillId="33" borderId="66" xfId="49" applyFont="1" applyFill="1" applyBorder="1" applyAlignment="1">
      <alignment horizontal="right" vertical="center"/>
    </xf>
    <xf numFmtId="0" fontId="6" fillId="0" borderId="63" xfId="0" applyFont="1" applyBorder="1" applyAlignment="1">
      <alignment horizontal="distributed" vertical="center"/>
    </xf>
    <xf numFmtId="38" fontId="6" fillId="33" borderId="65" xfId="49" applyFont="1" applyFill="1" applyBorder="1" applyAlignment="1">
      <alignment horizontal="right" vertical="center"/>
    </xf>
    <xf numFmtId="38" fontId="2" fillId="33" borderId="67" xfId="49" applyFont="1" applyFill="1" applyBorder="1" applyAlignment="1">
      <alignment horizontal="right" vertical="center"/>
    </xf>
    <xf numFmtId="38" fontId="2" fillId="33" borderId="68" xfId="49" applyFont="1" applyFill="1" applyBorder="1" applyAlignment="1">
      <alignment horizontal="right" vertical="center"/>
    </xf>
    <xf numFmtId="38" fontId="2" fillId="33" borderId="69" xfId="49" applyFont="1" applyFill="1" applyBorder="1" applyAlignment="1">
      <alignment horizontal="right" vertical="center"/>
    </xf>
    <xf numFmtId="38" fontId="2" fillId="33" borderId="70" xfId="49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center" vertical="distributed" textRotation="255" indent="2"/>
    </xf>
    <xf numFmtId="0" fontId="2" fillId="0" borderId="71" xfId="0" applyFont="1" applyFill="1" applyBorder="1" applyAlignment="1">
      <alignment horizontal="distributed" vertical="center"/>
    </xf>
    <xf numFmtId="38" fontId="2" fillId="0" borderId="71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36" borderId="36" xfId="0" applyFont="1" applyFill="1" applyBorder="1" applyAlignment="1">
      <alignment horizontal="right"/>
    </xf>
    <xf numFmtId="0" fontId="7" fillId="33" borderId="54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73" xfId="0" applyFont="1" applyBorder="1" applyAlignment="1">
      <alignment horizontal="right" vertical="center" indent="1"/>
    </xf>
    <xf numFmtId="0" fontId="2" fillId="0" borderId="74" xfId="0" applyFont="1" applyBorder="1" applyAlignment="1">
      <alignment horizontal="right" vertical="center" inden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6" borderId="14" xfId="0" applyFont="1" applyFill="1" applyBorder="1" applyAlignment="1">
      <alignment horizontal="right" vertical="center"/>
    </xf>
    <xf numFmtId="0" fontId="7" fillId="33" borderId="7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33" borderId="78" xfId="0" applyFont="1" applyFill="1" applyBorder="1" applyAlignment="1">
      <alignment horizontal="right" vertical="center"/>
    </xf>
    <xf numFmtId="0" fontId="7" fillId="33" borderId="79" xfId="0" applyFont="1" applyFill="1" applyBorder="1" applyAlignment="1">
      <alignment horizontal="right" vertical="center"/>
    </xf>
    <xf numFmtId="176" fontId="2" fillId="36" borderId="30" xfId="0" applyNumberFormat="1" applyFont="1" applyFill="1" applyBorder="1" applyAlignment="1">
      <alignment horizontal="right" vertical="center"/>
    </xf>
    <xf numFmtId="176" fontId="2" fillId="33" borderId="32" xfId="0" applyNumberFormat="1" applyFont="1" applyFill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6" fontId="2" fillId="33" borderId="81" xfId="0" applyNumberFormat="1" applyFont="1" applyFill="1" applyBorder="1" applyAlignment="1">
      <alignment horizontal="right" vertical="center"/>
    </xf>
    <xf numFmtId="176" fontId="2" fillId="33" borderId="8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3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85" xfId="0" applyNumberFormat="1" applyFont="1" applyFill="1" applyBorder="1" applyAlignment="1">
      <alignment horizontal="right" vertical="center"/>
    </xf>
    <xf numFmtId="176" fontId="2" fillId="33" borderId="86" xfId="0" applyNumberFormat="1" applyFont="1" applyFill="1" applyBorder="1" applyAlignment="1">
      <alignment horizontal="right" vertical="center"/>
    </xf>
    <xf numFmtId="176" fontId="2" fillId="36" borderId="87" xfId="0" applyNumberFormat="1" applyFont="1" applyFill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176" fontId="2" fillId="33" borderId="89" xfId="0" applyNumberFormat="1" applyFont="1" applyFill="1" applyBorder="1" applyAlignment="1">
      <alignment horizontal="right" vertical="center"/>
    </xf>
    <xf numFmtId="176" fontId="7" fillId="0" borderId="87" xfId="0" applyNumberFormat="1" applyFont="1" applyBorder="1" applyAlignment="1">
      <alignment horizontal="right" vertical="center"/>
    </xf>
    <xf numFmtId="176" fontId="2" fillId="33" borderId="90" xfId="0" applyNumberFormat="1" applyFont="1" applyFill="1" applyBorder="1" applyAlignment="1">
      <alignment horizontal="right" vertical="center"/>
    </xf>
    <xf numFmtId="176" fontId="2" fillId="33" borderId="9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right"/>
    </xf>
    <xf numFmtId="38" fontId="2" fillId="36" borderId="93" xfId="49" applyFont="1" applyFill="1" applyBorder="1" applyAlignment="1">
      <alignment horizontal="right" vertical="center"/>
    </xf>
    <xf numFmtId="38" fontId="2" fillId="33" borderId="94" xfId="49" applyFont="1" applyFill="1" applyBorder="1" applyAlignment="1">
      <alignment horizontal="right" vertical="center"/>
    </xf>
    <xf numFmtId="38" fontId="2" fillId="33" borderId="95" xfId="49" applyFont="1" applyFill="1" applyBorder="1" applyAlignment="1">
      <alignment horizontal="right" vertical="center"/>
    </xf>
    <xf numFmtId="38" fontId="2" fillId="36" borderId="30" xfId="49" applyFont="1" applyFill="1" applyBorder="1" applyAlignment="1">
      <alignment horizontal="right" vertical="center"/>
    </xf>
    <xf numFmtId="38" fontId="2" fillId="33" borderId="32" xfId="49" applyFont="1" applyFill="1" applyBorder="1" applyAlignment="1">
      <alignment horizontal="right" vertical="center"/>
    </xf>
    <xf numFmtId="38" fontId="2" fillId="36" borderId="96" xfId="49" applyFont="1" applyFill="1" applyBorder="1" applyAlignment="1">
      <alignment horizontal="right" vertical="center"/>
    </xf>
    <xf numFmtId="38" fontId="2" fillId="33" borderId="97" xfId="49" applyFont="1" applyFill="1" applyBorder="1" applyAlignment="1">
      <alignment horizontal="right" vertical="center"/>
    </xf>
    <xf numFmtId="38" fontId="2" fillId="33" borderId="98" xfId="49" applyFont="1" applyFill="1" applyBorder="1" applyAlignment="1">
      <alignment horizontal="right" vertical="center"/>
    </xf>
    <xf numFmtId="0" fontId="2" fillId="0" borderId="99" xfId="0" applyFont="1" applyBorder="1" applyAlignment="1">
      <alignment horizontal="distributed" vertical="center"/>
    </xf>
    <xf numFmtId="38" fontId="2" fillId="36" borderId="100" xfId="49" applyFont="1" applyFill="1" applyBorder="1" applyAlignment="1">
      <alignment horizontal="right" vertical="center"/>
    </xf>
    <xf numFmtId="38" fontId="2" fillId="33" borderId="101" xfId="49" applyFont="1" applyFill="1" applyBorder="1" applyAlignment="1">
      <alignment horizontal="right" vertical="center"/>
    </xf>
    <xf numFmtId="38" fontId="2" fillId="33" borderId="102" xfId="49" applyFont="1" applyFill="1" applyBorder="1" applyAlignment="1">
      <alignment horizontal="right" vertical="center"/>
    </xf>
    <xf numFmtId="0" fontId="2" fillId="0" borderId="103" xfId="0" applyFont="1" applyBorder="1" applyAlignment="1">
      <alignment horizontal="distributed" vertical="center"/>
    </xf>
    <xf numFmtId="38" fontId="2" fillId="36" borderId="104" xfId="49" applyFont="1" applyFill="1" applyBorder="1" applyAlignment="1">
      <alignment horizontal="right" vertical="center"/>
    </xf>
    <xf numFmtId="38" fontId="2" fillId="33" borderId="45" xfId="49" applyFont="1" applyFill="1" applyBorder="1" applyAlignment="1">
      <alignment horizontal="right" vertical="center"/>
    </xf>
    <xf numFmtId="38" fontId="2" fillId="33" borderId="105" xfId="49" applyFont="1" applyFill="1" applyBorder="1" applyAlignment="1">
      <alignment horizontal="right" vertical="center"/>
    </xf>
    <xf numFmtId="38" fontId="2" fillId="36" borderId="106" xfId="49" applyFont="1" applyFill="1" applyBorder="1" applyAlignment="1">
      <alignment horizontal="right" vertical="center"/>
    </xf>
    <xf numFmtId="38" fontId="2" fillId="33" borderId="107" xfId="49" applyFont="1" applyFill="1" applyBorder="1" applyAlignment="1">
      <alignment horizontal="right" vertical="center"/>
    </xf>
    <xf numFmtId="38" fontId="2" fillId="36" borderId="108" xfId="49" applyFont="1" applyFill="1" applyBorder="1" applyAlignment="1">
      <alignment horizontal="right" vertical="center"/>
    </xf>
    <xf numFmtId="38" fontId="2" fillId="33" borderId="109" xfId="49" applyFont="1" applyFill="1" applyBorder="1" applyAlignment="1">
      <alignment horizontal="right" vertical="center"/>
    </xf>
    <xf numFmtId="38" fontId="2" fillId="33" borderId="110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7" fillId="33" borderId="111" xfId="0" applyFont="1" applyFill="1" applyBorder="1" applyAlignment="1">
      <alignment horizontal="right" vertical="center"/>
    </xf>
    <xf numFmtId="0" fontId="7" fillId="34" borderId="54" xfId="0" applyFont="1" applyFill="1" applyBorder="1" applyAlignment="1">
      <alignment horizontal="distributed" vertical="center"/>
    </xf>
    <xf numFmtId="0" fontId="2" fillId="35" borderId="112" xfId="0" applyFont="1" applyFill="1" applyBorder="1" applyAlignment="1">
      <alignment horizontal="distributed" vertical="center"/>
    </xf>
    <xf numFmtId="0" fontId="2" fillId="35" borderId="113" xfId="0" applyFont="1" applyFill="1" applyBorder="1" applyAlignment="1">
      <alignment horizontal="distributed" vertical="center"/>
    </xf>
    <xf numFmtId="0" fontId="2" fillId="35" borderId="114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7" fillId="33" borderId="111" xfId="0" applyFont="1" applyFill="1" applyBorder="1" applyAlignment="1">
      <alignment horizontal="right"/>
    </xf>
    <xf numFmtId="0" fontId="2" fillId="0" borderId="115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176" fontId="2" fillId="33" borderId="118" xfId="0" applyNumberFormat="1" applyFont="1" applyFill="1" applyBorder="1" applyAlignment="1">
      <alignment horizontal="right" vertical="center"/>
    </xf>
    <xf numFmtId="176" fontId="2" fillId="33" borderId="119" xfId="0" applyNumberFormat="1" applyFont="1" applyFill="1" applyBorder="1" applyAlignment="1">
      <alignment horizontal="right" vertical="center"/>
    </xf>
    <xf numFmtId="176" fontId="2" fillId="33" borderId="120" xfId="0" applyNumberFormat="1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distributed" vertical="center"/>
    </xf>
    <xf numFmtId="0" fontId="6" fillId="0" borderId="122" xfId="0" applyFont="1" applyFill="1" applyBorder="1" applyAlignment="1">
      <alignment horizontal="distributed" vertical="center"/>
    </xf>
    <xf numFmtId="176" fontId="2" fillId="33" borderId="123" xfId="0" applyNumberFormat="1" applyFont="1" applyFill="1" applyBorder="1" applyAlignment="1">
      <alignment horizontal="right" vertical="center"/>
    </xf>
    <xf numFmtId="176" fontId="2" fillId="33" borderId="124" xfId="0" applyNumberFormat="1" applyFont="1" applyFill="1" applyBorder="1" applyAlignment="1">
      <alignment horizontal="right" vertical="center"/>
    </xf>
    <xf numFmtId="0" fontId="2" fillId="0" borderId="125" xfId="0" applyFont="1" applyFill="1" applyBorder="1" applyAlignment="1">
      <alignment horizontal="distributed" vertical="center"/>
    </xf>
    <xf numFmtId="176" fontId="2" fillId="33" borderId="55" xfId="0" applyNumberFormat="1" applyFont="1" applyFill="1" applyBorder="1" applyAlignment="1">
      <alignment horizontal="right" vertical="center" shrinkToFit="1"/>
    </xf>
    <xf numFmtId="176" fontId="2" fillId="33" borderId="39" xfId="0" applyNumberFormat="1" applyFont="1" applyFill="1" applyBorder="1" applyAlignment="1">
      <alignment horizontal="right" vertical="center" shrinkToFit="1"/>
    </xf>
    <xf numFmtId="176" fontId="2" fillId="33" borderId="37" xfId="0" applyNumberFormat="1" applyFont="1" applyFill="1" applyBorder="1" applyAlignment="1">
      <alignment horizontal="right" vertical="center" shrinkToFit="1"/>
    </xf>
    <xf numFmtId="176" fontId="2" fillId="33" borderId="56" xfId="0" applyNumberFormat="1" applyFont="1" applyFill="1" applyBorder="1" applyAlignment="1">
      <alignment horizontal="right" vertical="center" shrinkToFit="1"/>
    </xf>
    <xf numFmtId="176" fontId="2" fillId="33" borderId="43" xfId="0" applyNumberFormat="1" applyFont="1" applyFill="1" applyBorder="1" applyAlignment="1">
      <alignment horizontal="right" vertical="center" shrinkToFit="1"/>
    </xf>
    <xf numFmtId="176" fontId="2" fillId="33" borderId="41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33" borderId="57" xfId="0" applyNumberFormat="1" applyFont="1" applyFill="1" applyBorder="1" applyAlignment="1">
      <alignment horizontal="right" vertical="center" shrinkToFit="1"/>
    </xf>
    <xf numFmtId="176" fontId="2" fillId="33" borderId="58" xfId="0" applyNumberFormat="1" applyFont="1" applyFill="1" applyBorder="1" applyAlignment="1">
      <alignment horizontal="right" vertical="center" shrinkToFit="1"/>
    </xf>
    <xf numFmtId="176" fontId="2" fillId="33" borderId="59" xfId="0" applyNumberFormat="1" applyFont="1" applyFill="1" applyBorder="1" applyAlignment="1">
      <alignment horizontal="right" vertical="center" shrinkToFit="1"/>
    </xf>
    <xf numFmtId="176" fontId="2" fillId="0" borderId="118" xfId="0" applyNumberFormat="1" applyFont="1" applyFill="1" applyBorder="1" applyAlignment="1">
      <alignment horizontal="right" vertical="center" shrinkToFit="1"/>
    </xf>
    <xf numFmtId="176" fontId="2" fillId="0" borderId="119" xfId="0" applyNumberFormat="1" applyFont="1" applyFill="1" applyBorder="1" applyAlignment="1">
      <alignment horizontal="right" vertical="center" shrinkToFit="1"/>
    </xf>
    <xf numFmtId="176" fontId="2" fillId="0" borderId="120" xfId="0" applyNumberFormat="1" applyFont="1" applyFill="1" applyBorder="1" applyAlignment="1">
      <alignment horizontal="right" vertical="center" shrinkToFit="1"/>
    </xf>
    <xf numFmtId="176" fontId="2" fillId="33" borderId="123" xfId="0" applyNumberFormat="1" applyFont="1" applyFill="1" applyBorder="1" applyAlignment="1">
      <alignment horizontal="right" vertical="center" shrinkToFit="1"/>
    </xf>
    <xf numFmtId="176" fontId="2" fillId="33" borderId="25" xfId="0" applyNumberFormat="1" applyFont="1" applyFill="1" applyBorder="1" applyAlignment="1">
      <alignment horizontal="right" vertical="center" shrinkToFit="1"/>
    </xf>
    <xf numFmtId="176" fontId="2" fillId="33" borderId="124" xfId="0" applyNumberFormat="1" applyFont="1" applyFill="1" applyBorder="1" applyAlignment="1">
      <alignment horizontal="right" vertical="center" shrinkToFit="1"/>
    </xf>
    <xf numFmtId="0" fontId="2" fillId="0" borderId="126" xfId="0" applyFont="1" applyFill="1" applyBorder="1" applyAlignment="1">
      <alignment horizontal="distributed" vertical="center"/>
    </xf>
    <xf numFmtId="0" fontId="6" fillId="35" borderId="127" xfId="0" applyFont="1" applyFill="1" applyBorder="1" applyAlignment="1">
      <alignment horizontal="distributed" vertical="center" shrinkToFit="1"/>
    </xf>
    <xf numFmtId="176" fontId="6" fillId="33" borderId="104" xfId="0" applyNumberFormat="1" applyFont="1" applyFill="1" applyBorder="1" applyAlignment="1">
      <alignment horizontal="right" vertical="center" shrinkToFit="1"/>
    </xf>
    <xf numFmtId="176" fontId="6" fillId="33" borderId="47" xfId="0" applyNumberFormat="1" applyFont="1" applyFill="1" applyBorder="1" applyAlignment="1">
      <alignment horizontal="right" vertical="center" shrinkToFit="1"/>
    </xf>
    <xf numFmtId="176" fontId="6" fillId="33" borderId="45" xfId="0" applyNumberFormat="1" applyFont="1" applyFill="1" applyBorder="1" applyAlignment="1">
      <alignment horizontal="right" vertical="center" shrinkToFit="1"/>
    </xf>
    <xf numFmtId="0" fontId="6" fillId="35" borderId="128" xfId="0" applyFont="1" applyFill="1" applyBorder="1" applyAlignment="1">
      <alignment horizontal="distributed" vertical="center" shrinkToFit="1"/>
    </xf>
    <xf numFmtId="0" fontId="6" fillId="0" borderId="129" xfId="0" applyFont="1" applyBorder="1" applyAlignment="1">
      <alignment horizontal="distributed" vertical="center" shrinkToFit="1"/>
    </xf>
    <xf numFmtId="176" fontId="6" fillId="33" borderId="108" xfId="0" applyNumberFormat="1" applyFont="1" applyFill="1" applyBorder="1" applyAlignment="1">
      <alignment horizontal="right" vertical="center" shrinkToFit="1"/>
    </xf>
    <xf numFmtId="176" fontId="6" fillId="33" borderId="26" xfId="0" applyNumberFormat="1" applyFont="1" applyFill="1" applyBorder="1" applyAlignment="1">
      <alignment horizontal="right" vertical="center" shrinkToFit="1"/>
    </xf>
    <xf numFmtId="176" fontId="6" fillId="33" borderId="109" xfId="0" applyNumberFormat="1" applyFont="1" applyFill="1" applyBorder="1" applyAlignment="1">
      <alignment horizontal="right" vertical="center" shrinkToFit="1"/>
    </xf>
    <xf numFmtId="0" fontId="6" fillId="0" borderId="130" xfId="0" applyFont="1" applyFill="1" applyBorder="1" applyAlignment="1">
      <alignment horizontal="distributed" vertical="center" shrinkToFit="1"/>
    </xf>
    <xf numFmtId="0" fontId="6" fillId="35" borderId="127" xfId="0" applyFont="1" applyFill="1" applyBorder="1" applyAlignment="1">
      <alignment horizontal="distributed" vertical="center"/>
    </xf>
    <xf numFmtId="0" fontId="6" fillId="35" borderId="128" xfId="0" applyFont="1" applyFill="1" applyBorder="1" applyAlignment="1">
      <alignment horizontal="distributed" vertical="center"/>
    </xf>
    <xf numFmtId="176" fontId="6" fillId="33" borderId="131" xfId="0" applyNumberFormat="1" applyFont="1" applyFill="1" applyBorder="1" applyAlignment="1">
      <alignment horizontal="right" vertical="center" shrinkToFit="1"/>
    </xf>
    <xf numFmtId="176" fontId="6" fillId="33" borderId="132" xfId="0" applyNumberFormat="1" applyFont="1" applyFill="1" applyBorder="1" applyAlignment="1">
      <alignment horizontal="right" vertical="center" shrinkToFit="1"/>
    </xf>
    <xf numFmtId="176" fontId="6" fillId="33" borderId="133" xfId="0" applyNumberFormat="1" applyFont="1" applyFill="1" applyBorder="1" applyAlignment="1">
      <alignment horizontal="right" vertical="center" shrinkToFit="1"/>
    </xf>
    <xf numFmtId="0" fontId="6" fillId="0" borderId="129" xfId="0" applyFont="1" applyBorder="1" applyAlignment="1">
      <alignment horizontal="distributed" vertical="center"/>
    </xf>
    <xf numFmtId="176" fontId="6" fillId="33" borderId="134" xfId="0" applyNumberFormat="1" applyFont="1" applyFill="1" applyBorder="1" applyAlignment="1">
      <alignment horizontal="right" vertical="center" shrinkToFit="1"/>
    </xf>
    <xf numFmtId="176" fontId="6" fillId="33" borderId="135" xfId="0" applyNumberFormat="1" applyFont="1" applyFill="1" applyBorder="1" applyAlignment="1">
      <alignment horizontal="right" vertical="center" shrinkToFit="1"/>
    </xf>
    <xf numFmtId="176" fontId="6" fillId="33" borderId="136" xfId="0" applyNumberFormat="1" applyFont="1" applyFill="1" applyBorder="1" applyAlignment="1">
      <alignment horizontal="right" vertical="center" shrinkToFit="1"/>
    </xf>
    <xf numFmtId="0" fontId="6" fillId="0" borderId="137" xfId="0" applyFont="1" applyFill="1" applyBorder="1" applyAlignment="1">
      <alignment horizontal="distributed" vertical="center"/>
    </xf>
    <xf numFmtId="176" fontId="6" fillId="33" borderId="138" xfId="0" applyNumberFormat="1" applyFont="1" applyFill="1" applyBorder="1" applyAlignment="1">
      <alignment horizontal="right" vertical="center" shrinkToFit="1"/>
    </xf>
    <xf numFmtId="176" fontId="6" fillId="33" borderId="24" xfId="0" applyNumberFormat="1" applyFont="1" applyFill="1" applyBorder="1" applyAlignment="1">
      <alignment horizontal="right" vertical="center" shrinkToFit="1"/>
    </xf>
    <xf numFmtId="38" fontId="2" fillId="36" borderId="115" xfId="49" applyFont="1" applyFill="1" applyBorder="1" applyAlignment="1">
      <alignment horizontal="right" vertical="center"/>
    </xf>
    <xf numFmtId="38" fontId="2" fillId="33" borderId="33" xfId="49" applyFont="1" applyFill="1" applyBorder="1" applyAlignment="1">
      <alignment horizontal="right" vertical="center"/>
    </xf>
    <xf numFmtId="38" fontId="2" fillId="36" borderId="22" xfId="49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/>
    </xf>
    <xf numFmtId="38" fontId="6" fillId="36" borderId="75" xfId="49" applyFont="1" applyFill="1" applyBorder="1" applyAlignment="1">
      <alignment horizontal="right" vertical="center"/>
    </xf>
    <xf numFmtId="38" fontId="6" fillId="33" borderId="139" xfId="49" applyFont="1" applyFill="1" applyBorder="1" applyAlignment="1">
      <alignment horizontal="right" vertical="center"/>
    </xf>
    <xf numFmtId="0" fontId="2" fillId="0" borderId="140" xfId="0" applyFont="1" applyBorder="1" applyAlignment="1">
      <alignment horizontal="distributed" vertical="center"/>
    </xf>
    <xf numFmtId="3" fontId="2" fillId="33" borderId="108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109" xfId="0" applyNumberFormat="1" applyFont="1" applyFill="1" applyBorder="1" applyAlignment="1">
      <alignment horizontal="right" vertical="center"/>
    </xf>
    <xf numFmtId="0" fontId="2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3" fontId="2" fillId="33" borderId="143" xfId="0" applyNumberFormat="1" applyFont="1" applyFill="1" applyBorder="1" applyAlignment="1">
      <alignment horizontal="right" vertical="center"/>
    </xf>
    <xf numFmtId="3" fontId="2" fillId="33" borderId="144" xfId="0" applyNumberFormat="1" applyFont="1" applyFill="1" applyBorder="1" applyAlignment="1">
      <alignment horizontal="right" vertical="center"/>
    </xf>
    <xf numFmtId="3" fontId="2" fillId="33" borderId="145" xfId="0" applyNumberFormat="1" applyFont="1" applyFill="1" applyBorder="1" applyAlignment="1">
      <alignment horizontal="right" vertical="center"/>
    </xf>
    <xf numFmtId="0" fontId="2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2" fillId="0" borderId="167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176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distributed" textRotation="255" indent="2"/>
    </xf>
    <xf numFmtId="0" fontId="2" fillId="0" borderId="178" xfId="0" applyFont="1" applyBorder="1" applyAlignment="1">
      <alignment horizontal="center" vertical="distributed" textRotation="255" indent="2"/>
    </xf>
    <xf numFmtId="0" fontId="2" fillId="0" borderId="8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4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textRotation="255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156" xfId="0" applyBorder="1" applyAlignment="1">
      <alignment horizontal="distributed" vertical="center"/>
    </xf>
    <xf numFmtId="0" fontId="0" fillId="0" borderId="15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2" fillId="0" borderId="191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2" fillId="0" borderId="191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0" fillId="0" borderId="18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94" xfId="0" applyFont="1" applyBorder="1" applyAlignment="1">
      <alignment horizontal="distributed" vertical="center" wrapText="1"/>
    </xf>
    <xf numFmtId="0" fontId="0" fillId="0" borderId="193" xfId="0" applyBorder="1" applyAlignment="1">
      <alignment horizontal="distributed" vertical="center" wrapText="1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164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197" xfId="0" applyFont="1" applyBorder="1" applyAlignment="1">
      <alignment horizontal="right" vertical="center"/>
    </xf>
    <xf numFmtId="0" fontId="11" fillId="0" borderId="179" xfId="0" applyFont="1" applyBorder="1" applyAlignment="1">
      <alignment vertical="center"/>
    </xf>
    <xf numFmtId="0" fontId="2" fillId="0" borderId="198" xfId="0" applyFont="1" applyBorder="1" applyAlignment="1">
      <alignment horizontal="distributed" vertical="center"/>
    </xf>
    <xf numFmtId="0" fontId="2" fillId="0" borderId="71" xfId="0" applyFont="1" applyBorder="1" applyAlignment="1">
      <alignment horizontal="left" vertical="center" wrapText="1"/>
    </xf>
    <xf numFmtId="0" fontId="2" fillId="0" borderId="199" xfId="0" applyFont="1" applyBorder="1" applyAlignment="1">
      <alignment horizontal="center" vertical="center" textRotation="255"/>
    </xf>
    <xf numFmtId="0" fontId="2" fillId="0" borderId="161" xfId="0" applyFont="1" applyBorder="1" applyAlignment="1">
      <alignment horizontal="center" vertical="center" textRotation="255"/>
    </xf>
    <xf numFmtId="0" fontId="2" fillId="0" borderId="200" xfId="0" applyFont="1" applyBorder="1" applyAlignment="1">
      <alignment horizontal="center" vertical="center" textRotation="255"/>
    </xf>
    <xf numFmtId="0" fontId="2" fillId="0" borderId="201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distributed" textRotation="255" indent="3"/>
    </xf>
    <xf numFmtId="0" fontId="2" fillId="0" borderId="202" xfId="0" applyFont="1" applyBorder="1" applyAlignment="1">
      <alignment horizontal="center" vertical="distributed" textRotation="255" indent="3"/>
    </xf>
    <xf numFmtId="0" fontId="7" fillId="0" borderId="203" xfId="0" applyFont="1" applyBorder="1" applyAlignment="1">
      <alignment horizontal="right" vertical="center"/>
    </xf>
    <xf numFmtId="0" fontId="11" fillId="0" borderId="20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36" borderId="16" xfId="0" applyFont="1" applyFill="1" applyBorder="1" applyAlignment="1">
      <alignment horizontal="right"/>
    </xf>
    <xf numFmtId="38" fontId="2" fillId="0" borderId="30" xfId="49" applyFont="1" applyBorder="1" applyAlignment="1">
      <alignment horizontal="right" vertical="center"/>
    </xf>
    <xf numFmtId="38" fontId="2" fillId="36" borderId="32" xfId="49" applyFont="1" applyFill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36" borderId="12" xfId="49" applyFont="1" applyFill="1" applyBorder="1" applyAlignment="1">
      <alignment horizontal="right" vertical="center"/>
    </xf>
    <xf numFmtId="38" fontId="7" fillId="0" borderId="57" xfId="49" applyFont="1" applyBorder="1" applyAlignment="1">
      <alignment horizontal="right" vertical="center"/>
    </xf>
    <xf numFmtId="38" fontId="7" fillId="0" borderId="30" xfId="49" applyFont="1" applyBorder="1" applyAlignment="1">
      <alignment horizontal="right" vertical="center"/>
    </xf>
    <xf numFmtId="38" fontId="6" fillId="36" borderId="12" xfId="49" applyFont="1" applyFill="1" applyBorder="1" applyAlignment="1">
      <alignment horizontal="right" vertical="center"/>
    </xf>
    <xf numFmtId="38" fontId="2" fillId="0" borderId="118" xfId="49" applyFont="1" applyBorder="1" applyAlignment="1">
      <alignment horizontal="right" vertical="center"/>
    </xf>
    <xf numFmtId="38" fontId="2" fillId="36" borderId="120" xfId="49" applyFont="1" applyFill="1" applyBorder="1" applyAlignment="1">
      <alignment horizontal="right" vertical="center"/>
    </xf>
    <xf numFmtId="38" fontId="2" fillId="0" borderId="205" xfId="49" applyFont="1" applyBorder="1" applyAlignment="1">
      <alignment horizontal="right" vertical="center"/>
    </xf>
    <xf numFmtId="38" fontId="2" fillId="36" borderId="206" xfId="49" applyFont="1" applyFill="1" applyBorder="1" applyAlignment="1">
      <alignment horizontal="right" vertical="center"/>
    </xf>
    <xf numFmtId="38" fontId="2" fillId="0" borderId="106" xfId="49" applyFont="1" applyBorder="1" applyAlignment="1">
      <alignment horizontal="right" vertical="center"/>
    </xf>
    <xf numFmtId="38" fontId="2" fillId="36" borderId="107" xfId="49" applyFont="1" applyFill="1" applyBorder="1" applyAlignment="1">
      <alignment horizontal="right" vertical="center"/>
    </xf>
    <xf numFmtId="38" fontId="2" fillId="0" borderId="87" xfId="49" applyFont="1" applyBorder="1" applyAlignment="1">
      <alignment horizontal="right" vertical="center"/>
    </xf>
    <xf numFmtId="38" fontId="2" fillId="36" borderId="88" xfId="49" applyFont="1" applyFill="1" applyBorder="1" applyAlignment="1">
      <alignment horizontal="right" vertical="center"/>
    </xf>
    <xf numFmtId="0" fontId="2" fillId="0" borderId="207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3" fontId="2" fillId="28" borderId="20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80" zoomScaleNormal="80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2.50390625" style="2" customWidth="1"/>
    <col min="7" max="7" width="10.375" style="2" bestFit="1" customWidth="1"/>
    <col min="8" max="8" width="13.125" style="2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55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ht="12" thickBot="1">
      <c r="A2" s="2" t="s">
        <v>59</v>
      </c>
    </row>
    <row r="3" spans="1:16" ht="19.5" customHeight="1">
      <c r="A3" s="251" t="s">
        <v>23</v>
      </c>
      <c r="B3" s="252"/>
      <c r="C3" s="248" t="s">
        <v>24</v>
      </c>
      <c r="D3" s="249"/>
      <c r="E3" s="250"/>
      <c r="F3" s="248" t="s">
        <v>25</v>
      </c>
      <c r="G3" s="249"/>
      <c r="H3" s="250"/>
      <c r="I3" s="248" t="s">
        <v>26</v>
      </c>
      <c r="J3" s="249"/>
      <c r="K3" s="250"/>
      <c r="L3" s="248" t="s">
        <v>27</v>
      </c>
      <c r="M3" s="249"/>
      <c r="N3" s="250"/>
      <c r="O3" s="258" t="s">
        <v>28</v>
      </c>
      <c r="P3" s="259"/>
    </row>
    <row r="4" spans="1:16" ht="15" customHeight="1">
      <c r="A4" s="253"/>
      <c r="B4" s="254"/>
      <c r="C4" s="19" t="s">
        <v>0</v>
      </c>
      <c r="D4" s="16" t="s">
        <v>29</v>
      </c>
      <c r="E4" s="23" t="s">
        <v>1</v>
      </c>
      <c r="F4" s="19" t="s">
        <v>0</v>
      </c>
      <c r="G4" s="16" t="s">
        <v>29</v>
      </c>
      <c r="H4" s="23" t="s">
        <v>1</v>
      </c>
      <c r="I4" s="19" t="s">
        <v>0</v>
      </c>
      <c r="J4" s="16" t="s">
        <v>29</v>
      </c>
      <c r="K4" s="23" t="s">
        <v>1</v>
      </c>
      <c r="L4" s="19" t="s">
        <v>0</v>
      </c>
      <c r="M4" s="16" t="s">
        <v>29</v>
      </c>
      <c r="N4" s="23" t="s">
        <v>1</v>
      </c>
      <c r="O4" s="260"/>
      <c r="P4" s="261"/>
    </row>
    <row r="5" spans="1:16" ht="11.25">
      <c r="A5" s="43"/>
      <c r="B5" s="48"/>
      <c r="C5" s="45" t="s">
        <v>2</v>
      </c>
      <c r="D5" s="46" t="s">
        <v>2</v>
      </c>
      <c r="E5" s="47" t="s">
        <v>2</v>
      </c>
      <c r="F5" s="45" t="s">
        <v>2</v>
      </c>
      <c r="G5" s="46" t="s">
        <v>2</v>
      </c>
      <c r="H5" s="47" t="s">
        <v>2</v>
      </c>
      <c r="I5" s="45" t="s">
        <v>2</v>
      </c>
      <c r="J5" s="46" t="s">
        <v>2</v>
      </c>
      <c r="K5" s="47" t="s">
        <v>2</v>
      </c>
      <c r="L5" s="45" t="s">
        <v>2</v>
      </c>
      <c r="M5" s="46" t="s">
        <v>2</v>
      </c>
      <c r="N5" s="47" t="s">
        <v>2</v>
      </c>
      <c r="O5" s="44"/>
      <c r="P5" s="64"/>
    </row>
    <row r="6" spans="1:16" ht="27" customHeight="1">
      <c r="A6" s="264" t="s">
        <v>64</v>
      </c>
      <c r="B6" s="49" t="s">
        <v>3</v>
      </c>
      <c r="C6" s="50">
        <v>225025220</v>
      </c>
      <c r="D6" s="51">
        <v>1755133</v>
      </c>
      <c r="E6" s="52">
        <v>226780353</v>
      </c>
      <c r="F6" s="50">
        <v>224600966</v>
      </c>
      <c r="G6" s="51">
        <v>475094</v>
      </c>
      <c r="H6" s="52">
        <v>225076060</v>
      </c>
      <c r="I6" s="50">
        <v>4218</v>
      </c>
      <c r="J6" s="51">
        <v>423539</v>
      </c>
      <c r="K6" s="52">
        <v>427757</v>
      </c>
      <c r="L6" s="50">
        <v>420036</v>
      </c>
      <c r="M6" s="51">
        <v>856500</v>
      </c>
      <c r="N6" s="52">
        <v>1276536</v>
      </c>
      <c r="O6" s="61" t="s">
        <v>3</v>
      </c>
      <c r="P6" s="262" t="s">
        <v>65</v>
      </c>
    </row>
    <row r="7" spans="1:16" ht="27" customHeight="1">
      <c r="A7" s="264"/>
      <c r="B7" s="53" t="s">
        <v>30</v>
      </c>
      <c r="C7" s="54">
        <v>55663241</v>
      </c>
      <c r="D7" s="55">
        <v>5188585</v>
      </c>
      <c r="E7" s="56">
        <v>60851826</v>
      </c>
      <c r="F7" s="54">
        <v>54257810</v>
      </c>
      <c r="G7" s="55">
        <v>1243050</v>
      </c>
      <c r="H7" s="56">
        <v>55500860</v>
      </c>
      <c r="I7" s="54">
        <v>13</v>
      </c>
      <c r="J7" s="55">
        <v>353472</v>
      </c>
      <c r="K7" s="56">
        <v>353485</v>
      </c>
      <c r="L7" s="54">
        <v>1405418</v>
      </c>
      <c r="M7" s="55">
        <v>3592063</v>
      </c>
      <c r="N7" s="56">
        <v>4997481</v>
      </c>
      <c r="O7" s="62" t="s">
        <v>30</v>
      </c>
      <c r="P7" s="262"/>
    </row>
    <row r="8" spans="1:16" s="3" customFormat="1" ht="27" customHeight="1">
      <c r="A8" s="265"/>
      <c r="B8" s="57" t="s">
        <v>4</v>
      </c>
      <c r="C8" s="58">
        <v>280688461</v>
      </c>
      <c r="D8" s="59">
        <v>6943718</v>
      </c>
      <c r="E8" s="60">
        <v>287632179</v>
      </c>
      <c r="F8" s="58">
        <v>278858777</v>
      </c>
      <c r="G8" s="59">
        <v>1718144</v>
      </c>
      <c r="H8" s="60">
        <v>280576920</v>
      </c>
      <c r="I8" s="58">
        <v>4230</v>
      </c>
      <c r="J8" s="59">
        <v>777011</v>
      </c>
      <c r="K8" s="60">
        <v>781242</v>
      </c>
      <c r="L8" s="58">
        <v>1825454</v>
      </c>
      <c r="M8" s="59">
        <v>4448563</v>
      </c>
      <c r="N8" s="60">
        <v>6274017</v>
      </c>
      <c r="O8" s="63" t="s">
        <v>31</v>
      </c>
      <c r="P8" s="263"/>
    </row>
    <row r="9" spans="1:16" ht="27" customHeight="1">
      <c r="A9" s="266" t="s">
        <v>5</v>
      </c>
      <c r="B9" s="267"/>
      <c r="C9" s="20">
        <v>180439049</v>
      </c>
      <c r="D9" s="11">
        <v>6888471</v>
      </c>
      <c r="E9" s="24">
        <v>187327520</v>
      </c>
      <c r="F9" s="20">
        <v>176456991</v>
      </c>
      <c r="G9" s="11">
        <v>5148226</v>
      </c>
      <c r="H9" s="24">
        <v>181605217</v>
      </c>
      <c r="I9" s="20">
        <v>64795</v>
      </c>
      <c r="J9" s="11">
        <v>312197</v>
      </c>
      <c r="K9" s="24">
        <v>376992</v>
      </c>
      <c r="L9" s="20">
        <v>3917263</v>
      </c>
      <c r="M9" s="11">
        <v>1428049</v>
      </c>
      <c r="N9" s="24">
        <v>5345312</v>
      </c>
      <c r="O9" s="256" t="s">
        <v>5</v>
      </c>
      <c r="P9" s="257"/>
    </row>
    <row r="10" spans="1:16" ht="27" customHeight="1">
      <c r="A10" s="266" t="s">
        <v>6</v>
      </c>
      <c r="B10" s="267"/>
      <c r="C10" s="20">
        <v>29541471</v>
      </c>
      <c r="D10" s="11">
        <v>1516258</v>
      </c>
      <c r="E10" s="24">
        <v>31057730</v>
      </c>
      <c r="F10" s="20">
        <v>28153886</v>
      </c>
      <c r="G10" s="11">
        <v>620398</v>
      </c>
      <c r="H10" s="24">
        <v>28774283</v>
      </c>
      <c r="I10" s="20">
        <v>0</v>
      </c>
      <c r="J10" s="11">
        <v>48157</v>
      </c>
      <c r="K10" s="24">
        <v>48158</v>
      </c>
      <c r="L10" s="20">
        <v>1387585</v>
      </c>
      <c r="M10" s="11">
        <v>847703</v>
      </c>
      <c r="N10" s="24">
        <v>2235289</v>
      </c>
      <c r="O10" s="256" t="s">
        <v>6</v>
      </c>
      <c r="P10" s="257"/>
    </row>
    <row r="11" spans="1:16" ht="27" customHeight="1">
      <c r="A11" s="266" t="s">
        <v>7</v>
      </c>
      <c r="B11" s="267"/>
      <c r="C11" s="20" t="s">
        <v>146</v>
      </c>
      <c r="D11" s="11">
        <v>11045</v>
      </c>
      <c r="E11" s="24">
        <v>11045</v>
      </c>
      <c r="F11" s="20" t="s">
        <v>146</v>
      </c>
      <c r="G11" s="11" t="s">
        <v>146</v>
      </c>
      <c r="H11" s="24" t="s">
        <v>146</v>
      </c>
      <c r="I11" s="20" t="s">
        <v>146</v>
      </c>
      <c r="J11" s="11" t="s">
        <v>146</v>
      </c>
      <c r="K11" s="24" t="s">
        <v>146</v>
      </c>
      <c r="L11" s="20" t="s">
        <v>146</v>
      </c>
      <c r="M11" s="11">
        <v>11045</v>
      </c>
      <c r="N11" s="24">
        <v>11045</v>
      </c>
      <c r="O11" s="256" t="s">
        <v>7</v>
      </c>
      <c r="P11" s="257"/>
    </row>
    <row r="12" spans="1:16" ht="27" customHeight="1">
      <c r="A12" s="266" t="s">
        <v>8</v>
      </c>
      <c r="B12" s="267"/>
      <c r="C12" s="20" t="s">
        <v>146</v>
      </c>
      <c r="D12" s="11">
        <v>71922</v>
      </c>
      <c r="E12" s="24">
        <v>71922</v>
      </c>
      <c r="F12" s="20" t="s">
        <v>146</v>
      </c>
      <c r="G12" s="11">
        <v>5279</v>
      </c>
      <c r="H12" s="24">
        <v>5279</v>
      </c>
      <c r="I12" s="20" t="s">
        <v>146</v>
      </c>
      <c r="J12" s="11">
        <v>15953</v>
      </c>
      <c r="K12" s="24">
        <v>15953</v>
      </c>
      <c r="L12" s="20" t="s">
        <v>146</v>
      </c>
      <c r="M12" s="11">
        <v>50690</v>
      </c>
      <c r="N12" s="24">
        <v>50690</v>
      </c>
      <c r="O12" s="256" t="s">
        <v>8</v>
      </c>
      <c r="P12" s="257"/>
    </row>
    <row r="13" spans="1:16" ht="27" customHeight="1">
      <c r="A13" s="266" t="s">
        <v>9</v>
      </c>
      <c r="B13" s="267"/>
      <c r="C13" s="20">
        <v>244004765</v>
      </c>
      <c r="D13" s="11">
        <v>15178868</v>
      </c>
      <c r="E13" s="24">
        <v>259183633</v>
      </c>
      <c r="F13" s="20">
        <v>235511037</v>
      </c>
      <c r="G13" s="11">
        <v>8215322</v>
      </c>
      <c r="H13" s="24">
        <v>243726359</v>
      </c>
      <c r="I13" s="20">
        <v>41865</v>
      </c>
      <c r="J13" s="11">
        <v>2552956</v>
      </c>
      <c r="K13" s="24">
        <v>2594821</v>
      </c>
      <c r="L13" s="20">
        <v>8451863</v>
      </c>
      <c r="M13" s="11">
        <v>4410590</v>
      </c>
      <c r="N13" s="24">
        <v>12862453</v>
      </c>
      <c r="O13" s="256" t="s">
        <v>9</v>
      </c>
      <c r="P13" s="257"/>
    </row>
    <row r="14" spans="1:16" ht="27" customHeight="1">
      <c r="A14" s="266" t="s">
        <v>10</v>
      </c>
      <c r="B14" s="267"/>
      <c r="C14" s="20">
        <v>19615647</v>
      </c>
      <c r="D14" s="11">
        <v>11699</v>
      </c>
      <c r="E14" s="24">
        <v>19627347</v>
      </c>
      <c r="F14" s="20">
        <v>19610575</v>
      </c>
      <c r="G14" s="11">
        <v>3037</v>
      </c>
      <c r="H14" s="24">
        <v>19613611</v>
      </c>
      <c r="I14" s="20" t="s">
        <v>146</v>
      </c>
      <c r="J14" s="11">
        <v>8663</v>
      </c>
      <c r="K14" s="24">
        <v>8663</v>
      </c>
      <c r="L14" s="20">
        <v>5073</v>
      </c>
      <c r="M14" s="11" t="s">
        <v>179</v>
      </c>
      <c r="N14" s="24">
        <v>5073</v>
      </c>
      <c r="O14" s="256" t="s">
        <v>10</v>
      </c>
      <c r="P14" s="257"/>
    </row>
    <row r="15" spans="1:16" ht="27" customHeight="1">
      <c r="A15" s="266" t="s">
        <v>11</v>
      </c>
      <c r="B15" s="267"/>
      <c r="C15" s="20" t="s">
        <v>179</v>
      </c>
      <c r="D15" s="11">
        <v>97</v>
      </c>
      <c r="E15" s="24">
        <v>97</v>
      </c>
      <c r="F15" s="20" t="s">
        <v>179</v>
      </c>
      <c r="G15" s="11">
        <v>15</v>
      </c>
      <c r="H15" s="24">
        <v>15</v>
      </c>
      <c r="I15" s="20" t="s">
        <v>146</v>
      </c>
      <c r="J15" s="11">
        <v>81</v>
      </c>
      <c r="K15" s="24">
        <v>81</v>
      </c>
      <c r="L15" s="20" t="s">
        <v>146</v>
      </c>
      <c r="M15" s="11" t="s">
        <v>179</v>
      </c>
      <c r="N15" s="24" t="s">
        <v>179</v>
      </c>
      <c r="O15" s="256" t="s">
        <v>11</v>
      </c>
      <c r="P15" s="257"/>
    </row>
    <row r="16" spans="1:16" ht="27" customHeight="1">
      <c r="A16" s="266" t="s">
        <v>12</v>
      </c>
      <c r="B16" s="267"/>
      <c r="C16" s="20">
        <v>24732211</v>
      </c>
      <c r="D16" s="11" t="s">
        <v>146</v>
      </c>
      <c r="E16" s="24">
        <v>24732211</v>
      </c>
      <c r="F16" s="20">
        <v>24732211</v>
      </c>
      <c r="G16" s="11" t="s">
        <v>146</v>
      </c>
      <c r="H16" s="24">
        <v>24732211</v>
      </c>
      <c r="I16" s="20" t="s">
        <v>146</v>
      </c>
      <c r="J16" s="11" t="s">
        <v>146</v>
      </c>
      <c r="K16" s="24" t="s">
        <v>146</v>
      </c>
      <c r="L16" s="20" t="s">
        <v>146</v>
      </c>
      <c r="M16" s="11" t="s">
        <v>146</v>
      </c>
      <c r="N16" s="24" t="s">
        <v>146</v>
      </c>
      <c r="O16" s="256" t="s">
        <v>12</v>
      </c>
      <c r="P16" s="257"/>
    </row>
    <row r="17" spans="1:16" ht="27" customHeight="1">
      <c r="A17" s="266" t="s">
        <v>13</v>
      </c>
      <c r="B17" s="267"/>
      <c r="C17" s="20" t="s">
        <v>146</v>
      </c>
      <c r="D17" s="11" t="s">
        <v>146</v>
      </c>
      <c r="E17" s="24" t="s">
        <v>146</v>
      </c>
      <c r="F17" s="20" t="s">
        <v>146</v>
      </c>
      <c r="G17" s="11" t="s">
        <v>146</v>
      </c>
      <c r="H17" s="24" t="s">
        <v>146</v>
      </c>
      <c r="I17" s="20" t="s">
        <v>146</v>
      </c>
      <c r="J17" s="11" t="s">
        <v>146</v>
      </c>
      <c r="K17" s="24" t="s">
        <v>146</v>
      </c>
      <c r="L17" s="20" t="s">
        <v>146</v>
      </c>
      <c r="M17" s="11" t="s">
        <v>146</v>
      </c>
      <c r="N17" s="24" t="s">
        <v>146</v>
      </c>
      <c r="O17" s="256" t="s">
        <v>13</v>
      </c>
      <c r="P17" s="257"/>
    </row>
    <row r="18" spans="1:16" ht="27" customHeight="1">
      <c r="A18" s="266" t="s">
        <v>14</v>
      </c>
      <c r="B18" s="267"/>
      <c r="C18" s="20" t="s">
        <v>146</v>
      </c>
      <c r="D18" s="11" t="s">
        <v>146</v>
      </c>
      <c r="E18" s="24" t="s">
        <v>146</v>
      </c>
      <c r="F18" s="20" t="s">
        <v>146</v>
      </c>
      <c r="G18" s="11" t="s">
        <v>146</v>
      </c>
      <c r="H18" s="24" t="s">
        <v>146</v>
      </c>
      <c r="I18" s="20" t="s">
        <v>146</v>
      </c>
      <c r="J18" s="11" t="s">
        <v>146</v>
      </c>
      <c r="K18" s="24" t="s">
        <v>146</v>
      </c>
      <c r="L18" s="20" t="s">
        <v>146</v>
      </c>
      <c r="M18" s="11" t="s">
        <v>146</v>
      </c>
      <c r="N18" s="24" t="s">
        <v>146</v>
      </c>
      <c r="O18" s="256" t="s">
        <v>14</v>
      </c>
      <c r="P18" s="257"/>
    </row>
    <row r="19" spans="1:16" ht="27" customHeight="1">
      <c r="A19" s="266" t="s">
        <v>15</v>
      </c>
      <c r="B19" s="267"/>
      <c r="C19" s="20" t="s">
        <v>146</v>
      </c>
      <c r="D19" s="11">
        <v>1326</v>
      </c>
      <c r="E19" s="24">
        <v>1326</v>
      </c>
      <c r="F19" s="20" t="s">
        <v>146</v>
      </c>
      <c r="G19" s="11" t="s">
        <v>146</v>
      </c>
      <c r="H19" s="24" t="s">
        <v>146</v>
      </c>
      <c r="I19" s="20" t="s">
        <v>146</v>
      </c>
      <c r="J19" s="11" t="s">
        <v>146</v>
      </c>
      <c r="K19" s="24" t="s">
        <v>146</v>
      </c>
      <c r="L19" s="20" t="s">
        <v>146</v>
      </c>
      <c r="M19" s="11">
        <v>1326</v>
      </c>
      <c r="N19" s="24">
        <v>1326</v>
      </c>
      <c r="O19" s="256" t="s">
        <v>15</v>
      </c>
      <c r="P19" s="257"/>
    </row>
    <row r="20" spans="1:16" ht="27" customHeight="1">
      <c r="A20" s="266" t="s">
        <v>16</v>
      </c>
      <c r="B20" s="267"/>
      <c r="C20" s="20">
        <v>10782385</v>
      </c>
      <c r="D20" s="11" t="s">
        <v>146</v>
      </c>
      <c r="E20" s="24">
        <v>10782385</v>
      </c>
      <c r="F20" s="20">
        <v>10782385</v>
      </c>
      <c r="G20" s="11" t="s">
        <v>146</v>
      </c>
      <c r="H20" s="24">
        <v>10782385</v>
      </c>
      <c r="I20" s="20" t="s">
        <v>146</v>
      </c>
      <c r="J20" s="11" t="s">
        <v>146</v>
      </c>
      <c r="K20" s="24" t="s">
        <v>146</v>
      </c>
      <c r="L20" s="20" t="s">
        <v>146</v>
      </c>
      <c r="M20" s="11" t="s">
        <v>146</v>
      </c>
      <c r="N20" s="24" t="s">
        <v>146</v>
      </c>
      <c r="O20" s="256" t="s">
        <v>16</v>
      </c>
      <c r="P20" s="257"/>
    </row>
    <row r="21" spans="1:16" ht="27" customHeight="1">
      <c r="A21" s="266" t="s">
        <v>17</v>
      </c>
      <c r="B21" s="267"/>
      <c r="C21" s="20">
        <v>131054407</v>
      </c>
      <c r="D21" s="11">
        <v>10814502</v>
      </c>
      <c r="E21" s="24">
        <v>141868909</v>
      </c>
      <c r="F21" s="20">
        <v>118544159</v>
      </c>
      <c r="G21" s="11">
        <v>10814502</v>
      </c>
      <c r="H21" s="24">
        <v>129358661</v>
      </c>
      <c r="I21" s="20" t="s">
        <v>146</v>
      </c>
      <c r="J21" s="11" t="s">
        <v>146</v>
      </c>
      <c r="K21" s="24" t="s">
        <v>146</v>
      </c>
      <c r="L21" s="20">
        <v>12510249</v>
      </c>
      <c r="M21" s="11" t="s">
        <v>146</v>
      </c>
      <c r="N21" s="24">
        <v>12510249</v>
      </c>
      <c r="O21" s="256" t="s">
        <v>17</v>
      </c>
      <c r="P21" s="257"/>
    </row>
    <row r="22" spans="1:16" ht="27" customHeight="1">
      <c r="A22" s="266" t="s">
        <v>18</v>
      </c>
      <c r="B22" s="267"/>
      <c r="C22" s="20">
        <v>628128</v>
      </c>
      <c r="D22" s="11">
        <v>3422</v>
      </c>
      <c r="E22" s="24">
        <v>631550</v>
      </c>
      <c r="F22" s="20">
        <v>627635</v>
      </c>
      <c r="G22" s="11">
        <v>15</v>
      </c>
      <c r="H22" s="24">
        <v>627649</v>
      </c>
      <c r="I22" s="20" t="s">
        <v>146</v>
      </c>
      <c r="J22" s="11" t="s">
        <v>146</v>
      </c>
      <c r="K22" s="24" t="s">
        <v>146</v>
      </c>
      <c r="L22" s="20">
        <v>494</v>
      </c>
      <c r="M22" s="11">
        <v>3408</v>
      </c>
      <c r="N22" s="24">
        <v>3901</v>
      </c>
      <c r="O22" s="256" t="s">
        <v>18</v>
      </c>
      <c r="P22" s="257"/>
    </row>
    <row r="23" spans="1:16" ht="27" customHeight="1">
      <c r="A23" s="266" t="s">
        <v>19</v>
      </c>
      <c r="B23" s="267"/>
      <c r="C23" s="20">
        <v>7552</v>
      </c>
      <c r="D23" s="11" t="s">
        <v>146</v>
      </c>
      <c r="E23" s="24">
        <v>7552</v>
      </c>
      <c r="F23" s="20">
        <v>7552</v>
      </c>
      <c r="G23" s="11" t="s">
        <v>146</v>
      </c>
      <c r="H23" s="24">
        <v>7552</v>
      </c>
      <c r="I23" s="20" t="s">
        <v>146</v>
      </c>
      <c r="J23" s="11" t="s">
        <v>146</v>
      </c>
      <c r="K23" s="24" t="s">
        <v>146</v>
      </c>
      <c r="L23" s="20" t="s">
        <v>146</v>
      </c>
      <c r="M23" s="11" t="s">
        <v>146</v>
      </c>
      <c r="N23" s="24" t="s">
        <v>146</v>
      </c>
      <c r="O23" s="256" t="s">
        <v>19</v>
      </c>
      <c r="P23" s="257"/>
    </row>
    <row r="24" spans="1:16" ht="27" customHeight="1">
      <c r="A24" s="266" t="s">
        <v>20</v>
      </c>
      <c r="B24" s="267"/>
      <c r="C24" s="20">
        <v>1120268</v>
      </c>
      <c r="D24" s="11" t="s">
        <v>146</v>
      </c>
      <c r="E24" s="24">
        <v>1120268</v>
      </c>
      <c r="F24" s="20">
        <v>1107356</v>
      </c>
      <c r="G24" s="11" t="s">
        <v>146</v>
      </c>
      <c r="H24" s="24">
        <v>1107356</v>
      </c>
      <c r="I24" s="20" t="s">
        <v>146</v>
      </c>
      <c r="J24" s="11" t="s">
        <v>146</v>
      </c>
      <c r="K24" s="24" t="s">
        <v>146</v>
      </c>
      <c r="L24" s="20">
        <v>12912</v>
      </c>
      <c r="M24" s="11" t="s">
        <v>146</v>
      </c>
      <c r="N24" s="24">
        <v>12912</v>
      </c>
      <c r="O24" s="256" t="s">
        <v>20</v>
      </c>
      <c r="P24" s="257"/>
    </row>
    <row r="25" spans="1:16" ht="27" customHeight="1">
      <c r="A25" s="266" t="s">
        <v>21</v>
      </c>
      <c r="B25" s="267"/>
      <c r="C25" s="20">
        <v>4446207</v>
      </c>
      <c r="D25" s="11">
        <v>34020</v>
      </c>
      <c r="E25" s="24">
        <v>4480228</v>
      </c>
      <c r="F25" s="20">
        <v>4436413</v>
      </c>
      <c r="G25" s="11">
        <v>33367</v>
      </c>
      <c r="H25" s="24">
        <v>4469781</v>
      </c>
      <c r="I25" s="20" t="s">
        <v>179</v>
      </c>
      <c r="J25" s="11">
        <v>66</v>
      </c>
      <c r="K25" s="24">
        <v>66</v>
      </c>
      <c r="L25" s="20">
        <v>9794</v>
      </c>
      <c r="M25" s="11">
        <v>587</v>
      </c>
      <c r="N25" s="24">
        <v>10381</v>
      </c>
      <c r="O25" s="256" t="s">
        <v>21</v>
      </c>
      <c r="P25" s="257"/>
    </row>
    <row r="26" spans="1:16" ht="27" customHeight="1" thickBot="1">
      <c r="A26" s="268"/>
      <c r="B26" s="269"/>
      <c r="C26" s="21"/>
      <c r="D26" s="27"/>
      <c r="E26" s="25"/>
      <c r="F26" s="21"/>
      <c r="G26" s="27"/>
      <c r="H26" s="25"/>
      <c r="I26" s="21"/>
      <c r="J26" s="27"/>
      <c r="K26" s="25"/>
      <c r="L26" s="21"/>
      <c r="M26" s="27"/>
      <c r="N26" s="25"/>
      <c r="O26" s="272"/>
      <c r="P26" s="273"/>
    </row>
    <row r="27" spans="1:16" s="3" customFormat="1" ht="27" customHeight="1" thickBot="1" thickTop="1">
      <c r="A27" s="270" t="s">
        <v>32</v>
      </c>
      <c r="B27" s="271"/>
      <c r="C27" s="22">
        <v>927060551</v>
      </c>
      <c r="D27" s="28">
        <v>41475350</v>
      </c>
      <c r="E27" s="26">
        <v>968535901</v>
      </c>
      <c r="F27" s="22">
        <v>898828975</v>
      </c>
      <c r="G27" s="28">
        <v>26558303</v>
      </c>
      <c r="H27" s="26">
        <v>925387279</v>
      </c>
      <c r="I27" s="22">
        <v>110890</v>
      </c>
      <c r="J27" s="28">
        <v>3715085</v>
      </c>
      <c r="K27" s="26">
        <v>3825975</v>
      </c>
      <c r="L27" s="22">
        <v>28120685</v>
      </c>
      <c r="M27" s="28">
        <v>11201961</v>
      </c>
      <c r="N27" s="26">
        <v>39322647</v>
      </c>
      <c r="O27" s="274" t="s">
        <v>33</v>
      </c>
      <c r="P27" s="275"/>
    </row>
    <row r="28" ht="11.25">
      <c r="A28" s="1" t="s">
        <v>189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&amp;R高松国税局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="80" zoomScaleNormal="80" workbookViewId="0" topLeftCell="A1">
      <selection activeCell="A1" sqref="A1"/>
    </sheetView>
  </sheetViews>
  <sheetFormatPr defaultColWidth="12.625" defaultRowHeight="13.5"/>
  <cols>
    <col min="1" max="1" width="12.625" style="2" customWidth="1"/>
    <col min="2" max="2" width="13.00390625" style="2" bestFit="1" customWidth="1"/>
    <col min="3" max="3" width="12.625" style="2" customWidth="1"/>
    <col min="4" max="5" width="13.00390625" style="2" bestFit="1" customWidth="1"/>
    <col min="6" max="6" width="12.625" style="2" customWidth="1"/>
    <col min="7" max="7" width="13.00390625" style="2" bestFit="1" customWidth="1"/>
    <col min="8" max="16384" width="12.625" style="2" customWidth="1"/>
  </cols>
  <sheetData>
    <row r="1" ht="12" thickBot="1">
      <c r="A1" s="2" t="s">
        <v>60</v>
      </c>
    </row>
    <row r="2" spans="1:14" ht="15" customHeight="1">
      <c r="A2" s="276" t="s">
        <v>42</v>
      </c>
      <c r="B2" s="248" t="s">
        <v>38</v>
      </c>
      <c r="C2" s="249"/>
      <c r="D2" s="250"/>
      <c r="E2" s="248" t="s">
        <v>39</v>
      </c>
      <c r="F2" s="249"/>
      <c r="G2" s="250"/>
      <c r="H2" s="248" t="s">
        <v>40</v>
      </c>
      <c r="I2" s="249"/>
      <c r="J2" s="250"/>
      <c r="K2" s="248" t="s">
        <v>41</v>
      </c>
      <c r="L2" s="249"/>
      <c r="M2" s="249"/>
      <c r="N2" s="278" t="s">
        <v>42</v>
      </c>
    </row>
    <row r="3" spans="1:14" ht="18" customHeight="1">
      <c r="A3" s="277"/>
      <c r="B3" s="15" t="s">
        <v>0</v>
      </c>
      <c r="C3" s="16" t="s">
        <v>43</v>
      </c>
      <c r="D3" s="18" t="s">
        <v>1</v>
      </c>
      <c r="E3" s="15" t="s">
        <v>0</v>
      </c>
      <c r="F3" s="17" t="s">
        <v>44</v>
      </c>
      <c r="G3" s="18" t="s">
        <v>1</v>
      </c>
      <c r="H3" s="15" t="s">
        <v>0</v>
      </c>
      <c r="I3" s="17" t="s">
        <v>44</v>
      </c>
      <c r="J3" s="18" t="s">
        <v>1</v>
      </c>
      <c r="K3" s="15" t="s">
        <v>0</v>
      </c>
      <c r="L3" s="17" t="s">
        <v>44</v>
      </c>
      <c r="M3" s="18" t="s">
        <v>1</v>
      </c>
      <c r="N3" s="279"/>
    </row>
    <row r="4" spans="1:14" s="36" customFormat="1" ht="11.25">
      <c r="A4" s="65"/>
      <c r="B4" s="67" t="s">
        <v>2</v>
      </c>
      <c r="C4" s="68" t="s">
        <v>2</v>
      </c>
      <c r="D4" s="69" t="s">
        <v>2</v>
      </c>
      <c r="E4" s="67" t="s">
        <v>2</v>
      </c>
      <c r="F4" s="68" t="s">
        <v>2</v>
      </c>
      <c r="G4" s="69" t="s">
        <v>2</v>
      </c>
      <c r="H4" s="67" t="s">
        <v>2</v>
      </c>
      <c r="I4" s="68" t="s">
        <v>2</v>
      </c>
      <c r="J4" s="69" t="s">
        <v>2</v>
      </c>
      <c r="K4" s="67" t="s">
        <v>2</v>
      </c>
      <c r="L4" s="68" t="s">
        <v>2</v>
      </c>
      <c r="M4" s="69" t="s">
        <v>2</v>
      </c>
      <c r="N4" s="66"/>
    </row>
    <row r="5" spans="1:14" s="179" customFormat="1" ht="30" customHeight="1">
      <c r="A5" s="29" t="s">
        <v>145</v>
      </c>
      <c r="B5" s="32">
        <v>1052859024</v>
      </c>
      <c r="C5" s="33">
        <v>52535674</v>
      </c>
      <c r="D5" s="34">
        <v>1105394699</v>
      </c>
      <c r="E5" s="32">
        <v>1019979893</v>
      </c>
      <c r="F5" s="33">
        <v>29470797</v>
      </c>
      <c r="G5" s="34">
        <v>1049450690</v>
      </c>
      <c r="H5" s="32">
        <v>152585</v>
      </c>
      <c r="I5" s="33">
        <v>2873364</v>
      </c>
      <c r="J5" s="34">
        <v>3025949</v>
      </c>
      <c r="K5" s="32">
        <v>32726546</v>
      </c>
      <c r="L5" s="33">
        <v>20191513</v>
      </c>
      <c r="M5" s="34">
        <v>52918059</v>
      </c>
      <c r="N5" s="35" t="s">
        <v>145</v>
      </c>
    </row>
    <row r="6" spans="1:14" s="179" customFormat="1" ht="30" customHeight="1">
      <c r="A6" s="29" t="s">
        <v>138</v>
      </c>
      <c r="B6" s="6">
        <v>1064964878</v>
      </c>
      <c r="C6" s="7">
        <v>51032424</v>
      </c>
      <c r="D6" s="8">
        <v>1115997302</v>
      </c>
      <c r="E6" s="6">
        <v>1027713200</v>
      </c>
      <c r="F6" s="7">
        <v>31562357</v>
      </c>
      <c r="G6" s="8">
        <v>1059275557</v>
      </c>
      <c r="H6" s="6">
        <v>516943</v>
      </c>
      <c r="I6" s="7">
        <v>2355000</v>
      </c>
      <c r="J6" s="8">
        <v>2871942</v>
      </c>
      <c r="K6" s="6">
        <v>36734736</v>
      </c>
      <c r="L6" s="7">
        <v>17115068</v>
      </c>
      <c r="M6" s="8">
        <v>53849803</v>
      </c>
      <c r="N6" s="31" t="s">
        <v>182</v>
      </c>
    </row>
    <row r="7" spans="1:14" s="179" customFormat="1" ht="30" customHeight="1">
      <c r="A7" s="29" t="s">
        <v>139</v>
      </c>
      <c r="B7" s="6">
        <v>1056136398</v>
      </c>
      <c r="C7" s="7">
        <v>48205762</v>
      </c>
      <c r="D7" s="8">
        <v>1104342160</v>
      </c>
      <c r="E7" s="6">
        <v>1025300895</v>
      </c>
      <c r="F7" s="7">
        <v>29507239</v>
      </c>
      <c r="G7" s="8">
        <v>1054808135</v>
      </c>
      <c r="H7" s="6">
        <v>106866</v>
      </c>
      <c r="I7" s="7">
        <v>2923779</v>
      </c>
      <c r="J7" s="8">
        <v>3030645</v>
      </c>
      <c r="K7" s="6">
        <v>30728637</v>
      </c>
      <c r="L7" s="7">
        <v>15774744</v>
      </c>
      <c r="M7" s="8">
        <v>46503380</v>
      </c>
      <c r="N7" s="31" t="s">
        <v>183</v>
      </c>
    </row>
    <row r="8" spans="1:14" s="179" customFormat="1" ht="30" customHeight="1">
      <c r="A8" s="243" t="s">
        <v>147</v>
      </c>
      <c r="B8" s="244">
        <v>1006442519</v>
      </c>
      <c r="C8" s="245">
        <v>45350621</v>
      </c>
      <c r="D8" s="246">
        <v>1051793140</v>
      </c>
      <c r="E8" s="244">
        <v>978580761</v>
      </c>
      <c r="F8" s="245">
        <v>29720520</v>
      </c>
      <c r="G8" s="246">
        <v>1008301281</v>
      </c>
      <c r="H8" s="244">
        <v>101461</v>
      </c>
      <c r="I8" s="245">
        <v>1512806</v>
      </c>
      <c r="J8" s="246">
        <v>1614267</v>
      </c>
      <c r="K8" s="244">
        <v>27760297</v>
      </c>
      <c r="L8" s="245">
        <v>14117295</v>
      </c>
      <c r="M8" s="246">
        <v>41877592</v>
      </c>
      <c r="N8" s="247" t="s">
        <v>184</v>
      </c>
    </row>
    <row r="9" spans="1:14" ht="30" customHeight="1" thickBot="1">
      <c r="A9" s="238" t="s">
        <v>190</v>
      </c>
      <c r="B9" s="239">
        <v>927060551</v>
      </c>
      <c r="C9" s="240">
        <v>41475350</v>
      </c>
      <c r="D9" s="241">
        <v>968535901</v>
      </c>
      <c r="E9" s="239">
        <v>898828975</v>
      </c>
      <c r="F9" s="240">
        <v>26558303</v>
      </c>
      <c r="G9" s="241">
        <v>925387279</v>
      </c>
      <c r="H9" s="239">
        <v>110890</v>
      </c>
      <c r="I9" s="240">
        <v>3715085</v>
      </c>
      <c r="J9" s="241">
        <v>3825975</v>
      </c>
      <c r="K9" s="239">
        <v>28120685</v>
      </c>
      <c r="L9" s="240">
        <v>11201961</v>
      </c>
      <c r="M9" s="241">
        <v>39322647</v>
      </c>
      <c r="N9" s="242" t="s">
        <v>190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&amp;R高松国税局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="80" zoomScaleNormal="8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13" width="11.75390625" style="2" customWidth="1"/>
    <col min="14" max="14" width="10.625" style="5" customWidth="1"/>
    <col min="15" max="16384" width="5.875" style="2" customWidth="1"/>
  </cols>
  <sheetData>
    <row r="1" ht="12" thickBot="1">
      <c r="A1" s="2" t="s">
        <v>61</v>
      </c>
    </row>
    <row r="2" spans="1:14" s="5" customFormat="1" ht="14.25" customHeight="1">
      <c r="A2" s="280" t="s">
        <v>45</v>
      </c>
      <c r="B2" s="248" t="s">
        <v>46</v>
      </c>
      <c r="C2" s="249"/>
      <c r="D2" s="250"/>
      <c r="E2" s="248" t="s">
        <v>47</v>
      </c>
      <c r="F2" s="249"/>
      <c r="G2" s="250"/>
      <c r="H2" s="248" t="s">
        <v>48</v>
      </c>
      <c r="I2" s="249"/>
      <c r="J2" s="250"/>
      <c r="K2" s="248" t="s">
        <v>49</v>
      </c>
      <c r="L2" s="249"/>
      <c r="M2" s="250"/>
      <c r="N2" s="278" t="s">
        <v>140</v>
      </c>
    </row>
    <row r="3" spans="1:14" s="5" customFormat="1" ht="18" customHeight="1">
      <c r="A3" s="281"/>
      <c r="B3" s="37" t="s">
        <v>50</v>
      </c>
      <c r="C3" s="16" t="s">
        <v>39</v>
      </c>
      <c r="D3" s="18" t="s">
        <v>51</v>
      </c>
      <c r="E3" s="37" t="s">
        <v>50</v>
      </c>
      <c r="F3" s="16" t="s">
        <v>39</v>
      </c>
      <c r="G3" s="18" t="s">
        <v>51</v>
      </c>
      <c r="H3" s="37" t="s">
        <v>50</v>
      </c>
      <c r="I3" s="16" t="s">
        <v>39</v>
      </c>
      <c r="J3" s="18" t="s">
        <v>51</v>
      </c>
      <c r="K3" s="37" t="s">
        <v>50</v>
      </c>
      <c r="L3" s="16" t="s">
        <v>39</v>
      </c>
      <c r="M3" s="18" t="s">
        <v>51</v>
      </c>
      <c r="N3" s="279"/>
    </row>
    <row r="4" spans="1:14" ht="11.25">
      <c r="A4" s="72"/>
      <c r="B4" s="70" t="s">
        <v>2</v>
      </c>
      <c r="C4" s="46" t="s">
        <v>2</v>
      </c>
      <c r="D4" s="71" t="s">
        <v>2</v>
      </c>
      <c r="E4" s="70" t="s">
        <v>2</v>
      </c>
      <c r="F4" s="46" t="s">
        <v>2</v>
      </c>
      <c r="G4" s="71" t="s">
        <v>2</v>
      </c>
      <c r="H4" s="70" t="s">
        <v>2</v>
      </c>
      <c r="I4" s="46" t="s">
        <v>2</v>
      </c>
      <c r="J4" s="71" t="s">
        <v>2</v>
      </c>
      <c r="K4" s="70" t="s">
        <v>2</v>
      </c>
      <c r="L4" s="46" t="s">
        <v>2</v>
      </c>
      <c r="M4" s="170" t="s">
        <v>2</v>
      </c>
      <c r="N4" s="171"/>
    </row>
    <row r="5" spans="1:14" ht="18" customHeight="1">
      <c r="A5" s="85" t="s">
        <v>148</v>
      </c>
      <c r="B5" s="73">
        <v>25778864</v>
      </c>
      <c r="C5" s="51">
        <v>25731034</v>
      </c>
      <c r="D5" s="74">
        <v>39593</v>
      </c>
      <c r="E5" s="73">
        <v>6708362</v>
      </c>
      <c r="F5" s="51">
        <v>6470414</v>
      </c>
      <c r="G5" s="74">
        <v>232504</v>
      </c>
      <c r="H5" s="73">
        <v>12744164</v>
      </c>
      <c r="I5" s="51">
        <v>12670763</v>
      </c>
      <c r="J5" s="74">
        <v>37116</v>
      </c>
      <c r="K5" s="73">
        <v>5228079</v>
      </c>
      <c r="L5" s="51">
        <v>5079834</v>
      </c>
      <c r="M5" s="74">
        <v>146964</v>
      </c>
      <c r="N5" s="172" t="str">
        <f>IF(A5="","",A5)</f>
        <v>徳島</v>
      </c>
    </row>
    <row r="6" spans="1:14" ht="18" customHeight="1">
      <c r="A6" s="83" t="s">
        <v>149</v>
      </c>
      <c r="B6" s="75">
        <v>6731709</v>
      </c>
      <c r="C6" s="55">
        <v>6708902</v>
      </c>
      <c r="D6" s="76">
        <v>18028</v>
      </c>
      <c r="E6" s="75">
        <v>2297452</v>
      </c>
      <c r="F6" s="55">
        <v>2217666</v>
      </c>
      <c r="G6" s="76">
        <v>75937</v>
      </c>
      <c r="H6" s="75">
        <v>4211824</v>
      </c>
      <c r="I6" s="55">
        <v>4064406</v>
      </c>
      <c r="J6" s="76">
        <v>147164</v>
      </c>
      <c r="K6" s="75">
        <v>1250601</v>
      </c>
      <c r="L6" s="55">
        <v>1139827</v>
      </c>
      <c r="M6" s="76">
        <v>110774</v>
      </c>
      <c r="N6" s="173" t="str">
        <f aca="true" t="shared" si="0" ref="N6:N11">IF(A6="","",A6)</f>
        <v>鳴門</v>
      </c>
    </row>
    <row r="7" spans="1:14" ht="18" customHeight="1">
      <c r="A7" s="83" t="s">
        <v>150</v>
      </c>
      <c r="B7" s="75">
        <v>5286830</v>
      </c>
      <c r="C7" s="55">
        <v>5277222</v>
      </c>
      <c r="D7" s="76">
        <v>6818</v>
      </c>
      <c r="E7" s="75">
        <v>1263548</v>
      </c>
      <c r="F7" s="55">
        <v>1206432</v>
      </c>
      <c r="G7" s="76">
        <v>54669</v>
      </c>
      <c r="H7" s="75">
        <v>6948846</v>
      </c>
      <c r="I7" s="55">
        <v>6940593</v>
      </c>
      <c r="J7" s="76">
        <v>8125</v>
      </c>
      <c r="K7" s="75">
        <v>491835</v>
      </c>
      <c r="L7" s="55">
        <v>430532</v>
      </c>
      <c r="M7" s="76">
        <v>61303</v>
      </c>
      <c r="N7" s="173" t="str">
        <f t="shared" si="0"/>
        <v>阿南</v>
      </c>
    </row>
    <row r="8" spans="1:14" ht="18" customHeight="1">
      <c r="A8" s="83" t="s">
        <v>151</v>
      </c>
      <c r="B8" s="75">
        <v>2107175</v>
      </c>
      <c r="C8" s="55">
        <v>2104561</v>
      </c>
      <c r="D8" s="76">
        <v>2462</v>
      </c>
      <c r="E8" s="75">
        <v>664811</v>
      </c>
      <c r="F8" s="55">
        <v>655996</v>
      </c>
      <c r="G8" s="76">
        <v>8227</v>
      </c>
      <c r="H8" s="75">
        <v>739640</v>
      </c>
      <c r="I8" s="55">
        <v>736723</v>
      </c>
      <c r="J8" s="76">
        <v>2863</v>
      </c>
      <c r="K8" s="75">
        <v>156193</v>
      </c>
      <c r="L8" s="55">
        <v>149518</v>
      </c>
      <c r="M8" s="76">
        <v>6675</v>
      </c>
      <c r="N8" s="173" t="str">
        <f t="shared" si="0"/>
        <v>川島</v>
      </c>
    </row>
    <row r="9" spans="1:14" ht="18" customHeight="1">
      <c r="A9" s="83" t="s">
        <v>152</v>
      </c>
      <c r="B9" s="75">
        <v>1135659</v>
      </c>
      <c r="C9" s="55">
        <v>1132628</v>
      </c>
      <c r="D9" s="76">
        <v>3032</v>
      </c>
      <c r="E9" s="75">
        <v>315512</v>
      </c>
      <c r="F9" s="55">
        <v>300455</v>
      </c>
      <c r="G9" s="76">
        <v>14559</v>
      </c>
      <c r="H9" s="75">
        <v>596888</v>
      </c>
      <c r="I9" s="55">
        <v>585520</v>
      </c>
      <c r="J9" s="76">
        <v>11368</v>
      </c>
      <c r="K9" s="75">
        <v>128870</v>
      </c>
      <c r="L9" s="55">
        <v>128568</v>
      </c>
      <c r="M9" s="76">
        <v>302</v>
      </c>
      <c r="N9" s="173" t="str">
        <f t="shared" si="0"/>
        <v>脇町</v>
      </c>
    </row>
    <row r="10" spans="1:14" ht="18" customHeight="1">
      <c r="A10" s="83" t="s">
        <v>153</v>
      </c>
      <c r="B10" s="75">
        <v>1413204</v>
      </c>
      <c r="C10" s="55">
        <v>1403944</v>
      </c>
      <c r="D10" s="76">
        <v>8958</v>
      </c>
      <c r="E10" s="75">
        <v>433445</v>
      </c>
      <c r="F10" s="55">
        <v>412324</v>
      </c>
      <c r="G10" s="76">
        <v>21044</v>
      </c>
      <c r="H10" s="75">
        <v>312218</v>
      </c>
      <c r="I10" s="55">
        <v>297532</v>
      </c>
      <c r="J10" s="76">
        <v>14686</v>
      </c>
      <c r="K10" s="75">
        <v>148253</v>
      </c>
      <c r="L10" s="55">
        <v>148044</v>
      </c>
      <c r="M10" s="76">
        <v>210</v>
      </c>
      <c r="N10" s="173" t="str">
        <f t="shared" si="0"/>
        <v>池田</v>
      </c>
    </row>
    <row r="11" spans="1:14" ht="18" customHeight="1">
      <c r="A11" s="220" t="s">
        <v>154</v>
      </c>
      <c r="B11" s="211">
        <v>42453442</v>
      </c>
      <c r="C11" s="212">
        <v>42358292</v>
      </c>
      <c r="D11" s="213">
        <v>78890</v>
      </c>
      <c r="E11" s="211">
        <v>11683130</v>
      </c>
      <c r="F11" s="212">
        <v>11263286</v>
      </c>
      <c r="G11" s="213">
        <v>406940</v>
      </c>
      <c r="H11" s="211">
        <v>25553580</v>
      </c>
      <c r="I11" s="212">
        <v>25295538</v>
      </c>
      <c r="J11" s="213">
        <v>221321</v>
      </c>
      <c r="K11" s="211">
        <v>7403831</v>
      </c>
      <c r="L11" s="212">
        <v>7076322</v>
      </c>
      <c r="M11" s="213">
        <v>326228</v>
      </c>
      <c r="N11" s="221" t="str">
        <f t="shared" si="0"/>
        <v>徳島県計</v>
      </c>
    </row>
    <row r="12" spans="1:14" ht="18" customHeight="1">
      <c r="A12" s="10"/>
      <c r="B12" s="12"/>
      <c r="C12" s="13"/>
      <c r="D12" s="14"/>
      <c r="E12" s="12"/>
      <c r="F12" s="13"/>
      <c r="G12" s="14"/>
      <c r="H12" s="12"/>
      <c r="I12" s="13"/>
      <c r="J12" s="14"/>
      <c r="K12" s="12"/>
      <c r="L12" s="13"/>
      <c r="M12" s="14"/>
      <c r="N12" s="181"/>
    </row>
    <row r="13" spans="1:14" s="3" customFormat="1" ht="18" customHeight="1">
      <c r="A13" s="84" t="s">
        <v>155</v>
      </c>
      <c r="B13" s="77">
        <v>42611631</v>
      </c>
      <c r="C13" s="78">
        <v>42516855</v>
      </c>
      <c r="D13" s="79">
        <v>82259</v>
      </c>
      <c r="E13" s="77">
        <v>7883567</v>
      </c>
      <c r="F13" s="78">
        <v>7574283</v>
      </c>
      <c r="G13" s="79">
        <v>262404</v>
      </c>
      <c r="H13" s="77">
        <v>41750846</v>
      </c>
      <c r="I13" s="78">
        <v>41267560</v>
      </c>
      <c r="J13" s="79">
        <v>481219</v>
      </c>
      <c r="K13" s="77">
        <v>3825566</v>
      </c>
      <c r="L13" s="78">
        <v>3726936</v>
      </c>
      <c r="M13" s="79">
        <v>97768</v>
      </c>
      <c r="N13" s="174" t="str">
        <f>IF(A13="","",A13)</f>
        <v>高松</v>
      </c>
    </row>
    <row r="14" spans="1:14" s="9" customFormat="1" ht="18" customHeight="1">
      <c r="A14" s="83" t="s">
        <v>156</v>
      </c>
      <c r="B14" s="75">
        <v>8010440</v>
      </c>
      <c r="C14" s="55">
        <v>7977574</v>
      </c>
      <c r="D14" s="76">
        <v>29912</v>
      </c>
      <c r="E14" s="75">
        <v>2552381</v>
      </c>
      <c r="F14" s="55">
        <v>2426424</v>
      </c>
      <c r="G14" s="76">
        <v>119389</v>
      </c>
      <c r="H14" s="75">
        <v>4743459</v>
      </c>
      <c r="I14" s="55">
        <v>4592212</v>
      </c>
      <c r="J14" s="76">
        <v>151125</v>
      </c>
      <c r="K14" s="75">
        <v>814726</v>
      </c>
      <c r="L14" s="55">
        <v>801585</v>
      </c>
      <c r="M14" s="76">
        <v>13141</v>
      </c>
      <c r="N14" s="173" t="str">
        <f aca="true" t="shared" si="1" ref="N14:N37">IF(A14="","",A14)</f>
        <v>丸亀</v>
      </c>
    </row>
    <row r="15" spans="1:14" ht="18" customHeight="1">
      <c r="A15" s="83" t="s">
        <v>157</v>
      </c>
      <c r="B15" s="75">
        <v>4722097</v>
      </c>
      <c r="C15" s="55">
        <v>4693932</v>
      </c>
      <c r="D15" s="76">
        <v>26182</v>
      </c>
      <c r="E15" s="75">
        <v>1364565</v>
      </c>
      <c r="F15" s="55">
        <v>1301594</v>
      </c>
      <c r="G15" s="76">
        <v>61743</v>
      </c>
      <c r="H15" s="75">
        <v>3492250</v>
      </c>
      <c r="I15" s="55">
        <v>3364241</v>
      </c>
      <c r="J15" s="76">
        <v>128009</v>
      </c>
      <c r="K15" s="75">
        <v>344184</v>
      </c>
      <c r="L15" s="55">
        <v>281780</v>
      </c>
      <c r="M15" s="76">
        <v>62404</v>
      </c>
      <c r="N15" s="173" t="str">
        <f t="shared" si="1"/>
        <v>坂出</v>
      </c>
    </row>
    <row r="16" spans="1:14" ht="18" customHeight="1">
      <c r="A16" s="83" t="s">
        <v>158</v>
      </c>
      <c r="B16" s="75">
        <v>5572158</v>
      </c>
      <c r="C16" s="55">
        <v>5537383</v>
      </c>
      <c r="D16" s="76">
        <v>33768</v>
      </c>
      <c r="E16" s="75">
        <v>1669995</v>
      </c>
      <c r="F16" s="55">
        <v>1585607</v>
      </c>
      <c r="G16" s="76">
        <v>80839</v>
      </c>
      <c r="H16" s="75">
        <v>3306402</v>
      </c>
      <c r="I16" s="55">
        <v>3193441</v>
      </c>
      <c r="J16" s="76">
        <v>112718</v>
      </c>
      <c r="K16" s="75">
        <v>518290</v>
      </c>
      <c r="L16" s="55">
        <v>512793</v>
      </c>
      <c r="M16" s="76">
        <v>5498</v>
      </c>
      <c r="N16" s="173" t="str">
        <f t="shared" si="1"/>
        <v>観音寺</v>
      </c>
    </row>
    <row r="17" spans="1:14" ht="18" customHeight="1">
      <c r="A17" s="83" t="s">
        <v>159</v>
      </c>
      <c r="B17" s="75">
        <v>3337958</v>
      </c>
      <c r="C17" s="55">
        <v>3325166</v>
      </c>
      <c r="D17" s="76">
        <v>9771</v>
      </c>
      <c r="E17" s="75">
        <v>909554</v>
      </c>
      <c r="F17" s="55">
        <v>853406</v>
      </c>
      <c r="G17" s="76">
        <v>51777</v>
      </c>
      <c r="H17" s="75">
        <v>4256337</v>
      </c>
      <c r="I17" s="55">
        <v>4210397</v>
      </c>
      <c r="J17" s="76">
        <v>45732</v>
      </c>
      <c r="K17" s="75">
        <v>233071</v>
      </c>
      <c r="L17" s="55">
        <v>231594</v>
      </c>
      <c r="M17" s="76">
        <v>1453</v>
      </c>
      <c r="N17" s="173" t="str">
        <f t="shared" si="1"/>
        <v>長尾</v>
      </c>
    </row>
    <row r="18" spans="1:14" ht="18" customHeight="1">
      <c r="A18" s="83" t="s">
        <v>160</v>
      </c>
      <c r="B18" s="75">
        <v>1147754</v>
      </c>
      <c r="C18" s="55">
        <v>1140157</v>
      </c>
      <c r="D18" s="76">
        <v>7592</v>
      </c>
      <c r="E18" s="75">
        <v>418294</v>
      </c>
      <c r="F18" s="55">
        <v>383583</v>
      </c>
      <c r="G18" s="76">
        <v>34712</v>
      </c>
      <c r="H18" s="75">
        <v>415746</v>
      </c>
      <c r="I18" s="55">
        <v>403464</v>
      </c>
      <c r="J18" s="76">
        <v>12282</v>
      </c>
      <c r="K18" s="75">
        <v>226753</v>
      </c>
      <c r="L18" s="55">
        <v>220192</v>
      </c>
      <c r="M18" s="76">
        <v>6561</v>
      </c>
      <c r="N18" s="173" t="str">
        <f t="shared" si="1"/>
        <v>土庄</v>
      </c>
    </row>
    <row r="19" spans="1:14" ht="18" customHeight="1">
      <c r="A19" s="220" t="s">
        <v>161</v>
      </c>
      <c r="B19" s="222">
        <v>65402038</v>
      </c>
      <c r="C19" s="223">
        <v>65191066</v>
      </c>
      <c r="D19" s="224">
        <v>189485</v>
      </c>
      <c r="E19" s="222">
        <v>14798357</v>
      </c>
      <c r="F19" s="223">
        <v>14124897</v>
      </c>
      <c r="G19" s="224">
        <v>610864</v>
      </c>
      <c r="H19" s="222">
        <v>57965041</v>
      </c>
      <c r="I19" s="223">
        <v>57031315</v>
      </c>
      <c r="J19" s="224">
        <v>931086</v>
      </c>
      <c r="K19" s="222">
        <v>5962590</v>
      </c>
      <c r="L19" s="223">
        <v>5774879</v>
      </c>
      <c r="M19" s="224">
        <v>186825</v>
      </c>
      <c r="N19" s="221" t="str">
        <f t="shared" si="1"/>
        <v>香川県計</v>
      </c>
    </row>
    <row r="20" spans="1:14" ht="18" customHeight="1">
      <c r="A20" s="10"/>
      <c r="B20" s="39"/>
      <c r="C20" s="40"/>
      <c r="D20" s="41"/>
      <c r="E20" s="39"/>
      <c r="F20" s="40"/>
      <c r="G20" s="41"/>
      <c r="H20" s="39"/>
      <c r="I20" s="40"/>
      <c r="J20" s="41"/>
      <c r="K20" s="39"/>
      <c r="L20" s="40"/>
      <c r="M20" s="41"/>
      <c r="N20" s="181"/>
    </row>
    <row r="21" spans="1:14" ht="18" customHeight="1">
      <c r="A21" s="84" t="s">
        <v>162</v>
      </c>
      <c r="B21" s="75">
        <v>44198098</v>
      </c>
      <c r="C21" s="55">
        <v>43992628</v>
      </c>
      <c r="D21" s="76">
        <v>196306</v>
      </c>
      <c r="E21" s="75">
        <v>10037385</v>
      </c>
      <c r="F21" s="55">
        <v>9341187</v>
      </c>
      <c r="G21" s="76">
        <v>637424</v>
      </c>
      <c r="H21" s="75">
        <v>25841409</v>
      </c>
      <c r="I21" s="55">
        <v>25513432</v>
      </c>
      <c r="J21" s="76">
        <v>327179</v>
      </c>
      <c r="K21" s="75">
        <v>4173697</v>
      </c>
      <c r="L21" s="55">
        <v>3632346</v>
      </c>
      <c r="M21" s="76">
        <v>540313</v>
      </c>
      <c r="N21" s="174" t="str">
        <f>IF(A21="","",A21)</f>
        <v>松山</v>
      </c>
    </row>
    <row r="22" spans="1:14" ht="18" customHeight="1">
      <c r="A22" s="83" t="s">
        <v>163</v>
      </c>
      <c r="B22" s="75">
        <v>12786829</v>
      </c>
      <c r="C22" s="55">
        <v>12770278</v>
      </c>
      <c r="D22" s="76">
        <v>15499</v>
      </c>
      <c r="E22" s="75">
        <v>2923758</v>
      </c>
      <c r="F22" s="55">
        <v>2842285</v>
      </c>
      <c r="G22" s="76">
        <v>78496</v>
      </c>
      <c r="H22" s="75">
        <v>31655194</v>
      </c>
      <c r="I22" s="55">
        <v>30833844</v>
      </c>
      <c r="J22" s="76">
        <v>820521</v>
      </c>
      <c r="K22" s="75">
        <v>2381790</v>
      </c>
      <c r="L22" s="55">
        <v>2308534</v>
      </c>
      <c r="M22" s="76">
        <v>73256</v>
      </c>
      <c r="N22" s="173" t="str">
        <f t="shared" si="1"/>
        <v>今治</v>
      </c>
    </row>
    <row r="23" spans="1:14" ht="18" customHeight="1">
      <c r="A23" s="83" t="s">
        <v>164</v>
      </c>
      <c r="B23" s="75">
        <v>3617492</v>
      </c>
      <c r="C23" s="55">
        <v>3606282</v>
      </c>
      <c r="D23" s="76">
        <v>9000</v>
      </c>
      <c r="E23" s="75">
        <v>1551475</v>
      </c>
      <c r="F23" s="55">
        <v>1503344</v>
      </c>
      <c r="G23" s="76">
        <v>30722</v>
      </c>
      <c r="H23" s="75">
        <v>1993912</v>
      </c>
      <c r="I23" s="55">
        <v>1955477</v>
      </c>
      <c r="J23" s="76">
        <v>38435</v>
      </c>
      <c r="K23" s="75">
        <v>300275</v>
      </c>
      <c r="L23" s="55">
        <v>298472</v>
      </c>
      <c r="M23" s="76">
        <v>1804</v>
      </c>
      <c r="N23" s="173" t="str">
        <f t="shared" si="1"/>
        <v>宇和島</v>
      </c>
    </row>
    <row r="24" spans="1:14" ht="18" customHeight="1">
      <c r="A24" s="83" t="s">
        <v>165</v>
      </c>
      <c r="B24" s="75">
        <v>2644923</v>
      </c>
      <c r="C24" s="55">
        <v>2639925</v>
      </c>
      <c r="D24" s="76">
        <v>4998</v>
      </c>
      <c r="E24" s="75">
        <v>874655</v>
      </c>
      <c r="F24" s="55">
        <v>847145</v>
      </c>
      <c r="G24" s="76">
        <v>25995</v>
      </c>
      <c r="H24" s="75">
        <v>2058460</v>
      </c>
      <c r="I24" s="55">
        <v>1947522</v>
      </c>
      <c r="J24" s="76">
        <v>110939</v>
      </c>
      <c r="K24" s="75">
        <v>213649</v>
      </c>
      <c r="L24" s="55">
        <v>213005</v>
      </c>
      <c r="M24" s="76">
        <v>643</v>
      </c>
      <c r="N24" s="173" t="str">
        <f t="shared" si="1"/>
        <v>八幡浜</v>
      </c>
    </row>
    <row r="25" spans="1:14" ht="18" customHeight="1">
      <c r="A25" s="83" t="s">
        <v>166</v>
      </c>
      <c r="B25" s="75">
        <v>6003245</v>
      </c>
      <c r="C25" s="55">
        <v>5985118</v>
      </c>
      <c r="D25" s="76">
        <v>15182</v>
      </c>
      <c r="E25" s="75">
        <v>1618911</v>
      </c>
      <c r="F25" s="55">
        <v>1545571</v>
      </c>
      <c r="G25" s="76">
        <v>72352</v>
      </c>
      <c r="H25" s="75">
        <v>4184945</v>
      </c>
      <c r="I25" s="55">
        <v>3891507</v>
      </c>
      <c r="J25" s="76">
        <v>293293</v>
      </c>
      <c r="K25" s="75">
        <v>370456</v>
      </c>
      <c r="L25" s="55">
        <v>360900</v>
      </c>
      <c r="M25" s="76">
        <v>9557</v>
      </c>
      <c r="N25" s="173" t="str">
        <f t="shared" si="1"/>
        <v>新居浜</v>
      </c>
    </row>
    <row r="26" spans="1:14" ht="18" customHeight="1">
      <c r="A26" s="83" t="s">
        <v>167</v>
      </c>
      <c r="B26" s="75">
        <v>4175530</v>
      </c>
      <c r="C26" s="55">
        <v>4154210</v>
      </c>
      <c r="D26" s="76">
        <v>21024</v>
      </c>
      <c r="E26" s="75">
        <v>1311470</v>
      </c>
      <c r="F26" s="55">
        <v>1246972</v>
      </c>
      <c r="G26" s="76">
        <v>63969</v>
      </c>
      <c r="H26" s="75">
        <v>2842146</v>
      </c>
      <c r="I26" s="55">
        <v>2741061</v>
      </c>
      <c r="J26" s="76">
        <v>101084</v>
      </c>
      <c r="K26" s="75">
        <v>407743</v>
      </c>
      <c r="L26" s="55">
        <v>390889</v>
      </c>
      <c r="M26" s="76">
        <v>16853</v>
      </c>
      <c r="N26" s="173" t="str">
        <f t="shared" si="1"/>
        <v>伊予西条</v>
      </c>
    </row>
    <row r="27" spans="1:14" ht="18" customHeight="1">
      <c r="A27" s="83" t="s">
        <v>168</v>
      </c>
      <c r="B27" s="75">
        <v>1877358</v>
      </c>
      <c r="C27" s="55">
        <v>1867951</v>
      </c>
      <c r="D27" s="76">
        <v>8553</v>
      </c>
      <c r="E27" s="75">
        <v>763064</v>
      </c>
      <c r="F27" s="55">
        <v>599959</v>
      </c>
      <c r="G27" s="76">
        <v>162189</v>
      </c>
      <c r="H27" s="75">
        <v>933425</v>
      </c>
      <c r="I27" s="55">
        <v>862045</v>
      </c>
      <c r="J27" s="76">
        <v>71380</v>
      </c>
      <c r="K27" s="75">
        <v>292333</v>
      </c>
      <c r="L27" s="55">
        <v>291787</v>
      </c>
      <c r="M27" s="76">
        <v>546</v>
      </c>
      <c r="N27" s="173" t="str">
        <f t="shared" si="1"/>
        <v>大洲</v>
      </c>
    </row>
    <row r="28" spans="1:14" ht="18" customHeight="1">
      <c r="A28" s="83" t="s">
        <v>169</v>
      </c>
      <c r="B28" s="75">
        <v>7955360</v>
      </c>
      <c r="C28" s="55">
        <v>7933876</v>
      </c>
      <c r="D28" s="76">
        <v>20615</v>
      </c>
      <c r="E28" s="75">
        <v>1367203</v>
      </c>
      <c r="F28" s="55">
        <v>1308100</v>
      </c>
      <c r="G28" s="76">
        <v>55303</v>
      </c>
      <c r="H28" s="75">
        <v>12884546</v>
      </c>
      <c r="I28" s="55">
        <v>12319841</v>
      </c>
      <c r="J28" s="76">
        <v>564294</v>
      </c>
      <c r="K28" s="75">
        <v>2377424</v>
      </c>
      <c r="L28" s="55">
        <v>2362991</v>
      </c>
      <c r="M28" s="76">
        <v>14433</v>
      </c>
      <c r="N28" s="173" t="str">
        <f t="shared" si="1"/>
        <v>伊予三島</v>
      </c>
    </row>
    <row r="29" spans="1:14" ht="18" customHeight="1">
      <c r="A29" s="220" t="s">
        <v>170</v>
      </c>
      <c r="B29" s="222">
        <v>83258834</v>
      </c>
      <c r="C29" s="223">
        <v>82950267</v>
      </c>
      <c r="D29" s="224">
        <v>291176</v>
      </c>
      <c r="E29" s="222">
        <v>20447923</v>
      </c>
      <c r="F29" s="223">
        <v>19234563</v>
      </c>
      <c r="G29" s="224">
        <v>1126450</v>
      </c>
      <c r="H29" s="222">
        <v>82394036</v>
      </c>
      <c r="I29" s="223">
        <v>80064729</v>
      </c>
      <c r="J29" s="224">
        <v>2327125</v>
      </c>
      <c r="K29" s="222">
        <v>10517366</v>
      </c>
      <c r="L29" s="223">
        <v>9858923</v>
      </c>
      <c r="M29" s="224">
        <v>657405</v>
      </c>
      <c r="N29" s="221" t="str">
        <f t="shared" si="1"/>
        <v>愛媛県計</v>
      </c>
    </row>
    <row r="30" spans="1:14" ht="18" customHeight="1">
      <c r="A30" s="10"/>
      <c r="B30" s="39"/>
      <c r="C30" s="40"/>
      <c r="D30" s="41"/>
      <c r="E30" s="39"/>
      <c r="F30" s="40"/>
      <c r="G30" s="41"/>
      <c r="H30" s="39"/>
      <c r="I30" s="40"/>
      <c r="J30" s="41"/>
      <c r="K30" s="39"/>
      <c r="L30" s="40"/>
      <c r="M30" s="41"/>
      <c r="N30" s="181"/>
    </row>
    <row r="31" spans="1:14" ht="18" customHeight="1">
      <c r="A31" s="84" t="s">
        <v>171</v>
      </c>
      <c r="B31" s="75">
        <v>23470842</v>
      </c>
      <c r="C31" s="55">
        <v>23410254</v>
      </c>
      <c r="D31" s="76">
        <v>51396</v>
      </c>
      <c r="E31" s="75">
        <v>6353002</v>
      </c>
      <c r="F31" s="55">
        <v>6081818</v>
      </c>
      <c r="G31" s="76">
        <v>249492</v>
      </c>
      <c r="H31" s="75">
        <v>13655172</v>
      </c>
      <c r="I31" s="55">
        <v>13526247</v>
      </c>
      <c r="J31" s="76">
        <v>127241</v>
      </c>
      <c r="K31" s="75">
        <v>4350038</v>
      </c>
      <c r="L31" s="55">
        <v>4150665</v>
      </c>
      <c r="M31" s="76">
        <v>182897</v>
      </c>
      <c r="N31" s="174" t="str">
        <f>IF(A31="","",A31)</f>
        <v>高知</v>
      </c>
    </row>
    <row r="32" spans="1:14" ht="18" customHeight="1">
      <c r="A32" s="83" t="s">
        <v>172</v>
      </c>
      <c r="B32" s="75">
        <v>1313620</v>
      </c>
      <c r="C32" s="55">
        <v>1297838</v>
      </c>
      <c r="D32" s="76">
        <v>15282</v>
      </c>
      <c r="E32" s="75">
        <v>690435</v>
      </c>
      <c r="F32" s="55">
        <v>664862</v>
      </c>
      <c r="G32" s="76">
        <v>22542</v>
      </c>
      <c r="H32" s="75">
        <v>397465</v>
      </c>
      <c r="I32" s="55">
        <v>393822</v>
      </c>
      <c r="J32" s="76">
        <v>3643</v>
      </c>
      <c r="K32" s="75">
        <v>101757</v>
      </c>
      <c r="L32" s="55">
        <v>95311</v>
      </c>
      <c r="M32" s="76">
        <v>6446</v>
      </c>
      <c r="N32" s="173" t="str">
        <f t="shared" si="1"/>
        <v>安芸</v>
      </c>
    </row>
    <row r="33" spans="1:14" ht="18" customHeight="1">
      <c r="A33" s="83" t="s">
        <v>173</v>
      </c>
      <c r="B33" s="75">
        <v>3535855</v>
      </c>
      <c r="C33" s="55">
        <v>3523693</v>
      </c>
      <c r="D33" s="76">
        <v>10990</v>
      </c>
      <c r="E33" s="75">
        <v>1561629</v>
      </c>
      <c r="F33" s="55">
        <v>1483935</v>
      </c>
      <c r="G33" s="76">
        <v>75348</v>
      </c>
      <c r="H33" s="75">
        <v>2359492</v>
      </c>
      <c r="I33" s="55">
        <v>2337502</v>
      </c>
      <c r="J33" s="76">
        <v>21986</v>
      </c>
      <c r="K33" s="75">
        <v>793815</v>
      </c>
      <c r="L33" s="55">
        <v>787803</v>
      </c>
      <c r="M33" s="76">
        <v>5788</v>
      </c>
      <c r="N33" s="173" t="str">
        <f t="shared" si="1"/>
        <v>南国</v>
      </c>
    </row>
    <row r="34" spans="1:14" ht="18" customHeight="1">
      <c r="A34" s="83" t="s">
        <v>174</v>
      </c>
      <c r="B34" s="75">
        <v>2030438</v>
      </c>
      <c r="C34" s="55">
        <v>2027187</v>
      </c>
      <c r="D34" s="76">
        <v>2810</v>
      </c>
      <c r="E34" s="75">
        <v>809699</v>
      </c>
      <c r="F34" s="55">
        <v>776470</v>
      </c>
      <c r="G34" s="76">
        <v>31738</v>
      </c>
      <c r="H34" s="75">
        <v>925819</v>
      </c>
      <c r="I34" s="55">
        <v>906530</v>
      </c>
      <c r="J34" s="76">
        <v>19264</v>
      </c>
      <c r="K34" s="75">
        <v>150905</v>
      </c>
      <c r="L34" s="55">
        <v>145758</v>
      </c>
      <c r="M34" s="76">
        <v>5148</v>
      </c>
      <c r="N34" s="173" t="str">
        <f t="shared" si="1"/>
        <v>須崎</v>
      </c>
    </row>
    <row r="35" spans="1:14" ht="18" customHeight="1">
      <c r="A35" s="83" t="s">
        <v>175</v>
      </c>
      <c r="B35" s="75">
        <v>2492990</v>
      </c>
      <c r="C35" s="55">
        <v>2485927</v>
      </c>
      <c r="D35" s="76">
        <v>5069</v>
      </c>
      <c r="E35" s="75">
        <v>913380</v>
      </c>
      <c r="F35" s="55">
        <v>870952</v>
      </c>
      <c r="G35" s="76">
        <v>41994</v>
      </c>
      <c r="H35" s="75">
        <v>1041821</v>
      </c>
      <c r="I35" s="55">
        <v>1021857</v>
      </c>
      <c r="J35" s="76">
        <v>17083</v>
      </c>
      <c r="K35" s="75">
        <v>277062</v>
      </c>
      <c r="L35" s="55">
        <v>268432</v>
      </c>
      <c r="M35" s="76">
        <v>8630</v>
      </c>
      <c r="N35" s="173" t="str">
        <f t="shared" si="1"/>
        <v>中村</v>
      </c>
    </row>
    <row r="36" spans="1:14" ht="18" customHeight="1">
      <c r="A36" s="83" t="s">
        <v>176</v>
      </c>
      <c r="B36" s="75">
        <v>1744014</v>
      </c>
      <c r="C36" s="55">
        <v>1740044</v>
      </c>
      <c r="D36" s="76">
        <v>3658</v>
      </c>
      <c r="E36" s="75">
        <v>785964</v>
      </c>
      <c r="F36" s="55">
        <v>744582</v>
      </c>
      <c r="G36" s="76">
        <v>40298</v>
      </c>
      <c r="H36" s="75">
        <v>679262</v>
      </c>
      <c r="I36" s="55">
        <v>676125</v>
      </c>
      <c r="J36" s="76">
        <v>3136</v>
      </c>
      <c r="K36" s="75">
        <v>481704</v>
      </c>
      <c r="L36" s="55">
        <v>475294</v>
      </c>
      <c r="M36" s="76">
        <v>6409</v>
      </c>
      <c r="N36" s="173" t="str">
        <f t="shared" si="1"/>
        <v>伊野</v>
      </c>
    </row>
    <row r="37" spans="1:14" s="3" customFormat="1" ht="18" customHeight="1">
      <c r="A37" s="220" t="s">
        <v>177</v>
      </c>
      <c r="B37" s="211">
        <v>34587759</v>
      </c>
      <c r="C37" s="212">
        <v>34484943</v>
      </c>
      <c r="D37" s="213">
        <v>89206</v>
      </c>
      <c r="E37" s="211">
        <v>11114110</v>
      </c>
      <c r="F37" s="212">
        <v>10622618</v>
      </c>
      <c r="G37" s="213">
        <v>461410</v>
      </c>
      <c r="H37" s="211">
        <v>19059031</v>
      </c>
      <c r="I37" s="212">
        <v>18862083</v>
      </c>
      <c r="J37" s="213">
        <v>192353</v>
      </c>
      <c r="K37" s="211">
        <v>6155281</v>
      </c>
      <c r="L37" s="212">
        <v>5923263</v>
      </c>
      <c r="M37" s="213">
        <v>215319</v>
      </c>
      <c r="N37" s="221" t="str">
        <f t="shared" si="1"/>
        <v>高知県計</v>
      </c>
    </row>
    <row r="38" spans="1:14" s="42" customFormat="1" ht="18" customHeight="1">
      <c r="A38" s="38"/>
      <c r="B38" s="39"/>
      <c r="C38" s="40"/>
      <c r="D38" s="41"/>
      <c r="E38" s="39"/>
      <c r="F38" s="40"/>
      <c r="G38" s="41"/>
      <c r="H38" s="39"/>
      <c r="I38" s="40"/>
      <c r="J38" s="41"/>
      <c r="K38" s="39"/>
      <c r="L38" s="40"/>
      <c r="M38" s="41"/>
      <c r="N38" s="169"/>
    </row>
    <row r="39" spans="1:14" s="3" customFormat="1" ht="18" customHeight="1" thickBot="1">
      <c r="A39" s="182" t="s">
        <v>52</v>
      </c>
      <c r="B39" s="183">
        <v>1078281</v>
      </c>
      <c r="C39" s="184">
        <v>91493</v>
      </c>
      <c r="D39" s="185">
        <v>627779</v>
      </c>
      <c r="E39" s="183">
        <v>2808306</v>
      </c>
      <c r="F39" s="184">
        <v>255496</v>
      </c>
      <c r="G39" s="185">
        <v>2391817</v>
      </c>
      <c r="H39" s="183">
        <v>2355832</v>
      </c>
      <c r="I39" s="184">
        <v>351552</v>
      </c>
      <c r="J39" s="185">
        <v>1673428</v>
      </c>
      <c r="K39" s="183">
        <v>1018661</v>
      </c>
      <c r="L39" s="184">
        <v>140895</v>
      </c>
      <c r="M39" s="185">
        <v>849513</v>
      </c>
      <c r="N39" s="186" t="s">
        <v>52</v>
      </c>
    </row>
    <row r="40" spans="1:14" s="3" customFormat="1" ht="24.75" customHeight="1" thickBot="1" thickTop="1">
      <c r="A40" s="225" t="s">
        <v>178</v>
      </c>
      <c r="B40" s="226">
        <v>226780353</v>
      </c>
      <c r="C40" s="227">
        <v>225076060</v>
      </c>
      <c r="D40" s="228">
        <v>1276536</v>
      </c>
      <c r="E40" s="226">
        <v>60851826</v>
      </c>
      <c r="F40" s="227">
        <v>55500860</v>
      </c>
      <c r="G40" s="228">
        <v>4997481</v>
      </c>
      <c r="H40" s="226">
        <v>187327520</v>
      </c>
      <c r="I40" s="227">
        <v>181605217</v>
      </c>
      <c r="J40" s="228">
        <v>5345312</v>
      </c>
      <c r="K40" s="226">
        <v>31057730</v>
      </c>
      <c r="L40" s="227">
        <v>28774283</v>
      </c>
      <c r="M40" s="228">
        <v>2235289</v>
      </c>
      <c r="N40" s="229" t="s">
        <v>53</v>
      </c>
    </row>
    <row r="41" ht="11.25">
      <c r="A41" s="2" t="s">
        <v>54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8661417322834646" bottom="0.6299212598425197" header="0.5118110236220472" footer="0.5118110236220472"/>
  <pageSetup horizontalDpi="1200" verticalDpi="1200" orientation="landscape" paperSize="9" scale="73" r:id="rId1"/>
  <headerFooter alignWithMargins="0">
    <oddFooter>&amp;R高松国税局
国税徴収１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80" zoomScaleNormal="8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13" width="11.75390625" style="2" customWidth="1"/>
    <col min="14" max="14" width="11.875" style="5" customWidth="1"/>
    <col min="15" max="16384" width="10.625" style="2" customWidth="1"/>
  </cols>
  <sheetData>
    <row r="1" ht="12" thickBot="1">
      <c r="A1" s="2" t="s">
        <v>62</v>
      </c>
    </row>
    <row r="2" spans="1:14" s="5" customFormat="1" ht="15.75" customHeight="1">
      <c r="A2" s="280" t="s">
        <v>45</v>
      </c>
      <c r="B2" s="248" t="s">
        <v>55</v>
      </c>
      <c r="C2" s="249"/>
      <c r="D2" s="250"/>
      <c r="E2" s="248" t="s">
        <v>9</v>
      </c>
      <c r="F2" s="249"/>
      <c r="G2" s="250"/>
      <c r="H2" s="248" t="s">
        <v>56</v>
      </c>
      <c r="I2" s="249"/>
      <c r="J2" s="250"/>
      <c r="K2" s="248" t="s">
        <v>12</v>
      </c>
      <c r="L2" s="249"/>
      <c r="M2" s="250"/>
      <c r="N2" s="278" t="s">
        <v>140</v>
      </c>
    </row>
    <row r="3" spans="1:14" s="5" customFormat="1" ht="16.5" customHeight="1">
      <c r="A3" s="281"/>
      <c r="B3" s="37" t="s">
        <v>50</v>
      </c>
      <c r="C3" s="16" t="s">
        <v>39</v>
      </c>
      <c r="D3" s="18" t="s">
        <v>51</v>
      </c>
      <c r="E3" s="37" t="s">
        <v>50</v>
      </c>
      <c r="F3" s="16" t="s">
        <v>39</v>
      </c>
      <c r="G3" s="18" t="s">
        <v>51</v>
      </c>
      <c r="H3" s="37" t="s">
        <v>50</v>
      </c>
      <c r="I3" s="16" t="s">
        <v>39</v>
      </c>
      <c r="J3" s="18" t="s">
        <v>51</v>
      </c>
      <c r="K3" s="37" t="s">
        <v>50</v>
      </c>
      <c r="L3" s="16" t="s">
        <v>39</v>
      </c>
      <c r="M3" s="18" t="s">
        <v>51</v>
      </c>
      <c r="N3" s="279"/>
    </row>
    <row r="4" spans="1:14" s="36" customFormat="1" ht="11.25">
      <c r="A4" s="72"/>
      <c r="B4" s="67" t="s">
        <v>2</v>
      </c>
      <c r="C4" s="68" t="s">
        <v>2</v>
      </c>
      <c r="D4" s="69" t="s">
        <v>2</v>
      </c>
      <c r="E4" s="67" t="s">
        <v>2</v>
      </c>
      <c r="F4" s="68" t="s">
        <v>2</v>
      </c>
      <c r="G4" s="69" t="s">
        <v>2</v>
      </c>
      <c r="H4" s="67" t="s">
        <v>2</v>
      </c>
      <c r="I4" s="68" t="s">
        <v>2</v>
      </c>
      <c r="J4" s="69" t="s">
        <v>2</v>
      </c>
      <c r="K4" s="67" t="s">
        <v>2</v>
      </c>
      <c r="L4" s="68" t="s">
        <v>2</v>
      </c>
      <c r="M4" s="176" t="s">
        <v>2</v>
      </c>
      <c r="N4" s="171"/>
    </row>
    <row r="5" spans="1:14" ht="18" customHeight="1">
      <c r="A5" s="85" t="s">
        <v>148</v>
      </c>
      <c r="B5" s="73" t="s">
        <v>179</v>
      </c>
      <c r="C5" s="51" t="s">
        <v>179</v>
      </c>
      <c r="D5" s="74" t="s">
        <v>191</v>
      </c>
      <c r="E5" s="73">
        <v>21818963</v>
      </c>
      <c r="F5" s="51">
        <v>21336796</v>
      </c>
      <c r="G5" s="74">
        <v>462447</v>
      </c>
      <c r="H5" s="73">
        <v>25864</v>
      </c>
      <c r="I5" s="51">
        <v>25864</v>
      </c>
      <c r="J5" s="74" t="s">
        <v>179</v>
      </c>
      <c r="K5" s="73" t="s">
        <v>179</v>
      </c>
      <c r="L5" s="51" t="s">
        <v>179</v>
      </c>
      <c r="M5" s="74" t="s">
        <v>179</v>
      </c>
      <c r="N5" s="172" t="str">
        <f>IF(A5="","",A5)</f>
        <v>徳島</v>
      </c>
    </row>
    <row r="6" spans="1:14" ht="18" customHeight="1">
      <c r="A6" s="83" t="s">
        <v>149</v>
      </c>
      <c r="B6" s="75" t="s">
        <v>179</v>
      </c>
      <c r="C6" s="55" t="s">
        <v>179</v>
      </c>
      <c r="D6" s="76" t="s">
        <v>179</v>
      </c>
      <c r="E6" s="75">
        <v>7798983</v>
      </c>
      <c r="F6" s="55">
        <v>7488648</v>
      </c>
      <c r="G6" s="76">
        <v>299118</v>
      </c>
      <c r="H6" s="75">
        <v>638198</v>
      </c>
      <c r="I6" s="55">
        <v>638193</v>
      </c>
      <c r="J6" s="76">
        <v>5</v>
      </c>
      <c r="K6" s="75" t="s">
        <v>179</v>
      </c>
      <c r="L6" s="55" t="s">
        <v>179</v>
      </c>
      <c r="M6" s="76" t="s">
        <v>179</v>
      </c>
      <c r="N6" s="173" t="str">
        <f aca="true" t="shared" si="0" ref="N6:N39">IF(A6="","",A6)</f>
        <v>鳴門</v>
      </c>
    </row>
    <row r="7" spans="1:14" ht="18" customHeight="1">
      <c r="A7" s="83" t="s">
        <v>150</v>
      </c>
      <c r="B7" s="75">
        <v>843</v>
      </c>
      <c r="C7" s="55" t="s">
        <v>179</v>
      </c>
      <c r="D7" s="76">
        <v>50</v>
      </c>
      <c r="E7" s="75">
        <v>3958071</v>
      </c>
      <c r="F7" s="55">
        <v>3807187</v>
      </c>
      <c r="G7" s="76">
        <v>142937</v>
      </c>
      <c r="H7" s="75" t="s">
        <v>197</v>
      </c>
      <c r="I7" s="55" t="s">
        <v>197</v>
      </c>
      <c r="J7" s="74" t="s">
        <v>197</v>
      </c>
      <c r="K7" s="75" t="s">
        <v>179</v>
      </c>
      <c r="L7" s="55" t="s">
        <v>179</v>
      </c>
      <c r="M7" s="76" t="s">
        <v>179</v>
      </c>
      <c r="N7" s="173" t="str">
        <f t="shared" si="0"/>
        <v>阿南</v>
      </c>
    </row>
    <row r="8" spans="1:14" ht="18" customHeight="1">
      <c r="A8" s="83" t="s">
        <v>151</v>
      </c>
      <c r="B8" s="75" t="s">
        <v>179</v>
      </c>
      <c r="C8" s="55" t="s">
        <v>179</v>
      </c>
      <c r="D8" s="76" t="s">
        <v>179</v>
      </c>
      <c r="E8" s="75">
        <v>2304685</v>
      </c>
      <c r="F8" s="55">
        <v>2235904</v>
      </c>
      <c r="G8" s="76">
        <v>67623</v>
      </c>
      <c r="H8" s="75" t="s">
        <v>197</v>
      </c>
      <c r="I8" s="55" t="s">
        <v>197</v>
      </c>
      <c r="J8" s="74" t="s">
        <v>197</v>
      </c>
      <c r="K8" s="75" t="s">
        <v>179</v>
      </c>
      <c r="L8" s="55" t="s">
        <v>179</v>
      </c>
      <c r="M8" s="76" t="s">
        <v>179</v>
      </c>
      <c r="N8" s="173" t="str">
        <f t="shared" si="0"/>
        <v>川島</v>
      </c>
    </row>
    <row r="9" spans="1:14" ht="18" customHeight="1">
      <c r="A9" s="83" t="s">
        <v>152</v>
      </c>
      <c r="B9" s="75" t="s">
        <v>179</v>
      </c>
      <c r="C9" s="55" t="s">
        <v>179</v>
      </c>
      <c r="D9" s="76" t="s">
        <v>179</v>
      </c>
      <c r="E9" s="75">
        <v>1444615</v>
      </c>
      <c r="F9" s="55">
        <v>1364999</v>
      </c>
      <c r="G9" s="76">
        <v>79616</v>
      </c>
      <c r="H9" s="75">
        <v>9655</v>
      </c>
      <c r="I9" s="55">
        <v>9655</v>
      </c>
      <c r="J9" s="74" t="s">
        <v>179</v>
      </c>
      <c r="K9" s="75" t="s">
        <v>179</v>
      </c>
      <c r="L9" s="55" t="s">
        <v>179</v>
      </c>
      <c r="M9" s="76" t="s">
        <v>179</v>
      </c>
      <c r="N9" s="173" t="str">
        <f t="shared" si="0"/>
        <v>脇町</v>
      </c>
    </row>
    <row r="10" spans="1:14" ht="18" customHeight="1">
      <c r="A10" s="83" t="s">
        <v>153</v>
      </c>
      <c r="B10" s="75" t="s">
        <v>179</v>
      </c>
      <c r="C10" s="55" t="s">
        <v>179</v>
      </c>
      <c r="D10" s="76" t="s">
        <v>179</v>
      </c>
      <c r="E10" s="75">
        <v>1616375</v>
      </c>
      <c r="F10" s="55">
        <v>1543672</v>
      </c>
      <c r="G10" s="76">
        <v>70843</v>
      </c>
      <c r="H10" s="75">
        <v>33650</v>
      </c>
      <c r="I10" s="55">
        <v>33650</v>
      </c>
      <c r="J10" s="76" t="s">
        <v>179</v>
      </c>
      <c r="K10" s="75" t="s">
        <v>179</v>
      </c>
      <c r="L10" s="55" t="s">
        <v>179</v>
      </c>
      <c r="M10" s="76" t="s">
        <v>179</v>
      </c>
      <c r="N10" s="173" t="str">
        <f t="shared" si="0"/>
        <v>池田</v>
      </c>
    </row>
    <row r="11" spans="1:14" ht="18" customHeight="1">
      <c r="A11" s="210" t="s">
        <v>154</v>
      </c>
      <c r="B11" s="211">
        <v>843</v>
      </c>
      <c r="C11" s="212" t="s">
        <v>179</v>
      </c>
      <c r="D11" s="213">
        <v>50</v>
      </c>
      <c r="E11" s="211">
        <v>38941692</v>
      </c>
      <c r="F11" s="212">
        <v>37777206</v>
      </c>
      <c r="G11" s="213">
        <v>1122583</v>
      </c>
      <c r="H11" s="211">
        <v>715754</v>
      </c>
      <c r="I11" s="212">
        <v>715749</v>
      </c>
      <c r="J11" s="213">
        <v>5</v>
      </c>
      <c r="K11" s="211" t="s">
        <v>188</v>
      </c>
      <c r="L11" s="212" t="s">
        <v>188</v>
      </c>
      <c r="M11" s="213" t="s">
        <v>188</v>
      </c>
      <c r="N11" s="214" t="str">
        <f t="shared" si="0"/>
        <v>徳島県計</v>
      </c>
    </row>
    <row r="12" spans="1:14" ht="18" customHeight="1">
      <c r="A12" s="10"/>
      <c r="B12" s="80"/>
      <c r="C12" s="81"/>
      <c r="D12" s="82"/>
      <c r="E12" s="80"/>
      <c r="F12" s="81"/>
      <c r="G12" s="82"/>
      <c r="H12" s="80"/>
      <c r="I12" s="81"/>
      <c r="J12" s="82"/>
      <c r="K12" s="80"/>
      <c r="L12" s="81"/>
      <c r="M12" s="82"/>
      <c r="N12" s="175">
        <f t="shared" si="0"/>
      </c>
    </row>
    <row r="13" spans="1:14" ht="18" customHeight="1">
      <c r="A13" s="84" t="s">
        <v>155</v>
      </c>
      <c r="B13" s="77">
        <v>588</v>
      </c>
      <c r="C13" s="78">
        <v>16</v>
      </c>
      <c r="D13" s="79">
        <v>27</v>
      </c>
      <c r="E13" s="77">
        <v>53752707</v>
      </c>
      <c r="F13" s="78">
        <v>52546401</v>
      </c>
      <c r="G13" s="79">
        <v>1180489</v>
      </c>
      <c r="H13" s="77" t="s">
        <v>197</v>
      </c>
      <c r="I13" s="78" t="s">
        <v>197</v>
      </c>
      <c r="J13" s="74" t="s">
        <v>197</v>
      </c>
      <c r="K13" s="77">
        <v>24732211</v>
      </c>
      <c r="L13" s="78">
        <v>24732211</v>
      </c>
      <c r="M13" s="79" t="s">
        <v>180</v>
      </c>
      <c r="N13" s="172" t="str">
        <f t="shared" si="0"/>
        <v>高松</v>
      </c>
    </row>
    <row r="14" spans="1:14" ht="18" customHeight="1">
      <c r="A14" s="83" t="s">
        <v>156</v>
      </c>
      <c r="B14" s="73">
        <v>192</v>
      </c>
      <c r="C14" s="51" t="s">
        <v>180</v>
      </c>
      <c r="D14" s="74">
        <v>192</v>
      </c>
      <c r="E14" s="73">
        <v>9148182</v>
      </c>
      <c r="F14" s="51">
        <v>8725058</v>
      </c>
      <c r="G14" s="74">
        <v>410924</v>
      </c>
      <c r="H14" s="73">
        <v>145755</v>
      </c>
      <c r="I14" s="51">
        <v>145755</v>
      </c>
      <c r="J14" s="74" t="s">
        <v>146</v>
      </c>
      <c r="K14" s="73" t="s">
        <v>180</v>
      </c>
      <c r="L14" s="51" t="s">
        <v>180</v>
      </c>
      <c r="M14" s="74" t="s">
        <v>180</v>
      </c>
      <c r="N14" s="172" t="str">
        <f t="shared" si="0"/>
        <v>丸亀</v>
      </c>
    </row>
    <row r="15" spans="1:14" ht="18" customHeight="1">
      <c r="A15" s="83" t="s">
        <v>157</v>
      </c>
      <c r="B15" s="73">
        <v>206</v>
      </c>
      <c r="C15" s="51" t="s">
        <v>180</v>
      </c>
      <c r="D15" s="74">
        <v>206</v>
      </c>
      <c r="E15" s="73">
        <v>5548369</v>
      </c>
      <c r="F15" s="51">
        <v>5210792</v>
      </c>
      <c r="G15" s="74">
        <v>329619</v>
      </c>
      <c r="H15" s="73" t="s">
        <v>197</v>
      </c>
      <c r="I15" s="51" t="s">
        <v>197</v>
      </c>
      <c r="J15" s="74" t="s">
        <v>197</v>
      </c>
      <c r="K15" s="73" t="s">
        <v>180</v>
      </c>
      <c r="L15" s="51" t="s">
        <v>180</v>
      </c>
      <c r="M15" s="74" t="s">
        <v>180</v>
      </c>
      <c r="N15" s="172" t="str">
        <f t="shared" si="0"/>
        <v>坂出</v>
      </c>
    </row>
    <row r="16" spans="1:14" ht="18" customHeight="1">
      <c r="A16" s="83" t="s">
        <v>158</v>
      </c>
      <c r="B16" s="73">
        <v>218</v>
      </c>
      <c r="C16" s="51" t="s">
        <v>180</v>
      </c>
      <c r="D16" s="74">
        <v>218</v>
      </c>
      <c r="E16" s="73">
        <v>7648055</v>
      </c>
      <c r="F16" s="51">
        <v>7134666</v>
      </c>
      <c r="G16" s="74">
        <v>503923</v>
      </c>
      <c r="H16" s="73" t="s">
        <v>197</v>
      </c>
      <c r="I16" s="51" t="s">
        <v>197</v>
      </c>
      <c r="J16" s="74" t="s">
        <v>197</v>
      </c>
      <c r="K16" s="73" t="s">
        <v>180</v>
      </c>
      <c r="L16" s="51" t="s">
        <v>180</v>
      </c>
      <c r="M16" s="74" t="s">
        <v>180</v>
      </c>
      <c r="N16" s="172" t="str">
        <f t="shared" si="0"/>
        <v>観音寺</v>
      </c>
    </row>
    <row r="17" spans="1:14" ht="18" customHeight="1">
      <c r="A17" s="83" t="s">
        <v>159</v>
      </c>
      <c r="B17" s="73">
        <v>116</v>
      </c>
      <c r="C17" s="51" t="s">
        <v>180</v>
      </c>
      <c r="D17" s="74">
        <v>116</v>
      </c>
      <c r="E17" s="73">
        <v>3725967</v>
      </c>
      <c r="F17" s="51">
        <v>3509338</v>
      </c>
      <c r="G17" s="74">
        <v>212856</v>
      </c>
      <c r="H17" s="73" t="s">
        <v>197</v>
      </c>
      <c r="I17" s="51" t="s">
        <v>197</v>
      </c>
      <c r="J17" s="74" t="s">
        <v>197</v>
      </c>
      <c r="K17" s="73" t="s">
        <v>180</v>
      </c>
      <c r="L17" s="51" t="s">
        <v>180</v>
      </c>
      <c r="M17" s="74" t="s">
        <v>180</v>
      </c>
      <c r="N17" s="172" t="str">
        <f t="shared" si="0"/>
        <v>長尾</v>
      </c>
    </row>
    <row r="18" spans="1:14" ht="18" customHeight="1">
      <c r="A18" s="83" t="s">
        <v>160</v>
      </c>
      <c r="B18" s="73" t="s">
        <v>180</v>
      </c>
      <c r="C18" s="51" t="s">
        <v>180</v>
      </c>
      <c r="D18" s="74" t="s">
        <v>180</v>
      </c>
      <c r="E18" s="73">
        <v>1728598</v>
      </c>
      <c r="F18" s="51">
        <v>1639280</v>
      </c>
      <c r="G18" s="74">
        <v>87449</v>
      </c>
      <c r="H18" s="73" t="s">
        <v>197</v>
      </c>
      <c r="I18" s="51" t="s">
        <v>197</v>
      </c>
      <c r="J18" s="74" t="s">
        <v>197</v>
      </c>
      <c r="K18" s="73" t="s">
        <v>180</v>
      </c>
      <c r="L18" s="51" t="s">
        <v>180</v>
      </c>
      <c r="M18" s="74" t="s">
        <v>180</v>
      </c>
      <c r="N18" s="172" t="str">
        <f t="shared" si="0"/>
        <v>土庄</v>
      </c>
    </row>
    <row r="19" spans="1:14" ht="18" customHeight="1">
      <c r="A19" s="210" t="s">
        <v>161</v>
      </c>
      <c r="B19" s="211">
        <v>1320</v>
      </c>
      <c r="C19" s="212">
        <v>16</v>
      </c>
      <c r="D19" s="213">
        <v>759</v>
      </c>
      <c r="E19" s="211">
        <v>81551879</v>
      </c>
      <c r="F19" s="212">
        <v>78765535</v>
      </c>
      <c r="G19" s="213">
        <v>2725259</v>
      </c>
      <c r="H19" s="211">
        <v>225460</v>
      </c>
      <c r="I19" s="212">
        <v>225460</v>
      </c>
      <c r="J19" s="213" t="s">
        <v>188</v>
      </c>
      <c r="K19" s="211">
        <v>24732211</v>
      </c>
      <c r="L19" s="212">
        <v>24732211</v>
      </c>
      <c r="M19" s="213" t="s">
        <v>188</v>
      </c>
      <c r="N19" s="214" t="str">
        <f t="shared" si="0"/>
        <v>香川県計</v>
      </c>
    </row>
    <row r="20" spans="1:14" ht="18" customHeight="1">
      <c r="A20" s="10"/>
      <c r="B20" s="80"/>
      <c r="C20" s="81"/>
      <c r="D20" s="82"/>
      <c r="E20" s="80"/>
      <c r="F20" s="81"/>
      <c r="G20" s="82"/>
      <c r="H20" s="80"/>
      <c r="I20" s="81"/>
      <c r="J20" s="82"/>
      <c r="K20" s="80"/>
      <c r="L20" s="81"/>
      <c r="M20" s="82"/>
      <c r="N20" s="175">
        <f t="shared" si="0"/>
      </c>
    </row>
    <row r="21" spans="1:14" ht="18" customHeight="1">
      <c r="A21" s="84" t="s">
        <v>162</v>
      </c>
      <c r="B21" s="73">
        <v>5878</v>
      </c>
      <c r="C21" s="51">
        <v>892</v>
      </c>
      <c r="D21" s="74">
        <v>2447</v>
      </c>
      <c r="E21" s="73">
        <v>41809926</v>
      </c>
      <c r="F21" s="51">
        <v>40438886</v>
      </c>
      <c r="G21" s="74">
        <v>1327669</v>
      </c>
      <c r="H21" s="73">
        <v>136835</v>
      </c>
      <c r="I21" s="51">
        <v>132829</v>
      </c>
      <c r="J21" s="74">
        <v>4006</v>
      </c>
      <c r="K21" s="73" t="s">
        <v>181</v>
      </c>
      <c r="L21" s="51" t="s">
        <v>181</v>
      </c>
      <c r="M21" s="74" t="s">
        <v>181</v>
      </c>
      <c r="N21" s="172" t="str">
        <f t="shared" si="0"/>
        <v>松山</v>
      </c>
    </row>
    <row r="22" spans="1:14" ht="18" customHeight="1">
      <c r="A22" s="83" t="s">
        <v>163</v>
      </c>
      <c r="B22" s="73" t="s">
        <v>179</v>
      </c>
      <c r="C22" s="51" t="s">
        <v>181</v>
      </c>
      <c r="D22" s="74" t="s">
        <v>181</v>
      </c>
      <c r="E22" s="73">
        <v>14806837</v>
      </c>
      <c r="F22" s="51">
        <v>13962035</v>
      </c>
      <c r="G22" s="74">
        <v>841859</v>
      </c>
      <c r="H22" s="73" t="s">
        <v>197</v>
      </c>
      <c r="I22" s="51" t="s">
        <v>197</v>
      </c>
      <c r="J22" s="74" t="s">
        <v>197</v>
      </c>
      <c r="K22" s="73" t="s">
        <v>181</v>
      </c>
      <c r="L22" s="51" t="s">
        <v>181</v>
      </c>
      <c r="M22" s="74" t="s">
        <v>181</v>
      </c>
      <c r="N22" s="172" t="str">
        <f t="shared" si="0"/>
        <v>今治</v>
      </c>
    </row>
    <row r="23" spans="1:14" ht="18" customHeight="1">
      <c r="A23" s="83" t="s">
        <v>164</v>
      </c>
      <c r="B23" s="73">
        <v>513</v>
      </c>
      <c r="C23" s="51" t="s">
        <v>181</v>
      </c>
      <c r="D23" s="74">
        <v>39</v>
      </c>
      <c r="E23" s="73">
        <v>4923342</v>
      </c>
      <c r="F23" s="51">
        <v>4746210</v>
      </c>
      <c r="G23" s="74">
        <v>166494</v>
      </c>
      <c r="H23" s="73">
        <v>6669</v>
      </c>
      <c r="I23" s="51">
        <v>6669</v>
      </c>
      <c r="J23" s="74" t="s">
        <v>181</v>
      </c>
      <c r="K23" s="73" t="s">
        <v>181</v>
      </c>
      <c r="L23" s="51" t="s">
        <v>181</v>
      </c>
      <c r="M23" s="74" t="s">
        <v>181</v>
      </c>
      <c r="N23" s="172" t="str">
        <f t="shared" si="0"/>
        <v>宇和島</v>
      </c>
    </row>
    <row r="24" spans="1:14" ht="18" customHeight="1">
      <c r="A24" s="83" t="s">
        <v>165</v>
      </c>
      <c r="B24" s="73" t="s">
        <v>181</v>
      </c>
      <c r="C24" s="51" t="s">
        <v>181</v>
      </c>
      <c r="D24" s="74" t="s">
        <v>181</v>
      </c>
      <c r="E24" s="73">
        <v>3739512</v>
      </c>
      <c r="F24" s="51">
        <v>3530682</v>
      </c>
      <c r="G24" s="74">
        <v>208647</v>
      </c>
      <c r="H24" s="73">
        <v>37782</v>
      </c>
      <c r="I24" s="51">
        <v>37782</v>
      </c>
      <c r="J24" s="74" t="s">
        <v>181</v>
      </c>
      <c r="K24" s="73" t="s">
        <v>181</v>
      </c>
      <c r="L24" s="51" t="s">
        <v>181</v>
      </c>
      <c r="M24" s="74" t="s">
        <v>181</v>
      </c>
      <c r="N24" s="172" t="str">
        <f t="shared" si="0"/>
        <v>八幡浜</v>
      </c>
    </row>
    <row r="25" spans="1:14" ht="18" customHeight="1">
      <c r="A25" s="83" t="s">
        <v>166</v>
      </c>
      <c r="B25" s="73" t="s">
        <v>181</v>
      </c>
      <c r="C25" s="51" t="s">
        <v>181</v>
      </c>
      <c r="D25" s="74" t="s">
        <v>181</v>
      </c>
      <c r="E25" s="73">
        <v>8232662</v>
      </c>
      <c r="F25" s="51">
        <v>7808290</v>
      </c>
      <c r="G25" s="74">
        <v>416791</v>
      </c>
      <c r="H25" s="73" t="s">
        <v>197</v>
      </c>
      <c r="I25" s="51" t="s">
        <v>197</v>
      </c>
      <c r="J25" s="74" t="s">
        <v>197</v>
      </c>
      <c r="K25" s="73" t="s">
        <v>181</v>
      </c>
      <c r="L25" s="51" t="s">
        <v>181</v>
      </c>
      <c r="M25" s="74" t="s">
        <v>181</v>
      </c>
      <c r="N25" s="172" t="str">
        <f t="shared" si="0"/>
        <v>新居浜</v>
      </c>
    </row>
    <row r="26" spans="1:14" s="3" customFormat="1" ht="18" customHeight="1">
      <c r="A26" s="83" t="s">
        <v>167</v>
      </c>
      <c r="B26" s="75" t="s">
        <v>181</v>
      </c>
      <c r="C26" s="55" t="s">
        <v>181</v>
      </c>
      <c r="D26" s="76" t="s">
        <v>181</v>
      </c>
      <c r="E26" s="75">
        <v>5168303</v>
      </c>
      <c r="F26" s="55">
        <v>4872212</v>
      </c>
      <c r="G26" s="76">
        <v>293332</v>
      </c>
      <c r="H26" s="75">
        <v>17138375</v>
      </c>
      <c r="I26" s="55">
        <v>17138375</v>
      </c>
      <c r="J26" s="76" t="s">
        <v>181</v>
      </c>
      <c r="K26" s="75" t="s">
        <v>181</v>
      </c>
      <c r="L26" s="55" t="s">
        <v>181</v>
      </c>
      <c r="M26" s="76" t="s">
        <v>181</v>
      </c>
      <c r="N26" s="173" t="str">
        <f t="shared" si="0"/>
        <v>伊予西条</v>
      </c>
    </row>
    <row r="27" spans="1:14" s="9" customFormat="1" ht="18" customHeight="1">
      <c r="A27" s="83" t="s">
        <v>168</v>
      </c>
      <c r="B27" s="75" t="s">
        <v>180</v>
      </c>
      <c r="C27" s="55" t="s">
        <v>180</v>
      </c>
      <c r="D27" s="76" t="s">
        <v>180</v>
      </c>
      <c r="E27" s="75">
        <v>2802353</v>
      </c>
      <c r="F27" s="55">
        <v>2529886</v>
      </c>
      <c r="G27" s="76">
        <v>270125</v>
      </c>
      <c r="H27" s="75">
        <v>12939</v>
      </c>
      <c r="I27" s="55">
        <v>12939</v>
      </c>
      <c r="J27" s="76" t="s">
        <v>179</v>
      </c>
      <c r="K27" s="75" t="s">
        <v>180</v>
      </c>
      <c r="L27" s="55" t="s">
        <v>180</v>
      </c>
      <c r="M27" s="76" t="s">
        <v>180</v>
      </c>
      <c r="N27" s="173" t="str">
        <f t="shared" si="0"/>
        <v>大洲</v>
      </c>
    </row>
    <row r="28" spans="1:14" ht="18" customHeight="1">
      <c r="A28" s="83" t="s">
        <v>169</v>
      </c>
      <c r="B28" s="75" t="s">
        <v>179</v>
      </c>
      <c r="C28" s="55" t="s">
        <v>180</v>
      </c>
      <c r="D28" s="76" t="s">
        <v>180</v>
      </c>
      <c r="E28" s="75">
        <v>13481340</v>
      </c>
      <c r="F28" s="55">
        <v>12829114</v>
      </c>
      <c r="G28" s="76">
        <v>648471</v>
      </c>
      <c r="H28" s="75">
        <v>191680</v>
      </c>
      <c r="I28" s="55">
        <v>191680</v>
      </c>
      <c r="J28" s="76" t="s">
        <v>180</v>
      </c>
      <c r="K28" s="75" t="s">
        <v>180</v>
      </c>
      <c r="L28" s="55" t="s">
        <v>180</v>
      </c>
      <c r="M28" s="76" t="s">
        <v>180</v>
      </c>
      <c r="N28" s="173" t="str">
        <f t="shared" si="0"/>
        <v>伊予三島</v>
      </c>
    </row>
    <row r="29" spans="1:14" ht="18" customHeight="1">
      <c r="A29" s="210" t="s">
        <v>170</v>
      </c>
      <c r="B29" s="211">
        <v>6391</v>
      </c>
      <c r="C29" s="212">
        <v>892</v>
      </c>
      <c r="D29" s="213">
        <v>2486</v>
      </c>
      <c r="E29" s="211">
        <v>94964275</v>
      </c>
      <c r="F29" s="212">
        <v>90717315</v>
      </c>
      <c r="G29" s="213">
        <v>4173389</v>
      </c>
      <c r="H29" s="211">
        <v>17541547</v>
      </c>
      <c r="I29" s="212">
        <v>17537541</v>
      </c>
      <c r="J29" s="213">
        <v>4006</v>
      </c>
      <c r="K29" s="211" t="s">
        <v>187</v>
      </c>
      <c r="L29" s="212" t="s">
        <v>187</v>
      </c>
      <c r="M29" s="213" t="s">
        <v>187</v>
      </c>
      <c r="N29" s="214" t="str">
        <f t="shared" si="0"/>
        <v>愛媛県計</v>
      </c>
    </row>
    <row r="30" spans="1:14" ht="18" customHeight="1">
      <c r="A30" s="10"/>
      <c r="B30" s="80"/>
      <c r="C30" s="81"/>
      <c r="D30" s="82"/>
      <c r="E30" s="80"/>
      <c r="F30" s="81"/>
      <c r="G30" s="82"/>
      <c r="H30" s="80"/>
      <c r="I30" s="81"/>
      <c r="J30" s="82"/>
      <c r="K30" s="80"/>
      <c r="L30" s="81"/>
      <c r="M30" s="82"/>
      <c r="N30" s="175">
        <f t="shared" si="0"/>
      </c>
    </row>
    <row r="31" spans="1:14" ht="18" customHeight="1">
      <c r="A31" s="84" t="s">
        <v>171</v>
      </c>
      <c r="B31" s="75">
        <v>2418</v>
      </c>
      <c r="C31" s="55">
        <v>116</v>
      </c>
      <c r="D31" s="76">
        <v>784</v>
      </c>
      <c r="E31" s="75">
        <v>23204398</v>
      </c>
      <c r="F31" s="55">
        <v>22538624</v>
      </c>
      <c r="G31" s="76">
        <v>641456</v>
      </c>
      <c r="H31" s="75" t="s">
        <v>197</v>
      </c>
      <c r="I31" s="55" t="s">
        <v>197</v>
      </c>
      <c r="J31" s="74" t="s">
        <v>197</v>
      </c>
      <c r="K31" s="75" t="s">
        <v>180</v>
      </c>
      <c r="L31" s="55" t="s">
        <v>180</v>
      </c>
      <c r="M31" s="76" t="s">
        <v>180</v>
      </c>
      <c r="N31" s="173" t="str">
        <f t="shared" si="0"/>
        <v>高知</v>
      </c>
    </row>
    <row r="32" spans="1:14" ht="18" customHeight="1">
      <c r="A32" s="83" t="s">
        <v>172</v>
      </c>
      <c r="B32" s="75" t="s">
        <v>180</v>
      </c>
      <c r="C32" s="55" t="s">
        <v>180</v>
      </c>
      <c r="D32" s="76" t="s">
        <v>180</v>
      </c>
      <c r="E32" s="75">
        <v>1855270</v>
      </c>
      <c r="F32" s="55">
        <v>1727461</v>
      </c>
      <c r="G32" s="76">
        <v>124076</v>
      </c>
      <c r="H32" s="75">
        <v>803869</v>
      </c>
      <c r="I32" s="55">
        <v>803079</v>
      </c>
      <c r="J32" s="76">
        <v>790</v>
      </c>
      <c r="K32" s="75" t="s">
        <v>180</v>
      </c>
      <c r="L32" s="55" t="s">
        <v>180</v>
      </c>
      <c r="M32" s="76" t="s">
        <v>180</v>
      </c>
      <c r="N32" s="173" t="str">
        <f t="shared" si="0"/>
        <v>安芸</v>
      </c>
    </row>
    <row r="33" spans="1:14" ht="18" customHeight="1">
      <c r="A33" s="83" t="s">
        <v>173</v>
      </c>
      <c r="B33" s="75" t="s">
        <v>180</v>
      </c>
      <c r="C33" s="55" t="s">
        <v>180</v>
      </c>
      <c r="D33" s="76" t="s">
        <v>180</v>
      </c>
      <c r="E33" s="75">
        <v>4077628</v>
      </c>
      <c r="F33" s="55">
        <v>3935750</v>
      </c>
      <c r="G33" s="76">
        <v>137553</v>
      </c>
      <c r="H33" s="75">
        <v>23111</v>
      </c>
      <c r="I33" s="55">
        <v>23111</v>
      </c>
      <c r="J33" s="76" t="s">
        <v>180</v>
      </c>
      <c r="K33" s="75" t="s">
        <v>180</v>
      </c>
      <c r="L33" s="55" t="s">
        <v>180</v>
      </c>
      <c r="M33" s="76" t="s">
        <v>180</v>
      </c>
      <c r="N33" s="173" t="str">
        <f t="shared" si="0"/>
        <v>南国</v>
      </c>
    </row>
    <row r="34" spans="1:14" ht="18" customHeight="1">
      <c r="A34" s="83" t="s">
        <v>174</v>
      </c>
      <c r="B34" s="75">
        <v>295</v>
      </c>
      <c r="C34" s="55" t="s">
        <v>179</v>
      </c>
      <c r="D34" s="76">
        <v>295</v>
      </c>
      <c r="E34" s="75">
        <v>2623127</v>
      </c>
      <c r="F34" s="55">
        <v>2560588</v>
      </c>
      <c r="G34" s="76">
        <v>59344</v>
      </c>
      <c r="H34" s="75">
        <v>204664</v>
      </c>
      <c r="I34" s="55">
        <v>204664</v>
      </c>
      <c r="J34" s="76" t="s">
        <v>180</v>
      </c>
      <c r="K34" s="75" t="s">
        <v>180</v>
      </c>
      <c r="L34" s="55" t="s">
        <v>180</v>
      </c>
      <c r="M34" s="76" t="s">
        <v>180</v>
      </c>
      <c r="N34" s="173" t="str">
        <f t="shared" si="0"/>
        <v>須崎</v>
      </c>
    </row>
    <row r="35" spans="1:14" ht="18" customHeight="1">
      <c r="A35" s="83" t="s">
        <v>175</v>
      </c>
      <c r="B35" s="75">
        <v>56</v>
      </c>
      <c r="C35" s="55" t="s">
        <v>180</v>
      </c>
      <c r="D35" s="76">
        <v>56</v>
      </c>
      <c r="E35" s="75">
        <v>2952077</v>
      </c>
      <c r="F35" s="55">
        <v>2823022</v>
      </c>
      <c r="G35" s="76">
        <v>123460</v>
      </c>
      <c r="H35" s="75">
        <v>6023</v>
      </c>
      <c r="I35" s="55">
        <v>5751</v>
      </c>
      <c r="J35" s="76">
        <v>272</v>
      </c>
      <c r="K35" s="75" t="s">
        <v>180</v>
      </c>
      <c r="L35" s="55" t="s">
        <v>180</v>
      </c>
      <c r="M35" s="76" t="s">
        <v>180</v>
      </c>
      <c r="N35" s="173" t="str">
        <f t="shared" si="0"/>
        <v>中村</v>
      </c>
    </row>
    <row r="36" spans="1:14" ht="18" customHeight="1">
      <c r="A36" s="83" t="s">
        <v>176</v>
      </c>
      <c r="B36" s="75" t="s">
        <v>179</v>
      </c>
      <c r="C36" s="55" t="s">
        <v>179</v>
      </c>
      <c r="D36" s="76" t="s">
        <v>180</v>
      </c>
      <c r="E36" s="75">
        <v>2471358</v>
      </c>
      <c r="F36" s="55">
        <v>2410454</v>
      </c>
      <c r="G36" s="76">
        <v>58402</v>
      </c>
      <c r="H36" s="75" t="s">
        <v>197</v>
      </c>
      <c r="I36" s="55" t="s">
        <v>197</v>
      </c>
      <c r="J36" s="74" t="s">
        <v>197</v>
      </c>
      <c r="K36" s="75" t="s">
        <v>180</v>
      </c>
      <c r="L36" s="55" t="s">
        <v>180</v>
      </c>
      <c r="M36" s="76" t="s">
        <v>180</v>
      </c>
      <c r="N36" s="173" t="str">
        <f t="shared" si="0"/>
        <v>伊野</v>
      </c>
    </row>
    <row r="37" spans="1:14" s="3" customFormat="1" ht="18" customHeight="1">
      <c r="A37" s="210" t="s">
        <v>177</v>
      </c>
      <c r="B37" s="211">
        <v>2769</v>
      </c>
      <c r="C37" s="212">
        <v>116</v>
      </c>
      <c r="D37" s="213">
        <v>1135</v>
      </c>
      <c r="E37" s="211">
        <v>37183859</v>
      </c>
      <c r="F37" s="212">
        <v>35995897</v>
      </c>
      <c r="G37" s="213">
        <v>1144291</v>
      </c>
      <c r="H37" s="211">
        <v>1133826</v>
      </c>
      <c r="I37" s="212">
        <v>1132765</v>
      </c>
      <c r="J37" s="213">
        <v>1062</v>
      </c>
      <c r="K37" s="211" t="s">
        <v>179</v>
      </c>
      <c r="L37" s="212" t="s">
        <v>179</v>
      </c>
      <c r="M37" s="213" t="s">
        <v>179</v>
      </c>
      <c r="N37" s="214" t="str">
        <f t="shared" si="0"/>
        <v>高知県計</v>
      </c>
    </row>
    <row r="38" spans="1:14" s="9" customFormat="1" ht="18" customHeight="1">
      <c r="A38" s="38"/>
      <c r="B38" s="80"/>
      <c r="C38" s="81"/>
      <c r="D38" s="82"/>
      <c r="E38" s="80"/>
      <c r="F38" s="81"/>
      <c r="G38" s="82"/>
      <c r="H38" s="80"/>
      <c r="I38" s="81"/>
      <c r="J38" s="82"/>
      <c r="K38" s="80"/>
      <c r="L38" s="81"/>
      <c r="M38" s="82"/>
      <c r="N38" s="187">
        <f t="shared" si="0"/>
      </c>
    </row>
    <row r="39" spans="1:14" s="3" customFormat="1" ht="18" customHeight="1" thickBot="1">
      <c r="A39" s="182" t="s">
        <v>52</v>
      </c>
      <c r="B39" s="188">
        <v>60599</v>
      </c>
      <c r="C39" s="27">
        <v>4255</v>
      </c>
      <c r="D39" s="189">
        <v>46260</v>
      </c>
      <c r="E39" s="188">
        <v>6541927</v>
      </c>
      <c r="F39" s="27">
        <v>470406</v>
      </c>
      <c r="G39" s="189">
        <v>3696931</v>
      </c>
      <c r="H39" s="188">
        <v>10759</v>
      </c>
      <c r="I39" s="27">
        <v>2096</v>
      </c>
      <c r="J39" s="189" t="s">
        <v>179</v>
      </c>
      <c r="K39" s="188" t="s">
        <v>181</v>
      </c>
      <c r="L39" s="27" t="s">
        <v>181</v>
      </c>
      <c r="M39" s="189" t="s">
        <v>181</v>
      </c>
      <c r="N39" s="190" t="str">
        <f t="shared" si="0"/>
        <v>局引受分</v>
      </c>
    </row>
    <row r="40" spans="1:14" s="3" customFormat="1" ht="18" customHeight="1" thickBot="1" thickTop="1">
      <c r="A40" s="215" t="s">
        <v>185</v>
      </c>
      <c r="B40" s="216">
        <v>71922</v>
      </c>
      <c r="C40" s="217">
        <v>5279</v>
      </c>
      <c r="D40" s="218">
        <v>50690</v>
      </c>
      <c r="E40" s="216">
        <v>259183633</v>
      </c>
      <c r="F40" s="217">
        <v>243726359</v>
      </c>
      <c r="G40" s="218">
        <v>12862453</v>
      </c>
      <c r="H40" s="216">
        <v>19627347</v>
      </c>
      <c r="I40" s="217">
        <v>19613611</v>
      </c>
      <c r="J40" s="218">
        <v>5073</v>
      </c>
      <c r="K40" s="230">
        <v>24732211</v>
      </c>
      <c r="L40" s="217">
        <v>24732211</v>
      </c>
      <c r="M40" s="231" t="s">
        <v>186</v>
      </c>
      <c r="N40" s="219" t="str">
        <f>IF(A40="","",A40)</f>
        <v>総計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6299212598425197" header="0.5118110236220472" footer="0.5118110236220472"/>
  <pageSetup horizontalDpi="1200" verticalDpi="1200" orientation="landscape" paperSize="9" scale="73" r:id="rId1"/>
  <headerFooter alignWithMargins="0">
    <oddFooter>&amp;R高松国税局
国税徴収１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80" zoomScaleNormal="8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10" width="11.75390625" style="2" customWidth="1"/>
    <col min="11" max="11" width="11.875" style="5" customWidth="1"/>
    <col min="12" max="12" width="8.25390625" style="2" bestFit="1" customWidth="1"/>
    <col min="13" max="13" width="18.00390625" style="2" bestFit="1" customWidth="1"/>
    <col min="14" max="16384" width="5.875" style="2" customWidth="1"/>
  </cols>
  <sheetData>
    <row r="1" ht="12" thickBot="1">
      <c r="A1" s="2" t="s">
        <v>62</v>
      </c>
    </row>
    <row r="2" spans="1:11" s="5" customFormat="1" ht="15" customHeight="1">
      <c r="A2" s="280" t="s">
        <v>45</v>
      </c>
      <c r="B2" s="248" t="s">
        <v>17</v>
      </c>
      <c r="C2" s="249"/>
      <c r="D2" s="250"/>
      <c r="E2" s="248" t="s">
        <v>57</v>
      </c>
      <c r="F2" s="249"/>
      <c r="G2" s="250"/>
      <c r="H2" s="248" t="s">
        <v>58</v>
      </c>
      <c r="I2" s="249"/>
      <c r="J2" s="250"/>
      <c r="K2" s="278" t="s">
        <v>140</v>
      </c>
    </row>
    <row r="3" spans="1:11" s="5" customFormat="1" ht="16.5" customHeight="1">
      <c r="A3" s="281"/>
      <c r="B3" s="37" t="s">
        <v>50</v>
      </c>
      <c r="C3" s="16" t="s">
        <v>39</v>
      </c>
      <c r="D3" s="18" t="s">
        <v>51</v>
      </c>
      <c r="E3" s="37" t="s">
        <v>50</v>
      </c>
      <c r="F3" s="16" t="s">
        <v>39</v>
      </c>
      <c r="G3" s="18" t="s">
        <v>51</v>
      </c>
      <c r="H3" s="37" t="s">
        <v>50</v>
      </c>
      <c r="I3" s="16" t="s">
        <v>39</v>
      </c>
      <c r="J3" s="18" t="s">
        <v>51</v>
      </c>
      <c r="K3" s="279"/>
    </row>
    <row r="4" spans="1:11" ht="11.25">
      <c r="A4" s="72"/>
      <c r="B4" s="70" t="s">
        <v>2</v>
      </c>
      <c r="C4" s="46" t="s">
        <v>2</v>
      </c>
      <c r="D4" s="71" t="s">
        <v>2</v>
      </c>
      <c r="E4" s="70" t="s">
        <v>2</v>
      </c>
      <c r="F4" s="46" t="s">
        <v>2</v>
      </c>
      <c r="G4" s="71" t="s">
        <v>2</v>
      </c>
      <c r="H4" s="70" t="s">
        <v>2</v>
      </c>
      <c r="I4" s="46" t="s">
        <v>2</v>
      </c>
      <c r="J4" s="170" t="s">
        <v>2</v>
      </c>
      <c r="K4" s="171"/>
    </row>
    <row r="5" spans="1:11" ht="18" customHeight="1">
      <c r="A5" s="85" t="s">
        <v>148</v>
      </c>
      <c r="B5" s="191" t="s">
        <v>197</v>
      </c>
      <c r="C5" s="192" t="s">
        <v>197</v>
      </c>
      <c r="D5" s="193" t="s">
        <v>197</v>
      </c>
      <c r="E5" s="191" t="s">
        <v>197</v>
      </c>
      <c r="F5" s="192" t="s">
        <v>197</v>
      </c>
      <c r="G5" s="193" t="s">
        <v>199</v>
      </c>
      <c r="H5" s="191">
        <v>73016201</v>
      </c>
      <c r="I5" s="192">
        <v>72022478</v>
      </c>
      <c r="J5" s="193">
        <v>922755</v>
      </c>
      <c r="K5" s="172" t="str">
        <f>A5</f>
        <v>徳島</v>
      </c>
    </row>
    <row r="6" spans="1:11" ht="18" customHeight="1">
      <c r="A6" s="83" t="s">
        <v>149</v>
      </c>
      <c r="B6" s="194" t="s">
        <v>181</v>
      </c>
      <c r="C6" s="195" t="s">
        <v>181</v>
      </c>
      <c r="D6" s="196" t="s">
        <v>181</v>
      </c>
      <c r="E6" s="194">
        <v>405405</v>
      </c>
      <c r="F6" s="195">
        <v>404478</v>
      </c>
      <c r="G6" s="193">
        <v>927</v>
      </c>
      <c r="H6" s="194">
        <v>23334172</v>
      </c>
      <c r="I6" s="195">
        <v>22662121</v>
      </c>
      <c r="J6" s="196">
        <v>651952</v>
      </c>
      <c r="K6" s="173" t="str">
        <f aca="true" t="shared" si="0" ref="K6:K40">A6</f>
        <v>鳴門</v>
      </c>
    </row>
    <row r="7" spans="1:11" ht="18" customHeight="1">
      <c r="A7" s="83" t="s">
        <v>150</v>
      </c>
      <c r="B7" s="194" t="s">
        <v>181</v>
      </c>
      <c r="C7" s="195" t="s">
        <v>181</v>
      </c>
      <c r="D7" s="196" t="s">
        <v>181</v>
      </c>
      <c r="E7" s="194" t="s">
        <v>197</v>
      </c>
      <c r="F7" s="195" t="s">
        <v>197</v>
      </c>
      <c r="G7" s="196" t="s">
        <v>197</v>
      </c>
      <c r="H7" s="194">
        <v>17981203</v>
      </c>
      <c r="I7" s="195">
        <v>17693055</v>
      </c>
      <c r="J7" s="196">
        <v>274044</v>
      </c>
      <c r="K7" s="173" t="str">
        <f t="shared" si="0"/>
        <v>阿南</v>
      </c>
    </row>
    <row r="8" spans="1:11" ht="18" customHeight="1">
      <c r="A8" s="83" t="s">
        <v>151</v>
      </c>
      <c r="B8" s="194" t="s">
        <v>197</v>
      </c>
      <c r="C8" s="195" t="s">
        <v>197</v>
      </c>
      <c r="D8" s="196" t="s">
        <v>197</v>
      </c>
      <c r="E8" s="194">
        <v>14062</v>
      </c>
      <c r="F8" s="195">
        <v>14062</v>
      </c>
      <c r="G8" s="193" t="s">
        <v>179</v>
      </c>
      <c r="H8" s="194">
        <v>6004394</v>
      </c>
      <c r="I8" s="195">
        <v>5914593</v>
      </c>
      <c r="J8" s="196">
        <v>87849</v>
      </c>
      <c r="K8" s="173" t="str">
        <f t="shared" si="0"/>
        <v>川島</v>
      </c>
    </row>
    <row r="9" spans="1:11" ht="18" customHeight="1">
      <c r="A9" s="83" t="s">
        <v>152</v>
      </c>
      <c r="B9" s="194" t="s">
        <v>181</v>
      </c>
      <c r="C9" s="195" t="s">
        <v>181</v>
      </c>
      <c r="D9" s="196" t="s">
        <v>181</v>
      </c>
      <c r="E9" s="194">
        <v>7968</v>
      </c>
      <c r="F9" s="195">
        <v>7705</v>
      </c>
      <c r="G9" s="193">
        <v>263</v>
      </c>
      <c r="H9" s="194">
        <v>3639168</v>
      </c>
      <c r="I9" s="195">
        <v>3529530</v>
      </c>
      <c r="J9" s="196">
        <v>109139</v>
      </c>
      <c r="K9" s="173" t="str">
        <f t="shared" si="0"/>
        <v>脇町</v>
      </c>
    </row>
    <row r="10" spans="1:11" ht="18" customHeight="1">
      <c r="A10" s="83" t="s">
        <v>153</v>
      </c>
      <c r="B10" s="194" t="s">
        <v>181</v>
      </c>
      <c r="C10" s="195" t="s">
        <v>181</v>
      </c>
      <c r="D10" s="196" t="s">
        <v>181</v>
      </c>
      <c r="E10" s="194">
        <v>7459</v>
      </c>
      <c r="F10" s="195">
        <v>7371</v>
      </c>
      <c r="G10" s="196">
        <v>88</v>
      </c>
      <c r="H10" s="194">
        <v>3964605</v>
      </c>
      <c r="I10" s="195">
        <v>3846537</v>
      </c>
      <c r="J10" s="196">
        <v>115829</v>
      </c>
      <c r="K10" s="173" t="str">
        <f t="shared" si="0"/>
        <v>池田</v>
      </c>
    </row>
    <row r="11" spans="1:11" ht="18" customHeight="1">
      <c r="A11" s="210" t="s">
        <v>154</v>
      </c>
      <c r="B11" s="211" t="s">
        <v>197</v>
      </c>
      <c r="C11" s="212" t="s">
        <v>197</v>
      </c>
      <c r="D11" s="213" t="s">
        <v>197</v>
      </c>
      <c r="E11" s="211" t="s">
        <v>197</v>
      </c>
      <c r="F11" s="212" t="s">
        <v>197</v>
      </c>
      <c r="G11" s="213" t="s">
        <v>197</v>
      </c>
      <c r="H11" s="211">
        <v>127939742</v>
      </c>
      <c r="I11" s="212">
        <v>125668313</v>
      </c>
      <c r="J11" s="213">
        <v>2161568</v>
      </c>
      <c r="K11" s="214" t="str">
        <f t="shared" si="0"/>
        <v>徳島県計</v>
      </c>
    </row>
    <row r="12" spans="1:11" ht="18" customHeight="1">
      <c r="A12" s="10"/>
      <c r="B12" s="197"/>
      <c r="C12" s="198"/>
      <c r="D12" s="199"/>
      <c r="E12" s="197"/>
      <c r="F12" s="198"/>
      <c r="G12" s="199"/>
      <c r="H12" s="197"/>
      <c r="I12" s="198"/>
      <c r="J12" s="199"/>
      <c r="K12" s="181"/>
    </row>
    <row r="13" spans="1:11" s="3" customFormat="1" ht="18" customHeight="1">
      <c r="A13" s="84" t="s">
        <v>155</v>
      </c>
      <c r="B13" s="200" t="s">
        <v>197</v>
      </c>
      <c r="C13" s="201" t="s">
        <v>197</v>
      </c>
      <c r="D13" s="202" t="s">
        <v>197</v>
      </c>
      <c r="E13" s="200">
        <v>12476786</v>
      </c>
      <c r="F13" s="201">
        <v>12462644</v>
      </c>
      <c r="G13" s="193">
        <v>14075</v>
      </c>
      <c r="H13" s="200">
        <v>187048336</v>
      </c>
      <c r="I13" s="201">
        <v>184841339</v>
      </c>
      <c r="J13" s="202">
        <v>2118240</v>
      </c>
      <c r="K13" s="174" t="str">
        <f t="shared" si="0"/>
        <v>高松</v>
      </c>
    </row>
    <row r="14" spans="1:11" s="9" customFormat="1" ht="18" customHeight="1">
      <c r="A14" s="83" t="s">
        <v>156</v>
      </c>
      <c r="B14" s="191" t="s">
        <v>197</v>
      </c>
      <c r="C14" s="192" t="s">
        <v>197</v>
      </c>
      <c r="D14" s="193" t="s">
        <v>197</v>
      </c>
      <c r="E14" s="194" t="s">
        <v>197</v>
      </c>
      <c r="F14" s="192" t="s">
        <v>197</v>
      </c>
      <c r="G14" s="193" t="s">
        <v>197</v>
      </c>
      <c r="H14" s="191">
        <v>25494842</v>
      </c>
      <c r="I14" s="192">
        <v>24748048</v>
      </c>
      <c r="J14" s="193">
        <v>724949</v>
      </c>
      <c r="K14" s="172" t="str">
        <f t="shared" si="0"/>
        <v>丸亀</v>
      </c>
    </row>
    <row r="15" spans="1:11" s="9" customFormat="1" ht="18" customHeight="1">
      <c r="A15" s="83" t="s">
        <v>157</v>
      </c>
      <c r="B15" s="191" t="s">
        <v>197</v>
      </c>
      <c r="C15" s="192" t="s">
        <v>197</v>
      </c>
      <c r="D15" s="193" t="s">
        <v>197</v>
      </c>
      <c r="E15" s="194">
        <v>30299</v>
      </c>
      <c r="F15" s="192">
        <v>30080</v>
      </c>
      <c r="G15" s="193">
        <v>219</v>
      </c>
      <c r="H15" s="191">
        <v>86190758</v>
      </c>
      <c r="I15" s="192">
        <v>78954192</v>
      </c>
      <c r="J15" s="193">
        <v>7225398</v>
      </c>
      <c r="K15" s="172" t="str">
        <f t="shared" si="0"/>
        <v>坂出</v>
      </c>
    </row>
    <row r="16" spans="1:11" s="9" customFormat="1" ht="18" customHeight="1">
      <c r="A16" s="83" t="s">
        <v>158</v>
      </c>
      <c r="B16" s="191" t="s">
        <v>181</v>
      </c>
      <c r="C16" s="192" t="s">
        <v>181</v>
      </c>
      <c r="D16" s="193" t="s">
        <v>181</v>
      </c>
      <c r="E16" s="191" t="s">
        <v>197</v>
      </c>
      <c r="F16" s="192" t="s">
        <v>197</v>
      </c>
      <c r="G16" s="193" t="s">
        <v>197</v>
      </c>
      <c r="H16" s="191">
        <v>18875608</v>
      </c>
      <c r="I16" s="192">
        <v>18124214</v>
      </c>
      <c r="J16" s="193">
        <v>737130</v>
      </c>
      <c r="K16" s="172" t="str">
        <f t="shared" si="0"/>
        <v>観音寺</v>
      </c>
    </row>
    <row r="17" spans="1:11" s="9" customFormat="1" ht="18" customHeight="1">
      <c r="A17" s="83" t="s">
        <v>159</v>
      </c>
      <c r="B17" s="191" t="s">
        <v>181</v>
      </c>
      <c r="C17" s="192" t="s">
        <v>181</v>
      </c>
      <c r="D17" s="193" t="s">
        <v>181</v>
      </c>
      <c r="E17" s="191" t="s">
        <v>197</v>
      </c>
      <c r="F17" s="192" t="s">
        <v>197</v>
      </c>
      <c r="G17" s="193" t="s">
        <v>197</v>
      </c>
      <c r="H17" s="191">
        <v>12485199</v>
      </c>
      <c r="I17" s="192">
        <v>12151997</v>
      </c>
      <c r="J17" s="193">
        <v>321803</v>
      </c>
      <c r="K17" s="172" t="str">
        <f t="shared" si="0"/>
        <v>長尾</v>
      </c>
    </row>
    <row r="18" spans="1:11" s="9" customFormat="1" ht="18" customHeight="1">
      <c r="A18" s="83" t="s">
        <v>160</v>
      </c>
      <c r="B18" s="191" t="s">
        <v>181</v>
      </c>
      <c r="C18" s="192" t="s">
        <v>181</v>
      </c>
      <c r="D18" s="193" t="s">
        <v>181</v>
      </c>
      <c r="E18" s="191" t="s">
        <v>197</v>
      </c>
      <c r="F18" s="192" t="s">
        <v>197</v>
      </c>
      <c r="G18" s="193" t="s">
        <v>197</v>
      </c>
      <c r="H18" s="191">
        <v>3947261</v>
      </c>
      <c r="I18" s="192">
        <v>3796786</v>
      </c>
      <c r="J18" s="193">
        <v>148600</v>
      </c>
      <c r="K18" s="172" t="str">
        <f t="shared" si="0"/>
        <v>土庄</v>
      </c>
    </row>
    <row r="19" spans="1:11" s="9" customFormat="1" ht="18" customHeight="1">
      <c r="A19" s="210" t="s">
        <v>161</v>
      </c>
      <c r="B19" s="211" t="s">
        <v>197</v>
      </c>
      <c r="C19" s="212" t="s">
        <v>197</v>
      </c>
      <c r="D19" s="213" t="s">
        <v>197</v>
      </c>
      <c r="E19" s="211" t="s">
        <v>197</v>
      </c>
      <c r="F19" s="212" t="s">
        <v>197</v>
      </c>
      <c r="G19" s="213" t="s">
        <v>197</v>
      </c>
      <c r="H19" s="211">
        <v>334042003</v>
      </c>
      <c r="I19" s="212">
        <v>322616577</v>
      </c>
      <c r="J19" s="213">
        <v>11276120</v>
      </c>
      <c r="K19" s="214" t="str">
        <f t="shared" si="0"/>
        <v>香川県計</v>
      </c>
    </row>
    <row r="20" spans="1:11" s="9" customFormat="1" ht="18" customHeight="1">
      <c r="A20" s="10"/>
      <c r="B20" s="197"/>
      <c r="C20" s="198"/>
      <c r="D20" s="199"/>
      <c r="E20" s="197"/>
      <c r="F20" s="198"/>
      <c r="G20" s="199"/>
      <c r="H20" s="197"/>
      <c r="I20" s="198"/>
      <c r="J20" s="199"/>
      <c r="K20" s="181"/>
    </row>
    <row r="21" spans="1:11" s="9" customFormat="1" ht="18" customHeight="1">
      <c r="A21" s="84" t="s">
        <v>162</v>
      </c>
      <c r="B21" s="191" t="s">
        <v>197</v>
      </c>
      <c r="C21" s="192" t="s">
        <v>197</v>
      </c>
      <c r="D21" s="193" t="s">
        <v>197</v>
      </c>
      <c r="E21" s="191" t="s">
        <v>197</v>
      </c>
      <c r="F21" s="192" t="s">
        <v>197</v>
      </c>
      <c r="G21" s="193" t="s">
        <v>199</v>
      </c>
      <c r="H21" s="191">
        <v>135425170</v>
      </c>
      <c r="I21" s="192">
        <v>131463157</v>
      </c>
      <c r="J21" s="193">
        <v>3846329</v>
      </c>
      <c r="K21" s="174" t="str">
        <f t="shared" si="0"/>
        <v>松山</v>
      </c>
    </row>
    <row r="22" spans="1:11" s="9" customFormat="1" ht="18" customHeight="1">
      <c r="A22" s="83" t="s">
        <v>163</v>
      </c>
      <c r="B22" s="191" t="s">
        <v>197</v>
      </c>
      <c r="C22" s="192" t="s">
        <v>197</v>
      </c>
      <c r="D22" s="193" t="s">
        <v>197</v>
      </c>
      <c r="E22" s="191">
        <v>72917</v>
      </c>
      <c r="F22" s="192">
        <v>72122</v>
      </c>
      <c r="G22" s="193">
        <v>795</v>
      </c>
      <c r="H22" s="191">
        <v>128331209</v>
      </c>
      <c r="I22" s="192">
        <v>121406986</v>
      </c>
      <c r="J22" s="193">
        <v>6916421</v>
      </c>
      <c r="K22" s="172" t="str">
        <f t="shared" si="0"/>
        <v>今治</v>
      </c>
    </row>
    <row r="23" spans="1:11" s="9" customFormat="1" ht="18" customHeight="1">
      <c r="A23" s="83" t="s">
        <v>164</v>
      </c>
      <c r="B23" s="191" t="s">
        <v>179</v>
      </c>
      <c r="C23" s="192" t="s">
        <v>179</v>
      </c>
      <c r="D23" s="193" t="s">
        <v>179</v>
      </c>
      <c r="E23" s="191">
        <v>41494</v>
      </c>
      <c r="F23" s="192">
        <v>41449</v>
      </c>
      <c r="G23" s="193">
        <v>45</v>
      </c>
      <c r="H23" s="191">
        <v>12435172</v>
      </c>
      <c r="I23" s="192">
        <v>12157903</v>
      </c>
      <c r="J23" s="193">
        <v>246538</v>
      </c>
      <c r="K23" s="172" t="str">
        <f t="shared" si="0"/>
        <v>宇和島</v>
      </c>
    </row>
    <row r="24" spans="1:11" s="9" customFormat="1" ht="18" customHeight="1">
      <c r="A24" s="83" t="s">
        <v>165</v>
      </c>
      <c r="B24" s="191" t="s">
        <v>180</v>
      </c>
      <c r="C24" s="192" t="s">
        <v>180</v>
      </c>
      <c r="D24" s="193" t="s">
        <v>180</v>
      </c>
      <c r="E24" s="191">
        <v>16774</v>
      </c>
      <c r="F24" s="192">
        <v>16594</v>
      </c>
      <c r="G24" s="193">
        <v>180</v>
      </c>
      <c r="H24" s="191">
        <v>9585755</v>
      </c>
      <c r="I24" s="192">
        <v>9232655</v>
      </c>
      <c r="J24" s="193">
        <v>351401</v>
      </c>
      <c r="K24" s="172" t="str">
        <f t="shared" si="0"/>
        <v>八幡浜</v>
      </c>
    </row>
    <row r="25" spans="1:11" s="9" customFormat="1" ht="18" customHeight="1">
      <c r="A25" s="83" t="s">
        <v>166</v>
      </c>
      <c r="B25" s="191" t="s">
        <v>180</v>
      </c>
      <c r="C25" s="192" t="s">
        <v>180</v>
      </c>
      <c r="D25" s="193" t="s">
        <v>180</v>
      </c>
      <c r="E25" s="191" t="s">
        <v>197</v>
      </c>
      <c r="F25" s="192" t="s">
        <v>197</v>
      </c>
      <c r="G25" s="193" t="s">
        <v>197</v>
      </c>
      <c r="H25" s="191">
        <v>20466875</v>
      </c>
      <c r="I25" s="192">
        <v>19647339</v>
      </c>
      <c r="J25" s="193">
        <v>807876</v>
      </c>
      <c r="K25" s="172" t="str">
        <f t="shared" si="0"/>
        <v>新居浜</v>
      </c>
    </row>
    <row r="26" spans="1:11" s="9" customFormat="1" ht="18" customHeight="1">
      <c r="A26" s="83" t="s">
        <v>167</v>
      </c>
      <c r="B26" s="191" t="s">
        <v>180</v>
      </c>
      <c r="C26" s="192" t="s">
        <v>180</v>
      </c>
      <c r="D26" s="193" t="s">
        <v>180</v>
      </c>
      <c r="E26" s="191">
        <v>35913</v>
      </c>
      <c r="F26" s="192">
        <v>35733</v>
      </c>
      <c r="G26" s="193">
        <v>179</v>
      </c>
      <c r="H26" s="191">
        <v>31079479</v>
      </c>
      <c r="I26" s="192">
        <v>30579453</v>
      </c>
      <c r="J26" s="193">
        <v>496442</v>
      </c>
      <c r="K26" s="172" t="str">
        <f t="shared" si="0"/>
        <v>伊予西条</v>
      </c>
    </row>
    <row r="27" spans="1:11" ht="18" customHeight="1">
      <c r="A27" s="83" t="s">
        <v>168</v>
      </c>
      <c r="B27" s="191" t="s">
        <v>181</v>
      </c>
      <c r="C27" s="192" t="s">
        <v>181</v>
      </c>
      <c r="D27" s="193" t="s">
        <v>181</v>
      </c>
      <c r="E27" s="191">
        <v>13642</v>
      </c>
      <c r="F27" s="192">
        <v>13536</v>
      </c>
      <c r="G27" s="193">
        <v>105</v>
      </c>
      <c r="H27" s="191">
        <v>6695111</v>
      </c>
      <c r="I27" s="192">
        <v>6178102</v>
      </c>
      <c r="J27" s="193">
        <v>512897</v>
      </c>
      <c r="K27" s="172" t="str">
        <f t="shared" si="0"/>
        <v>大洲</v>
      </c>
    </row>
    <row r="28" spans="1:11" ht="18" customHeight="1">
      <c r="A28" s="83" t="s">
        <v>169</v>
      </c>
      <c r="B28" s="194" t="s">
        <v>181</v>
      </c>
      <c r="C28" s="195" t="s">
        <v>181</v>
      </c>
      <c r="D28" s="196" t="s">
        <v>181</v>
      </c>
      <c r="E28" s="191">
        <v>50224</v>
      </c>
      <c r="F28" s="192">
        <v>50085</v>
      </c>
      <c r="G28" s="193">
        <v>139</v>
      </c>
      <c r="H28" s="194">
        <v>38307777</v>
      </c>
      <c r="I28" s="195">
        <v>36995688</v>
      </c>
      <c r="J28" s="196">
        <v>1303254</v>
      </c>
      <c r="K28" s="173" t="str">
        <f t="shared" si="0"/>
        <v>伊予三島</v>
      </c>
    </row>
    <row r="29" spans="1:11" ht="18" customHeight="1">
      <c r="A29" s="210" t="s">
        <v>170</v>
      </c>
      <c r="B29" s="211" t="s">
        <v>197</v>
      </c>
      <c r="C29" s="212" t="s">
        <v>197</v>
      </c>
      <c r="D29" s="213" t="s">
        <v>197</v>
      </c>
      <c r="E29" s="211" t="s">
        <v>197</v>
      </c>
      <c r="F29" s="212" t="s">
        <v>197</v>
      </c>
      <c r="G29" s="213" t="s">
        <v>197</v>
      </c>
      <c r="H29" s="211">
        <v>382326548</v>
      </c>
      <c r="I29" s="212">
        <v>367661281</v>
      </c>
      <c r="J29" s="213">
        <v>14481159</v>
      </c>
      <c r="K29" s="214" t="str">
        <f t="shared" si="0"/>
        <v>愛媛県計</v>
      </c>
    </row>
    <row r="30" spans="1:11" ht="18" customHeight="1">
      <c r="A30" s="10"/>
      <c r="B30" s="197"/>
      <c r="C30" s="198"/>
      <c r="D30" s="199"/>
      <c r="E30" s="197"/>
      <c r="F30" s="198"/>
      <c r="G30" s="199"/>
      <c r="H30" s="197"/>
      <c r="I30" s="198"/>
      <c r="J30" s="199"/>
      <c r="K30" s="181"/>
    </row>
    <row r="31" spans="1:11" ht="18" customHeight="1">
      <c r="A31" s="84" t="s">
        <v>171</v>
      </c>
      <c r="B31" s="194" t="s">
        <v>180</v>
      </c>
      <c r="C31" s="195" t="s">
        <v>180</v>
      </c>
      <c r="D31" s="196" t="s">
        <v>180</v>
      </c>
      <c r="E31" s="194" t="s">
        <v>197</v>
      </c>
      <c r="F31" s="195" t="s">
        <v>197</v>
      </c>
      <c r="G31" s="196" t="s">
        <v>197</v>
      </c>
      <c r="H31" s="194">
        <v>71976979</v>
      </c>
      <c r="I31" s="195">
        <v>70648069</v>
      </c>
      <c r="J31" s="196">
        <v>1254031</v>
      </c>
      <c r="K31" s="174" t="str">
        <f t="shared" si="0"/>
        <v>高知</v>
      </c>
    </row>
    <row r="32" spans="1:11" ht="18" customHeight="1">
      <c r="A32" s="83" t="s">
        <v>172</v>
      </c>
      <c r="B32" s="194" t="s">
        <v>180</v>
      </c>
      <c r="C32" s="195" t="s">
        <v>180</v>
      </c>
      <c r="D32" s="196" t="s">
        <v>180</v>
      </c>
      <c r="E32" s="191">
        <v>11110</v>
      </c>
      <c r="F32" s="192">
        <v>11088</v>
      </c>
      <c r="G32" s="193">
        <v>22</v>
      </c>
      <c r="H32" s="194">
        <v>5173527</v>
      </c>
      <c r="I32" s="195">
        <v>4993460</v>
      </c>
      <c r="J32" s="196">
        <v>172802</v>
      </c>
      <c r="K32" s="173" t="str">
        <f t="shared" si="0"/>
        <v>安芸</v>
      </c>
    </row>
    <row r="33" spans="1:11" ht="18" customHeight="1">
      <c r="A33" s="83" t="s">
        <v>173</v>
      </c>
      <c r="B33" s="191" t="s">
        <v>179</v>
      </c>
      <c r="C33" s="192" t="s">
        <v>179</v>
      </c>
      <c r="D33" s="193" t="s">
        <v>179</v>
      </c>
      <c r="E33" s="191">
        <v>182221</v>
      </c>
      <c r="F33" s="192">
        <v>182201</v>
      </c>
      <c r="G33" s="193">
        <v>20</v>
      </c>
      <c r="H33" s="194">
        <v>12533752</v>
      </c>
      <c r="I33" s="195">
        <v>12273995</v>
      </c>
      <c r="J33" s="196">
        <v>251684</v>
      </c>
      <c r="K33" s="173" t="str">
        <f t="shared" si="0"/>
        <v>南国</v>
      </c>
    </row>
    <row r="34" spans="1:11" ht="18" customHeight="1">
      <c r="A34" s="83" t="s">
        <v>174</v>
      </c>
      <c r="B34" s="194" t="s">
        <v>180</v>
      </c>
      <c r="C34" s="195" t="s">
        <v>180</v>
      </c>
      <c r="D34" s="196" t="s">
        <v>180</v>
      </c>
      <c r="E34" s="194">
        <v>12480</v>
      </c>
      <c r="F34" s="195">
        <v>12476</v>
      </c>
      <c r="G34" s="196">
        <v>5</v>
      </c>
      <c r="H34" s="194">
        <v>6757428</v>
      </c>
      <c r="I34" s="195">
        <v>6633671</v>
      </c>
      <c r="J34" s="196">
        <v>118603</v>
      </c>
      <c r="K34" s="173" t="str">
        <f t="shared" si="0"/>
        <v>須崎</v>
      </c>
    </row>
    <row r="35" spans="1:11" ht="18" customHeight="1">
      <c r="A35" s="83" t="s">
        <v>175</v>
      </c>
      <c r="B35" s="191" t="s">
        <v>179</v>
      </c>
      <c r="C35" s="192" t="s">
        <v>179</v>
      </c>
      <c r="D35" s="193" t="s">
        <v>179</v>
      </c>
      <c r="E35" s="191">
        <v>28650</v>
      </c>
      <c r="F35" s="192">
        <v>28561</v>
      </c>
      <c r="G35" s="193">
        <v>88</v>
      </c>
      <c r="H35" s="194">
        <v>7712059</v>
      </c>
      <c r="I35" s="195">
        <v>7504502</v>
      </c>
      <c r="J35" s="196">
        <v>196651</v>
      </c>
      <c r="K35" s="173" t="str">
        <f t="shared" si="0"/>
        <v>中村</v>
      </c>
    </row>
    <row r="36" spans="1:11" ht="18" customHeight="1">
      <c r="A36" s="83" t="s">
        <v>176</v>
      </c>
      <c r="B36" s="194" t="s">
        <v>180</v>
      </c>
      <c r="C36" s="195" t="s">
        <v>180</v>
      </c>
      <c r="D36" s="196" t="s">
        <v>180</v>
      </c>
      <c r="E36" s="194" t="s">
        <v>198</v>
      </c>
      <c r="F36" s="195" t="s">
        <v>199</v>
      </c>
      <c r="G36" s="193" t="s">
        <v>197</v>
      </c>
      <c r="H36" s="194">
        <v>6187009</v>
      </c>
      <c r="I36" s="195">
        <v>6071206</v>
      </c>
      <c r="J36" s="196">
        <v>111904</v>
      </c>
      <c r="K36" s="173" t="str">
        <f t="shared" si="0"/>
        <v>伊野</v>
      </c>
    </row>
    <row r="37" spans="1:11" s="3" customFormat="1" ht="18" customHeight="1">
      <c r="A37" s="210" t="s">
        <v>177</v>
      </c>
      <c r="B37" s="211" t="s">
        <v>179</v>
      </c>
      <c r="C37" s="212" t="s">
        <v>179</v>
      </c>
      <c r="D37" s="213" t="s">
        <v>179</v>
      </c>
      <c r="E37" s="211">
        <v>1104118</v>
      </c>
      <c r="F37" s="212">
        <v>1103219</v>
      </c>
      <c r="G37" s="213">
        <v>899</v>
      </c>
      <c r="H37" s="211">
        <v>110340755</v>
      </c>
      <c r="I37" s="212">
        <v>108124903</v>
      </c>
      <c r="J37" s="213">
        <v>2105675</v>
      </c>
      <c r="K37" s="214" t="str">
        <f t="shared" si="0"/>
        <v>高知県計</v>
      </c>
    </row>
    <row r="38" spans="1:11" s="9" customFormat="1" ht="18" customHeight="1">
      <c r="A38" s="38"/>
      <c r="B38" s="203"/>
      <c r="C38" s="204"/>
      <c r="D38" s="205"/>
      <c r="E38" s="203"/>
      <c r="F38" s="204"/>
      <c r="G38" s="205"/>
      <c r="H38" s="203"/>
      <c r="I38" s="204"/>
      <c r="J38" s="205"/>
      <c r="K38" s="181"/>
    </row>
    <row r="39" spans="1:11" s="3" customFormat="1" ht="18" customHeight="1" thickBot="1">
      <c r="A39" s="182" t="s">
        <v>52</v>
      </c>
      <c r="B39" s="206" t="s">
        <v>181</v>
      </c>
      <c r="C39" s="207" t="s">
        <v>181</v>
      </c>
      <c r="D39" s="208" t="s">
        <v>181</v>
      </c>
      <c r="E39" s="206">
        <v>12488</v>
      </c>
      <c r="F39" s="207">
        <v>11</v>
      </c>
      <c r="G39" s="208">
        <v>12395</v>
      </c>
      <c r="H39" s="206">
        <v>13886853</v>
      </c>
      <c r="I39" s="207">
        <v>1316204</v>
      </c>
      <c r="J39" s="208">
        <v>9298124</v>
      </c>
      <c r="K39" s="209" t="str">
        <f t="shared" si="0"/>
        <v>局引受分</v>
      </c>
    </row>
    <row r="40" spans="1:11" s="3" customFormat="1" ht="18" customHeight="1" thickBot="1" thickTop="1">
      <c r="A40" s="215" t="s">
        <v>178</v>
      </c>
      <c r="B40" s="216">
        <v>141868909</v>
      </c>
      <c r="C40" s="217">
        <v>129358661</v>
      </c>
      <c r="D40" s="218">
        <v>12510249</v>
      </c>
      <c r="E40" s="216">
        <v>17034450</v>
      </c>
      <c r="F40" s="217">
        <v>16994737</v>
      </c>
      <c r="G40" s="218">
        <v>39565</v>
      </c>
      <c r="H40" s="216">
        <v>968535901</v>
      </c>
      <c r="I40" s="217">
        <v>925387279</v>
      </c>
      <c r="J40" s="218">
        <v>39322647</v>
      </c>
      <c r="K40" s="219" t="str">
        <f t="shared" si="0"/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6692913385826772" header="0.5118110236220472" footer="0.5118110236220472"/>
  <pageSetup horizontalDpi="1200" verticalDpi="1200" orientation="landscape" paperSize="9" scale="73" r:id="rId1"/>
  <headerFooter alignWithMargins="0">
    <oddFooter>&amp;R高松国税局
国税徴収１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="80" zoomScaleNormal="8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25390625" style="2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55" t="s">
        <v>66</v>
      </c>
      <c r="B1" s="255"/>
      <c r="C1" s="255"/>
      <c r="D1" s="255"/>
      <c r="E1" s="255"/>
      <c r="F1" s="255"/>
    </row>
    <row r="2" spans="1:6" ht="14.25" customHeight="1" thickBot="1">
      <c r="A2" s="302" t="s">
        <v>67</v>
      </c>
      <c r="B2" s="302"/>
      <c r="C2" s="302"/>
      <c r="D2" s="302"/>
      <c r="E2" s="302"/>
      <c r="F2" s="302"/>
    </row>
    <row r="3" spans="1:6" ht="18" customHeight="1">
      <c r="A3" s="251" t="s">
        <v>108</v>
      </c>
      <c r="B3" s="303"/>
      <c r="C3" s="252"/>
      <c r="D3" s="248" t="s">
        <v>68</v>
      </c>
      <c r="E3" s="249"/>
      <c r="F3" s="379"/>
    </row>
    <row r="4" spans="1:6" ht="15" customHeight="1">
      <c r="A4" s="253"/>
      <c r="B4" s="304"/>
      <c r="C4" s="254"/>
      <c r="D4" s="378" t="s">
        <v>69</v>
      </c>
      <c r="E4" s="380"/>
      <c r="F4" s="381" t="s">
        <v>200</v>
      </c>
    </row>
    <row r="5" spans="1:6" s="36" customFormat="1" ht="15" customHeight="1">
      <c r="A5" s="43"/>
      <c r="B5" s="44"/>
      <c r="C5" s="87"/>
      <c r="D5" s="361"/>
      <c r="E5" s="362" t="s">
        <v>70</v>
      </c>
      <c r="F5" s="89" t="s">
        <v>2</v>
      </c>
    </row>
    <row r="6" spans="1:6" ht="27" customHeight="1">
      <c r="A6" s="307" t="s">
        <v>71</v>
      </c>
      <c r="B6" s="298" t="s">
        <v>72</v>
      </c>
      <c r="C6" s="299"/>
      <c r="D6" s="363"/>
      <c r="E6" s="364">
        <v>4</v>
      </c>
      <c r="F6" s="90">
        <v>111784</v>
      </c>
    </row>
    <row r="7" spans="1:6" ht="27" customHeight="1">
      <c r="A7" s="308"/>
      <c r="B7" s="305" t="s">
        <v>73</v>
      </c>
      <c r="C7" s="306"/>
      <c r="D7" s="365"/>
      <c r="E7" s="366">
        <v>18</v>
      </c>
      <c r="F7" s="91">
        <v>372251</v>
      </c>
    </row>
    <row r="8" spans="1:6" ht="27" customHeight="1">
      <c r="A8" s="308"/>
      <c r="B8" s="305" t="s">
        <v>74</v>
      </c>
      <c r="C8" s="306"/>
      <c r="D8" s="365"/>
      <c r="E8" s="366" t="s">
        <v>146</v>
      </c>
      <c r="F8" s="91">
        <v>2126</v>
      </c>
    </row>
    <row r="9" spans="1:6" ht="27" customHeight="1">
      <c r="A9" s="308"/>
      <c r="B9" s="310" t="s">
        <v>109</v>
      </c>
      <c r="C9" s="86" t="s">
        <v>75</v>
      </c>
      <c r="D9" s="365"/>
      <c r="E9" s="366">
        <v>2</v>
      </c>
      <c r="F9" s="91">
        <v>24176</v>
      </c>
    </row>
    <row r="10" spans="1:6" ht="27" customHeight="1">
      <c r="A10" s="308"/>
      <c r="B10" s="311"/>
      <c r="C10" s="86" t="s">
        <v>76</v>
      </c>
      <c r="D10" s="365"/>
      <c r="E10" s="366" t="s">
        <v>146</v>
      </c>
      <c r="F10" s="91" t="s">
        <v>146</v>
      </c>
    </row>
    <row r="11" spans="1:6" ht="27" customHeight="1">
      <c r="A11" s="308"/>
      <c r="B11" s="311"/>
      <c r="C11" s="300" t="s">
        <v>77</v>
      </c>
      <c r="D11" s="367" t="s">
        <v>78</v>
      </c>
      <c r="E11" s="382" t="s">
        <v>179</v>
      </c>
      <c r="F11" s="92" t="s">
        <v>179</v>
      </c>
    </row>
    <row r="12" spans="1:6" ht="27" customHeight="1">
      <c r="A12" s="308"/>
      <c r="B12" s="311"/>
      <c r="C12" s="301"/>
      <c r="D12" s="368"/>
      <c r="E12" s="364">
        <v>10</v>
      </c>
      <c r="F12" s="90">
        <v>308128</v>
      </c>
    </row>
    <row r="13" spans="1:6" s="3" customFormat="1" ht="27" customHeight="1">
      <c r="A13" s="308"/>
      <c r="B13" s="311"/>
      <c r="C13" s="93" t="s">
        <v>1</v>
      </c>
      <c r="D13" s="365"/>
      <c r="E13" s="369">
        <v>12</v>
      </c>
      <c r="F13" s="94">
        <v>332304</v>
      </c>
    </row>
    <row r="14" spans="1:6" ht="27" customHeight="1">
      <c r="A14" s="309"/>
      <c r="B14" s="312" t="s">
        <v>79</v>
      </c>
      <c r="C14" s="313"/>
      <c r="D14" s="370"/>
      <c r="E14" s="371">
        <v>10</v>
      </c>
      <c r="F14" s="95">
        <v>149606</v>
      </c>
    </row>
    <row r="15" spans="1:6" ht="27" customHeight="1">
      <c r="A15" s="291" t="s">
        <v>80</v>
      </c>
      <c r="B15" s="294" t="s">
        <v>81</v>
      </c>
      <c r="C15" s="294"/>
      <c r="D15" s="372"/>
      <c r="E15" s="373" t="s">
        <v>146</v>
      </c>
      <c r="F15" s="96" t="s">
        <v>146</v>
      </c>
    </row>
    <row r="16" spans="1:6" ht="27" customHeight="1">
      <c r="A16" s="292"/>
      <c r="B16" s="282" t="s">
        <v>82</v>
      </c>
      <c r="C16" s="282"/>
      <c r="D16" s="365"/>
      <c r="E16" s="366" t="s">
        <v>146</v>
      </c>
      <c r="F16" s="91" t="s">
        <v>146</v>
      </c>
    </row>
    <row r="17" spans="1:6" ht="27" customHeight="1">
      <c r="A17" s="292"/>
      <c r="B17" s="285" t="s">
        <v>83</v>
      </c>
      <c r="C17" s="286"/>
      <c r="D17" s="367" t="s">
        <v>78</v>
      </c>
      <c r="E17" s="382" t="s">
        <v>179</v>
      </c>
      <c r="F17" s="92">
        <v>1482</v>
      </c>
    </row>
    <row r="18" spans="1:6" ht="27" customHeight="1">
      <c r="A18" s="292"/>
      <c r="B18" s="287"/>
      <c r="C18" s="288"/>
      <c r="D18" s="368"/>
      <c r="E18" s="364">
        <v>10</v>
      </c>
      <c r="F18" s="90">
        <v>308128</v>
      </c>
    </row>
    <row r="19" spans="1:6" ht="27" customHeight="1">
      <c r="A19" s="292"/>
      <c r="B19" s="282" t="s">
        <v>84</v>
      </c>
      <c r="C19" s="282"/>
      <c r="D19" s="365"/>
      <c r="E19" s="366" t="s">
        <v>146</v>
      </c>
      <c r="F19" s="91" t="s">
        <v>146</v>
      </c>
    </row>
    <row r="20" spans="1:6" ht="27" customHeight="1">
      <c r="A20" s="292"/>
      <c r="B20" s="282" t="s">
        <v>85</v>
      </c>
      <c r="C20" s="282"/>
      <c r="D20" s="365"/>
      <c r="E20" s="366" t="s">
        <v>146</v>
      </c>
      <c r="F20" s="91" t="s">
        <v>146</v>
      </c>
    </row>
    <row r="21" spans="1:6" ht="27" customHeight="1">
      <c r="A21" s="292"/>
      <c r="B21" s="282" t="s">
        <v>82</v>
      </c>
      <c r="C21" s="282"/>
      <c r="D21" s="365"/>
      <c r="E21" s="366" t="s">
        <v>146</v>
      </c>
      <c r="F21" s="91" t="s">
        <v>146</v>
      </c>
    </row>
    <row r="22" spans="1:6" ht="27" customHeight="1">
      <c r="A22" s="292"/>
      <c r="B22" s="282" t="s">
        <v>86</v>
      </c>
      <c r="C22" s="282"/>
      <c r="D22" s="365"/>
      <c r="E22" s="366">
        <v>9</v>
      </c>
      <c r="F22" s="91">
        <v>290456</v>
      </c>
    </row>
    <row r="23" spans="1:6" ht="27" customHeight="1">
      <c r="A23" s="293"/>
      <c r="B23" s="289" t="s">
        <v>87</v>
      </c>
      <c r="C23" s="289"/>
      <c r="D23" s="374"/>
      <c r="E23" s="375">
        <v>1</v>
      </c>
      <c r="F23" s="97">
        <v>19154</v>
      </c>
    </row>
    <row r="24" spans="1:6" ht="27" customHeight="1">
      <c r="A24" s="295" t="s">
        <v>88</v>
      </c>
      <c r="B24" s="297" t="s">
        <v>89</v>
      </c>
      <c r="C24" s="297"/>
      <c r="D24" s="372"/>
      <c r="E24" s="373" t="s">
        <v>146</v>
      </c>
      <c r="F24" s="96" t="s">
        <v>146</v>
      </c>
    </row>
    <row r="25" spans="1:6" ht="27" customHeight="1">
      <c r="A25" s="292"/>
      <c r="B25" s="282" t="s">
        <v>73</v>
      </c>
      <c r="C25" s="282"/>
      <c r="D25" s="365"/>
      <c r="E25" s="366" t="s">
        <v>146</v>
      </c>
      <c r="F25" s="91" t="s">
        <v>146</v>
      </c>
    </row>
    <row r="26" spans="1:6" ht="27" customHeight="1">
      <c r="A26" s="292"/>
      <c r="B26" s="282" t="s">
        <v>75</v>
      </c>
      <c r="C26" s="282"/>
      <c r="D26" s="365"/>
      <c r="E26" s="366" t="s">
        <v>146</v>
      </c>
      <c r="F26" s="91" t="s">
        <v>146</v>
      </c>
    </row>
    <row r="27" spans="1:6" ht="27" customHeight="1">
      <c r="A27" s="292"/>
      <c r="B27" s="282" t="s">
        <v>76</v>
      </c>
      <c r="C27" s="282"/>
      <c r="D27" s="365"/>
      <c r="E27" s="366" t="s">
        <v>146</v>
      </c>
      <c r="F27" s="91" t="s">
        <v>146</v>
      </c>
    </row>
    <row r="28" spans="1:6" ht="27" customHeight="1">
      <c r="A28" s="292"/>
      <c r="B28" s="282" t="s">
        <v>90</v>
      </c>
      <c r="C28" s="282"/>
      <c r="D28" s="365"/>
      <c r="E28" s="366" t="s">
        <v>146</v>
      </c>
      <c r="F28" s="91" t="s">
        <v>146</v>
      </c>
    </row>
    <row r="29" spans="1:6" ht="27" customHeight="1" thickBot="1">
      <c r="A29" s="296"/>
      <c r="B29" s="290" t="s">
        <v>91</v>
      </c>
      <c r="C29" s="290"/>
      <c r="D29" s="376"/>
      <c r="E29" s="377" t="s">
        <v>146</v>
      </c>
      <c r="F29" s="98" t="s">
        <v>146</v>
      </c>
    </row>
    <row r="30" spans="1:6" ht="4.5" customHeight="1">
      <c r="A30" s="99"/>
      <c r="B30" s="100"/>
      <c r="C30" s="100"/>
      <c r="D30" s="100"/>
      <c r="E30" s="101"/>
      <c r="F30" s="101"/>
    </row>
    <row r="31" spans="1:6" s="1" customFormat="1" ht="28.5" customHeight="1">
      <c r="A31" s="102" t="s">
        <v>110</v>
      </c>
      <c r="B31" s="283" t="s">
        <v>192</v>
      </c>
      <c r="C31" s="283"/>
      <c r="D31" s="283"/>
      <c r="E31" s="283"/>
      <c r="F31" s="283"/>
    </row>
    <row r="32" spans="1:6" s="1" customFormat="1" ht="24.75" customHeight="1">
      <c r="A32" s="103" t="s">
        <v>111</v>
      </c>
      <c r="B32" s="284" t="s">
        <v>112</v>
      </c>
      <c r="C32" s="284"/>
      <c r="D32" s="284"/>
      <c r="E32" s="284"/>
      <c r="F32" s="284"/>
    </row>
    <row r="33" spans="1:6" ht="24.75" customHeight="1">
      <c r="A33" s="104" t="s">
        <v>113</v>
      </c>
      <c r="B33" s="284" t="s">
        <v>114</v>
      </c>
      <c r="C33" s="284"/>
      <c r="D33" s="284"/>
      <c r="E33" s="284"/>
      <c r="F33" s="284"/>
    </row>
  </sheetData>
  <sheetProtection/>
  <mergeCells count="31">
    <mergeCell ref="D4:E4"/>
    <mergeCell ref="D3:F3"/>
    <mergeCell ref="A1:F1"/>
    <mergeCell ref="A2:F2"/>
    <mergeCell ref="A3:C4"/>
    <mergeCell ref="B7:C7"/>
    <mergeCell ref="A6:A14"/>
    <mergeCell ref="B8:C8"/>
    <mergeCell ref="B9:B13"/>
    <mergeCell ref="B14:C14"/>
    <mergeCell ref="A15:A23"/>
    <mergeCell ref="B15:C15"/>
    <mergeCell ref="A24:A29"/>
    <mergeCell ref="B24:C24"/>
    <mergeCell ref="B6:C6"/>
    <mergeCell ref="B27:C27"/>
    <mergeCell ref="C11:C12"/>
    <mergeCell ref="B16:C16"/>
    <mergeCell ref="B20:C20"/>
    <mergeCell ref="B17:C18"/>
    <mergeCell ref="B22:C22"/>
    <mergeCell ref="B23:C23"/>
    <mergeCell ref="B28:C28"/>
    <mergeCell ref="B29:C29"/>
    <mergeCell ref="B33:F33"/>
    <mergeCell ref="B19:C19"/>
    <mergeCell ref="B31:F31"/>
    <mergeCell ref="B26:C26"/>
    <mergeCell ref="B25:C25"/>
    <mergeCell ref="B32:F32"/>
    <mergeCell ref="B21:C2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&amp;R高松国税局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80" zoomScaleNormal="80" workbookViewId="0" topLeftCell="A1">
      <selection activeCell="A1" sqref="A1"/>
    </sheetView>
  </sheetViews>
  <sheetFormatPr defaultColWidth="9.00390625" defaultRowHeight="13.5"/>
  <cols>
    <col min="1" max="1" width="9.00390625" style="107" customWidth="1"/>
    <col min="2" max="2" width="15.50390625" style="107" bestFit="1" customWidth="1"/>
    <col min="3" max="3" width="3.00390625" style="107" customWidth="1"/>
    <col min="4" max="5" width="18.00390625" style="107" customWidth="1"/>
    <col min="6" max="16384" width="9.00390625" style="107" customWidth="1"/>
  </cols>
  <sheetData>
    <row r="1" s="106" customFormat="1" ht="14.25" thickBot="1">
      <c r="A1" s="105" t="s">
        <v>92</v>
      </c>
    </row>
    <row r="2" spans="1:5" ht="19.5" customHeight="1">
      <c r="A2" s="251" t="s">
        <v>115</v>
      </c>
      <c r="B2" s="252"/>
      <c r="C2" s="316" t="s">
        <v>116</v>
      </c>
      <c r="D2" s="317"/>
      <c r="E2" s="318"/>
    </row>
    <row r="3" spans="1:5" ht="19.5" customHeight="1">
      <c r="A3" s="253"/>
      <c r="B3" s="254"/>
      <c r="C3" s="314" t="s">
        <v>117</v>
      </c>
      <c r="D3" s="315"/>
      <c r="E3" s="108" t="s">
        <v>118</v>
      </c>
    </row>
    <row r="4" spans="1:5" s="112" customFormat="1" ht="13.5">
      <c r="A4" s="319" t="s">
        <v>144</v>
      </c>
      <c r="B4" s="109"/>
      <c r="C4" s="88"/>
      <c r="D4" s="110" t="s">
        <v>93</v>
      </c>
      <c r="E4" s="111" t="s">
        <v>94</v>
      </c>
    </row>
    <row r="5" spans="1:8" ht="30" customHeight="1">
      <c r="A5" s="320"/>
      <c r="B5" s="177" t="s">
        <v>141</v>
      </c>
      <c r="C5" s="113"/>
      <c r="D5" s="232">
        <v>10</v>
      </c>
      <c r="E5" s="233">
        <v>308128</v>
      </c>
      <c r="F5" s="2"/>
      <c r="G5" s="2"/>
      <c r="H5" s="2"/>
    </row>
    <row r="6" spans="1:8" ht="30" customHeight="1">
      <c r="A6" s="320"/>
      <c r="B6" s="178" t="s">
        <v>142</v>
      </c>
      <c r="C6" s="114"/>
      <c r="D6" s="234" t="s">
        <v>146</v>
      </c>
      <c r="E6" s="235" t="s">
        <v>146</v>
      </c>
      <c r="F6" s="2"/>
      <c r="G6" s="2"/>
      <c r="H6" s="2"/>
    </row>
    <row r="7" spans="1:8" ht="30" customHeight="1">
      <c r="A7" s="320"/>
      <c r="B7" s="178" t="s">
        <v>143</v>
      </c>
      <c r="C7" s="114"/>
      <c r="D7" s="234" t="s">
        <v>179</v>
      </c>
      <c r="E7" s="235" t="s">
        <v>179</v>
      </c>
      <c r="F7" s="2"/>
      <c r="G7" s="2"/>
      <c r="H7" s="2"/>
    </row>
    <row r="8" spans="1:8" ht="30" customHeight="1">
      <c r="A8" s="320"/>
      <c r="B8" s="178" t="s">
        <v>57</v>
      </c>
      <c r="C8" s="114"/>
      <c r="D8" s="234" t="s">
        <v>146</v>
      </c>
      <c r="E8" s="235" t="s">
        <v>146</v>
      </c>
      <c r="F8" s="2"/>
      <c r="G8" s="2"/>
      <c r="H8" s="2"/>
    </row>
    <row r="9" spans="1:8" ht="30" customHeight="1" thickBot="1">
      <c r="A9" s="321"/>
      <c r="B9" s="115" t="s">
        <v>1</v>
      </c>
      <c r="C9" s="116" t="s">
        <v>95</v>
      </c>
      <c r="D9" s="236">
        <v>20</v>
      </c>
      <c r="E9" s="237">
        <v>308128</v>
      </c>
      <c r="F9" s="2"/>
      <c r="G9" s="2"/>
      <c r="H9" s="2"/>
    </row>
    <row r="10" spans="1:8" ht="13.5">
      <c r="A10" s="2" t="s">
        <v>96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&amp;R高松国税局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="80" zoomScaleNormal="8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119</v>
      </c>
    </row>
    <row r="2" spans="1:11" ht="16.5" customHeight="1">
      <c r="A2" s="322" t="s">
        <v>120</v>
      </c>
      <c r="B2" s="332" t="s">
        <v>97</v>
      </c>
      <c r="C2" s="333"/>
      <c r="D2" s="334" t="s">
        <v>98</v>
      </c>
      <c r="E2" s="335"/>
      <c r="F2" s="332" t="s">
        <v>121</v>
      </c>
      <c r="G2" s="333"/>
      <c r="H2" s="324" t="s">
        <v>122</v>
      </c>
      <c r="I2" s="326" t="s">
        <v>123</v>
      </c>
      <c r="J2" s="327"/>
      <c r="K2" s="328"/>
    </row>
    <row r="3" spans="1:11" ht="16.5" customHeight="1">
      <c r="A3" s="323"/>
      <c r="B3" s="37" t="s">
        <v>124</v>
      </c>
      <c r="C3" s="18" t="s">
        <v>125</v>
      </c>
      <c r="D3" s="37" t="s">
        <v>124</v>
      </c>
      <c r="E3" s="18" t="s">
        <v>125</v>
      </c>
      <c r="F3" s="37" t="s">
        <v>124</v>
      </c>
      <c r="G3" s="18" t="s">
        <v>125</v>
      </c>
      <c r="H3" s="325"/>
      <c r="I3" s="329"/>
      <c r="J3" s="330"/>
      <c r="K3" s="331"/>
    </row>
    <row r="4" spans="1:11" ht="11.25">
      <c r="A4" s="117"/>
      <c r="B4" s="118" t="s">
        <v>126</v>
      </c>
      <c r="C4" s="71" t="s">
        <v>127</v>
      </c>
      <c r="D4" s="118" t="s">
        <v>126</v>
      </c>
      <c r="E4" s="71" t="s">
        <v>127</v>
      </c>
      <c r="F4" s="118" t="s">
        <v>126</v>
      </c>
      <c r="G4" s="71" t="s">
        <v>127</v>
      </c>
      <c r="H4" s="119" t="s">
        <v>127</v>
      </c>
      <c r="I4" s="120"/>
      <c r="J4" s="121" t="s">
        <v>127</v>
      </c>
      <c r="K4" s="122" t="s">
        <v>127</v>
      </c>
    </row>
    <row r="5" spans="1:12" s="179" customFormat="1" ht="30" customHeight="1">
      <c r="A5" s="29" t="s">
        <v>193</v>
      </c>
      <c r="B5" s="123">
        <v>28</v>
      </c>
      <c r="C5" s="124">
        <v>787525</v>
      </c>
      <c r="D5" s="123">
        <v>31</v>
      </c>
      <c r="E5" s="124">
        <v>1450396</v>
      </c>
      <c r="F5" s="123">
        <v>21</v>
      </c>
      <c r="G5" s="124">
        <v>937274</v>
      </c>
      <c r="H5" s="125" t="s">
        <v>146</v>
      </c>
      <c r="I5" s="126" t="s">
        <v>99</v>
      </c>
      <c r="J5" s="127">
        <v>135619</v>
      </c>
      <c r="K5" s="128">
        <v>1400942</v>
      </c>
      <c r="L5" s="180"/>
    </row>
    <row r="6" spans="1:12" s="179" customFormat="1" ht="30" customHeight="1">
      <c r="A6" s="130" t="s">
        <v>182</v>
      </c>
      <c r="B6" s="131">
        <v>24</v>
      </c>
      <c r="C6" s="132">
        <v>5222256</v>
      </c>
      <c r="D6" s="131">
        <v>16</v>
      </c>
      <c r="E6" s="132">
        <v>699794</v>
      </c>
      <c r="F6" s="131">
        <v>24</v>
      </c>
      <c r="G6" s="132">
        <v>5329013</v>
      </c>
      <c r="H6" s="133">
        <v>49454</v>
      </c>
      <c r="I6" s="134" t="s">
        <v>99</v>
      </c>
      <c r="J6" s="135">
        <v>8008</v>
      </c>
      <c r="K6" s="136">
        <v>687003</v>
      </c>
      <c r="L6" s="180"/>
    </row>
    <row r="7" spans="1:12" s="179" customFormat="1" ht="30" customHeight="1">
      <c r="A7" s="130" t="s">
        <v>183</v>
      </c>
      <c r="B7" s="131">
        <v>14</v>
      </c>
      <c r="C7" s="132">
        <v>409426</v>
      </c>
      <c r="D7" s="131">
        <v>24</v>
      </c>
      <c r="E7" s="132">
        <v>578771</v>
      </c>
      <c r="F7" s="131">
        <v>8</v>
      </c>
      <c r="G7" s="132">
        <v>415273</v>
      </c>
      <c r="H7" s="133">
        <v>62245</v>
      </c>
      <c r="I7" s="134" t="s">
        <v>99</v>
      </c>
      <c r="J7" s="135">
        <v>16629</v>
      </c>
      <c r="K7" s="136">
        <v>624170</v>
      </c>
      <c r="L7" s="180"/>
    </row>
    <row r="8" spans="1:12" s="179" customFormat="1" ht="30" customHeight="1">
      <c r="A8" s="130" t="s">
        <v>184</v>
      </c>
      <c r="B8" s="131">
        <v>4</v>
      </c>
      <c r="C8" s="132">
        <v>193910</v>
      </c>
      <c r="D8" s="131">
        <v>7</v>
      </c>
      <c r="E8" s="132">
        <v>481987</v>
      </c>
      <c r="F8" s="131">
        <v>4</v>
      </c>
      <c r="G8" s="132">
        <v>111784</v>
      </c>
      <c r="H8" s="133">
        <v>18441</v>
      </c>
      <c r="I8" s="134" t="s">
        <v>99</v>
      </c>
      <c r="J8" s="135">
        <v>9382</v>
      </c>
      <c r="K8" s="136">
        <v>500428</v>
      </c>
      <c r="L8" s="180"/>
    </row>
    <row r="9" spans="1:12" ht="30" customHeight="1" thickBot="1">
      <c r="A9" s="30" t="s">
        <v>194</v>
      </c>
      <c r="B9" s="137">
        <v>18</v>
      </c>
      <c r="C9" s="138">
        <v>372251</v>
      </c>
      <c r="D9" s="137">
        <v>10</v>
      </c>
      <c r="E9" s="138">
        <v>308128</v>
      </c>
      <c r="F9" s="137">
        <v>10</v>
      </c>
      <c r="G9" s="138">
        <v>149606</v>
      </c>
      <c r="H9" s="139" t="s">
        <v>179</v>
      </c>
      <c r="I9" s="140" t="s">
        <v>99</v>
      </c>
      <c r="J9" s="141">
        <v>1482</v>
      </c>
      <c r="K9" s="142">
        <v>308128</v>
      </c>
      <c r="L9" s="129"/>
    </row>
    <row r="10" ht="11.25">
      <c r="A10" s="2" t="s">
        <v>100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&amp;R高松国税局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="80" zoomScaleNormal="8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2" t="s">
        <v>128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6.5" customHeight="1">
      <c r="A2" s="251" t="s">
        <v>129</v>
      </c>
      <c r="B2" s="303"/>
      <c r="C2" s="252"/>
      <c r="D2" s="354" t="s">
        <v>130</v>
      </c>
      <c r="E2" s="354"/>
      <c r="F2" s="354" t="s">
        <v>131</v>
      </c>
      <c r="G2" s="354"/>
      <c r="H2" s="354" t="s">
        <v>132</v>
      </c>
      <c r="I2" s="354"/>
      <c r="J2" s="355" t="s">
        <v>101</v>
      </c>
      <c r="K2" s="356"/>
    </row>
    <row r="3" spans="1:11" ht="16.5" customHeight="1">
      <c r="A3" s="253"/>
      <c r="B3" s="304"/>
      <c r="C3" s="254"/>
      <c r="D3" s="37" t="s">
        <v>102</v>
      </c>
      <c r="E3" s="18" t="s">
        <v>133</v>
      </c>
      <c r="F3" s="37" t="s">
        <v>102</v>
      </c>
      <c r="G3" s="18" t="s">
        <v>133</v>
      </c>
      <c r="H3" s="37" t="s">
        <v>102</v>
      </c>
      <c r="I3" s="18" t="s">
        <v>133</v>
      </c>
      <c r="J3" s="37" t="s">
        <v>103</v>
      </c>
      <c r="K3" s="143" t="s">
        <v>104</v>
      </c>
    </row>
    <row r="4" spans="1:11" s="36" customFormat="1" ht="11.25">
      <c r="A4" s="144"/>
      <c r="B4" s="145"/>
      <c r="C4" s="146"/>
      <c r="D4" s="147" t="s">
        <v>70</v>
      </c>
      <c r="E4" s="69" t="s">
        <v>2</v>
      </c>
      <c r="F4" s="147" t="s">
        <v>70</v>
      </c>
      <c r="G4" s="69" t="s">
        <v>2</v>
      </c>
      <c r="H4" s="147" t="s">
        <v>70</v>
      </c>
      <c r="I4" s="69" t="s">
        <v>2</v>
      </c>
      <c r="J4" s="147" t="s">
        <v>70</v>
      </c>
      <c r="K4" s="89" t="s">
        <v>2</v>
      </c>
    </row>
    <row r="5" spans="1:11" ht="28.5" customHeight="1">
      <c r="A5" s="357" t="s">
        <v>71</v>
      </c>
      <c r="B5" s="359" t="s">
        <v>105</v>
      </c>
      <c r="C5" s="360"/>
      <c r="D5" s="148" t="s">
        <v>195</v>
      </c>
      <c r="E5" s="149" t="s">
        <v>195</v>
      </c>
      <c r="F5" s="148" t="s">
        <v>195</v>
      </c>
      <c r="G5" s="149" t="s">
        <v>195</v>
      </c>
      <c r="H5" s="148" t="s">
        <v>195</v>
      </c>
      <c r="I5" s="149" t="s">
        <v>195</v>
      </c>
      <c r="J5" s="148" t="s">
        <v>195</v>
      </c>
      <c r="K5" s="150" t="s">
        <v>195</v>
      </c>
    </row>
    <row r="6" spans="1:11" ht="28.5" customHeight="1">
      <c r="A6" s="357"/>
      <c r="B6" s="336" t="s">
        <v>72</v>
      </c>
      <c r="C6" s="337"/>
      <c r="D6" s="151">
        <v>16</v>
      </c>
      <c r="E6" s="152">
        <v>410634</v>
      </c>
      <c r="F6" s="151">
        <v>10</v>
      </c>
      <c r="G6" s="152">
        <v>4918</v>
      </c>
      <c r="H6" s="151" t="s">
        <v>195</v>
      </c>
      <c r="I6" s="152" t="s">
        <v>195</v>
      </c>
      <c r="J6" s="151">
        <v>26</v>
      </c>
      <c r="K6" s="90">
        <v>415552</v>
      </c>
    </row>
    <row r="7" spans="1:11" ht="28.5" customHeight="1">
      <c r="A7" s="357"/>
      <c r="B7" s="347" t="s">
        <v>105</v>
      </c>
      <c r="C7" s="348"/>
      <c r="D7" s="148" t="s">
        <v>195</v>
      </c>
      <c r="E7" s="149" t="s">
        <v>195</v>
      </c>
      <c r="F7" s="148" t="s">
        <v>195</v>
      </c>
      <c r="G7" s="149" t="s">
        <v>195</v>
      </c>
      <c r="H7" s="148" t="s">
        <v>195</v>
      </c>
      <c r="I7" s="149" t="s">
        <v>195</v>
      </c>
      <c r="J7" s="148" t="s">
        <v>195</v>
      </c>
      <c r="K7" s="150" t="s">
        <v>195</v>
      </c>
    </row>
    <row r="8" spans="1:11" s="1" customFormat="1" ht="28.5" customHeight="1">
      <c r="A8" s="357"/>
      <c r="B8" s="336" t="s">
        <v>73</v>
      </c>
      <c r="C8" s="301"/>
      <c r="D8" s="151">
        <v>39</v>
      </c>
      <c r="E8" s="152">
        <v>399706</v>
      </c>
      <c r="F8" s="151">
        <v>22</v>
      </c>
      <c r="G8" s="152">
        <v>20352</v>
      </c>
      <c r="H8" s="151" t="s">
        <v>195</v>
      </c>
      <c r="I8" s="152" t="s">
        <v>195</v>
      </c>
      <c r="J8" s="151">
        <v>61</v>
      </c>
      <c r="K8" s="90">
        <v>420058</v>
      </c>
    </row>
    <row r="9" spans="1:11" ht="28.5" customHeight="1">
      <c r="A9" s="357"/>
      <c r="B9" s="347" t="s">
        <v>105</v>
      </c>
      <c r="C9" s="348"/>
      <c r="D9" s="148" t="s">
        <v>195</v>
      </c>
      <c r="E9" s="149" t="s">
        <v>195</v>
      </c>
      <c r="F9" s="148" t="s">
        <v>195</v>
      </c>
      <c r="G9" s="149" t="s">
        <v>195</v>
      </c>
      <c r="H9" s="148" t="s">
        <v>195</v>
      </c>
      <c r="I9" s="149" t="s">
        <v>195</v>
      </c>
      <c r="J9" s="148" t="s">
        <v>195</v>
      </c>
      <c r="K9" s="150" t="s">
        <v>195</v>
      </c>
    </row>
    <row r="10" spans="1:11" s="1" customFormat="1" ht="28.5" customHeight="1">
      <c r="A10" s="357"/>
      <c r="B10" s="336" t="s">
        <v>74</v>
      </c>
      <c r="C10" s="301"/>
      <c r="D10" s="151" t="s">
        <v>195</v>
      </c>
      <c r="E10" s="152" t="s">
        <v>195</v>
      </c>
      <c r="F10" s="151" t="s">
        <v>195</v>
      </c>
      <c r="G10" s="152" t="s">
        <v>195</v>
      </c>
      <c r="H10" s="151" t="s">
        <v>195</v>
      </c>
      <c r="I10" s="152" t="s">
        <v>195</v>
      </c>
      <c r="J10" s="151" t="s">
        <v>195</v>
      </c>
      <c r="K10" s="90" t="s">
        <v>195</v>
      </c>
    </row>
    <row r="11" spans="1:11" ht="28.5" customHeight="1">
      <c r="A11" s="357"/>
      <c r="B11" s="349" t="s">
        <v>75</v>
      </c>
      <c r="C11" s="267"/>
      <c r="D11" s="151">
        <v>2</v>
      </c>
      <c r="E11" s="152">
        <v>6781</v>
      </c>
      <c r="F11" s="151" t="s">
        <v>195</v>
      </c>
      <c r="G11" s="152">
        <v>1684</v>
      </c>
      <c r="H11" s="151" t="s">
        <v>195</v>
      </c>
      <c r="I11" s="152" t="s">
        <v>195</v>
      </c>
      <c r="J11" s="151">
        <v>2</v>
      </c>
      <c r="K11" s="90">
        <v>8466</v>
      </c>
    </row>
    <row r="12" spans="1:11" ht="28.5" customHeight="1">
      <c r="A12" s="357"/>
      <c r="B12" s="349" t="s">
        <v>76</v>
      </c>
      <c r="C12" s="267"/>
      <c r="D12" s="151">
        <v>4</v>
      </c>
      <c r="E12" s="152">
        <v>220186</v>
      </c>
      <c r="F12" s="151">
        <v>1</v>
      </c>
      <c r="G12" s="152">
        <v>2559</v>
      </c>
      <c r="H12" s="151" t="s">
        <v>195</v>
      </c>
      <c r="I12" s="152" t="s">
        <v>195</v>
      </c>
      <c r="J12" s="151">
        <v>5</v>
      </c>
      <c r="K12" s="90">
        <v>222745</v>
      </c>
    </row>
    <row r="13" spans="1:11" ht="28.5" customHeight="1">
      <c r="A13" s="357"/>
      <c r="B13" s="349" t="s">
        <v>77</v>
      </c>
      <c r="C13" s="267"/>
      <c r="D13" s="151">
        <v>44</v>
      </c>
      <c r="E13" s="152">
        <v>555807</v>
      </c>
      <c r="F13" s="151">
        <v>23</v>
      </c>
      <c r="G13" s="152">
        <v>10346</v>
      </c>
      <c r="H13" s="151" t="s">
        <v>195</v>
      </c>
      <c r="I13" s="152" t="s">
        <v>195</v>
      </c>
      <c r="J13" s="151">
        <v>67</v>
      </c>
      <c r="K13" s="90">
        <v>566153</v>
      </c>
    </row>
    <row r="14" spans="1:11" ht="28.5" customHeight="1">
      <c r="A14" s="358"/>
      <c r="B14" s="342" t="s">
        <v>79</v>
      </c>
      <c r="C14" s="343"/>
      <c r="D14" s="153">
        <v>5</v>
      </c>
      <c r="E14" s="154">
        <v>27566</v>
      </c>
      <c r="F14" s="153">
        <v>8</v>
      </c>
      <c r="G14" s="154">
        <v>10680</v>
      </c>
      <c r="H14" s="153" t="s">
        <v>195</v>
      </c>
      <c r="I14" s="154" t="s">
        <v>195</v>
      </c>
      <c r="J14" s="153">
        <v>13</v>
      </c>
      <c r="K14" s="155">
        <v>38245</v>
      </c>
    </row>
    <row r="15" spans="1:11" ht="28.5" customHeight="1">
      <c r="A15" s="351" t="s">
        <v>134</v>
      </c>
      <c r="B15" s="340" t="s">
        <v>135</v>
      </c>
      <c r="C15" s="156" t="s">
        <v>136</v>
      </c>
      <c r="D15" s="157">
        <v>949</v>
      </c>
      <c r="E15" s="158">
        <v>1092809</v>
      </c>
      <c r="F15" s="157">
        <v>96</v>
      </c>
      <c r="G15" s="158">
        <v>35113</v>
      </c>
      <c r="H15" s="157" t="s">
        <v>195</v>
      </c>
      <c r="I15" s="158" t="s">
        <v>195</v>
      </c>
      <c r="J15" s="157">
        <v>1045</v>
      </c>
      <c r="K15" s="159">
        <v>1127921</v>
      </c>
    </row>
    <row r="16" spans="1:11" ht="28.5" customHeight="1">
      <c r="A16" s="352"/>
      <c r="B16" s="341"/>
      <c r="C16" s="160" t="s">
        <v>106</v>
      </c>
      <c r="D16" s="161">
        <v>27</v>
      </c>
      <c r="E16" s="162">
        <v>61439</v>
      </c>
      <c r="F16" s="161">
        <v>19</v>
      </c>
      <c r="G16" s="162">
        <v>4439</v>
      </c>
      <c r="H16" s="161" t="s">
        <v>195</v>
      </c>
      <c r="I16" s="162" t="s">
        <v>195</v>
      </c>
      <c r="J16" s="161">
        <v>46</v>
      </c>
      <c r="K16" s="163">
        <v>65878</v>
      </c>
    </row>
    <row r="17" spans="1:11" ht="28.5" customHeight="1">
      <c r="A17" s="353"/>
      <c r="B17" s="342" t="s">
        <v>84</v>
      </c>
      <c r="C17" s="343"/>
      <c r="D17" s="164">
        <v>52</v>
      </c>
      <c r="E17" s="165">
        <v>25689</v>
      </c>
      <c r="F17" s="164">
        <v>21</v>
      </c>
      <c r="G17" s="165">
        <v>4894</v>
      </c>
      <c r="H17" s="164" t="s">
        <v>195</v>
      </c>
      <c r="I17" s="165" t="s">
        <v>195</v>
      </c>
      <c r="J17" s="164">
        <v>73</v>
      </c>
      <c r="K17" s="97">
        <v>30582</v>
      </c>
    </row>
    <row r="18" spans="1:11" ht="28.5" customHeight="1" thickBot="1">
      <c r="A18" s="344" t="s">
        <v>137</v>
      </c>
      <c r="B18" s="345"/>
      <c r="C18" s="346"/>
      <c r="D18" s="166">
        <v>666</v>
      </c>
      <c r="E18" s="167">
        <v>4606467</v>
      </c>
      <c r="F18" s="166">
        <v>42</v>
      </c>
      <c r="G18" s="167">
        <v>38235</v>
      </c>
      <c r="H18" s="166" t="s">
        <v>195</v>
      </c>
      <c r="I18" s="167" t="s">
        <v>195</v>
      </c>
      <c r="J18" s="166">
        <v>708</v>
      </c>
      <c r="K18" s="168">
        <v>4644702</v>
      </c>
    </row>
    <row r="19" spans="1:11" ht="22.5" customHeight="1">
      <c r="A19" s="350" t="s">
        <v>196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</row>
    <row r="20" spans="1:11" ht="30.75" customHeight="1">
      <c r="A20" s="338" t="s">
        <v>107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</row>
  </sheetData>
  <sheetProtection/>
  <mergeCells count="23">
    <mergeCell ref="A5:A14"/>
    <mergeCell ref="B5:C5"/>
    <mergeCell ref="B7:C7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&amp;R高松国税局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国税徴収状況等</dc:title>
  <dc:subject/>
  <dc:creator>国税庁</dc:creator>
  <cp:keywords/>
  <dc:description/>
  <cp:lastModifiedBy>国税庁</cp:lastModifiedBy>
  <cp:lastPrinted>2010-04-09T00:37:04Z</cp:lastPrinted>
  <dcterms:created xsi:type="dcterms:W3CDTF">2003-07-09T01:05:10Z</dcterms:created>
  <dcterms:modified xsi:type="dcterms:W3CDTF">2010-07-12T00:41:04Z</dcterms:modified>
  <cp:category/>
  <cp:version/>
  <cp:contentType/>
  <cp:contentStatus/>
</cp:coreProperties>
</file>