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465" windowWidth="14940" windowHeight="8550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【参考】所得階級・業種別普通法人数-1" sheetId="6" r:id="rId6"/>
    <sheet name="【参考】所得階級・業種別普通法人数-2" sheetId="7" r:id="rId7"/>
    <sheet name="【参考】所得階級・業種別普通法人数-3" sheetId="8" r:id="rId8"/>
    <sheet name="(3)税務署別普通法人数" sheetId="9" r:id="rId9"/>
  </sheets>
  <externalReferences>
    <externalReference r:id="rId12"/>
  </externalReferences>
  <definedNames>
    <definedName name="04_法人税表貼り付け用エクスポートデータ">#REF!</definedName>
    <definedName name="_xlnm.Print_Area" localSheetId="5">'【参考】所得階級・業種別普通法人数-1'!$A$1:$T$45</definedName>
    <definedName name="_xlnm.Print_Area" localSheetId="6">'【参考】所得階級・業種別普通法人数-2'!$A$1:$T$35</definedName>
    <definedName name="_xlnm.Print_Area" localSheetId="7">'【参考】所得階級・業種別普通法人数-3'!$A$1:$T$44</definedName>
    <definedName name="_xlnm.Print_Titles" localSheetId="8">'(3)税務署別普通法人数'!$1:$4</definedName>
    <definedName name="_xlnm.Print_Titles" localSheetId="5">'【参考】所得階級・業種別普通法人数-1'!$1:$7</definedName>
    <definedName name="_xlnm.Print_Titles" localSheetId="6">'【参考】所得階級・業種別普通法人数-2'!$1:$7</definedName>
    <definedName name="_xlnm.Print_Titles" localSheetId="7">'【参考】所得階級・業種別普通法人数-3'!$1:$7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5">'【参考】所得階級・業種別普通法人数-1'!$B$1:$D$39</definedName>
    <definedName name="速報" localSheetId="6">'【参考】所得階級・業種別普通法人数-2'!$B$1:$D$35</definedName>
    <definedName name="速報" localSheetId="7">'【参考】所得階級・業種別普通法人数-3'!$B$1:$D$42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<sst xmlns="http://schemas.openxmlformats.org/spreadsheetml/2006/main" count="1597" uniqueCount="366">
  <si>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</si>
  <si>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</si>
  <si>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</si>
  <si>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</si>
  <si>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</si>
  <si>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</si>
  <si>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</si>
  <si>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</si>
  <si>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</si>
  <si>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</si>
  <si>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</si>
  <si>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</si>
  <si>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</si>
  <si>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</si>
  <si>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</si>
  <si>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</si>
  <si>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</si>
  <si>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</si>
  <si>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</si>
  <si>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</si>
  <si>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</si>
  <si>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</si>
  <si>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</si>
  <si>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</si>
  <si>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</si>
  <si>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</si>
  <si>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</si>
  <si>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</si>
  <si>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</si>
  <si>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</si>
  <si>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</si>
  <si>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</si>
  <si>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</si>
  <si>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</si>
  <si>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</si>
  <si>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</si>
  <si>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</si>
  <si>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</si>
  <si>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</si>
  <si>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</si>
  <si>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</si>
  <si>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</si>
  <si>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</si>
  <si>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</si>
  <si>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</si>
  <si>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</si>
  <si>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</si>
  <si>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</si>
  <si>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</si>
  <si>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</si>
  <si>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</si>
  <si>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</si>
  <si>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</si>
  <si>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</si>
  <si>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</si>
  <si>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</si>
  <si>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</si>
  <si>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</si>
  <si>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</si>
  <si>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</si>
  <si>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</si>
  <si>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</si>
  <si>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</si>
  <si>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</si>
  <si>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</si>
  <si>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</si>
  <si>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</si>
  <si>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</si>
  <si>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</si>
  <si>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</si>
  <si>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</si>
  <si>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</si>
  <si>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</si>
  <si>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</si>
  <si>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</si>
  <si>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</si>
  <si>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</si>
  <si>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</si>
  <si>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⑵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</si>
  <si>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</si>
  <si>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</si>
  <si>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</si>
  <si>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</si>
  <si>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</si>
  <si>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</si>
  <si>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</si>
  <si>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</si>
  <si>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</si>
  <si>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</si>
  <si>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</si>
  <si>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</si>
  <si>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</si>
  <si>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</si>
  <si>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</si>
  <si>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</si>
  <si>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</si>
  <si>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</si>
  <si>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</si>
  <si>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</si>
  <si>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</si>
  <si>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</si>
  <si>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</si>
  <si>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</si>
  <si>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</si>
  <si>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</si>
  <si>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</si>
  <si>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</si>
  <si>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</si>
  <si>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</si>
  <si>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</si>
  <si>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</si>
  <si>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</si>
  <si>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</si>
  <si>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</si>
  <si>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</si>
  <si>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</si>
  <si>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</si>
  <si>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</si>
  <si>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</si>
  <si>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</si>
  <si>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</si>
  <si>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</si>
  <si>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総計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</si>
  <si>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</si>
  <si>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</si>
  <si>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</si>
  <si>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</si>
  <si>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</si>
  <si>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</si>
  <si>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</si>
  <si>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</si>
  <si>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</si>
  <si>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</si>
  <si>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</si>
  <si>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</si>
  <si>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</si>
  <si>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</si>
  <si>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</si>
  <si>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</si>
  <si>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</si>
  <si>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</si>
  <si>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</si>
  <si>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</si>
  <si>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</si>
  <si>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</si>
  <si>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</si>
  <si>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</si>
  <si>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</si>
  <si>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</si>
  <si>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</si>
  <si>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</si>
  <si>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</si>
  <si>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</si>
  <si>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</si>
  <si>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</si>
  <si>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</si>
  <si>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</si>
  <si>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</si>
  <si>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</si>
  <si>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</si>
  <si>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</si>
  <si>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</si>
  <si>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</si>
  <si>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</si>
  <si>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</si>
  <si>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</si>
  <si>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</si>
  <si>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</si>
  <si>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</si>
  <si>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</si>
  <si>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</si>
  <si>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</si>
  <si>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</si>
  <si>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</si>
  <si>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</si>
  <si>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</si>
  <si>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</si>
  <si>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</si>
  <si>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</si>
  <si>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</si>
  <si>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</si>
  <si>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</si>
  <si>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</si>
  <si>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</si>
  <si>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</si>
  <si>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</si>
  <si>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</si>
  <si>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</si>
  <si>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</si>
  <si>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</si>
  <si>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</si>
  <si>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</si>
  <si>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</si>
  <si>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</si>
  <si>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</si>
  <si>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</si>
  <si>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</si>
  <si>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</si>
  <si>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</si>
  <si>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</si>
  <si>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</si>
  <si>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</si>
  <si>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</si>
  <si>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</si>
  <si>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</si>
  <si>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</si>
  <si>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４－２　法人数</t>
  </si>
  <si>
    <t>(2)　業種別普通法人数（続）</t>
  </si>
  <si>
    <t>(1)　決算期別普通法人数</t>
  </si>
  <si>
    <t>(3)　税務署別普通法人数</t>
  </si>
  <si>
    <t>（注）　この表は、「(1)決算期別普通法人数」及び「(2)業種別普通法人数」の「合計」欄を税務署別に示したものである。</t>
  </si>
  <si>
    <t>(2)　業種別普通法人数</t>
  </si>
  <si>
    <t>計</t>
  </si>
  <si>
    <t>事業年度
数</t>
  </si>
  <si>
    <t>事業年度
数</t>
  </si>
  <si>
    <t>事業年度
数</t>
  </si>
  <si>
    <t>法人数</t>
  </si>
  <si>
    <t>税務署名</t>
  </si>
  <si>
    <t>調査対象等：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</si>
  <si>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</si>
  <si>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</si>
  <si>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</si>
  <si>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</si>
  <si>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</si>
  <si>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</si>
  <si>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</si>
  <si>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</si>
  <si>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</si>
  <si>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</si>
  <si>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</si>
  <si>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</si>
  <si>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</si>
  <si>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</si>
  <si>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</si>
  <si>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</si>
  <si>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</si>
  <si>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</si>
  <si>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</si>
  <si>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</si>
  <si>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</si>
  <si>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</si>
  <si>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</si>
  <si>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</si>
  <si>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</si>
  <si>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</si>
  <si>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</si>
  <si>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</si>
  <si>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</si>
  <si>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高知県計</t>
  </si>
  <si>
    <t>-</t>
  </si>
  <si>
    <t>-</t>
  </si>
  <si>
    <t>-</t>
  </si>
  <si>
    <t>-</t>
  </si>
  <si>
    <t>事業年度年一回</t>
  </si>
  <si>
    <t>（注）この表は、新たに業種分類を見直した上で再集計を行ったため、「(1)決算期別普通法人数」～「(3)税務署別普通法人数」の内訳とは一致しない。</t>
  </si>
  <si>
    <t>なお、年２期以上事務年度を有する法人については、１期でも利益の事業年度がある場合は、利益計上法人として分類した。</t>
  </si>
  <si>
    <t>この表は、「(1)決算期別普通法人数」のうち利益計上法人について、所得金額階級別に示したものである。</t>
  </si>
  <si>
    <t xml:space="preserve">計  </t>
  </si>
  <si>
    <t>新聞、出版</t>
  </si>
  <si>
    <t>-</t>
  </si>
  <si>
    <t>情報サービス</t>
  </si>
  <si>
    <t>通信業
情　報</t>
  </si>
  <si>
    <t>放送、通信</t>
  </si>
  <si>
    <t xml:space="preserve">計  </t>
  </si>
  <si>
    <t>その他</t>
  </si>
  <si>
    <t>機械器具</t>
  </si>
  <si>
    <t>機械</t>
  </si>
  <si>
    <t>金属製品</t>
  </si>
  <si>
    <t>鉄鋼、非鉄金属</t>
  </si>
  <si>
    <t>窯業、土石製品</t>
  </si>
  <si>
    <t>石油、石炭、
ゴム、皮革製品</t>
  </si>
  <si>
    <t>化学工業</t>
  </si>
  <si>
    <t>印刷</t>
  </si>
  <si>
    <t>家具、装備品</t>
  </si>
  <si>
    <t>木材、木製品</t>
  </si>
  <si>
    <t>繊維工業</t>
  </si>
  <si>
    <t>製造業</t>
  </si>
  <si>
    <t>食料品</t>
  </si>
  <si>
    <t>製  造  業</t>
  </si>
  <si>
    <t>設備工事</t>
  </si>
  <si>
    <t>職別土木建築工事</t>
  </si>
  <si>
    <t>建設業</t>
  </si>
  <si>
    <t>総合建設</t>
  </si>
  <si>
    <t>　　　鉱　　　業</t>
  </si>
  <si>
    <t>漁業、水産養殖</t>
  </si>
  <si>
    <t>水産業
農　林</t>
  </si>
  <si>
    <t>農林</t>
  </si>
  <si>
    <t>社</t>
  </si>
  <si>
    <t>合　計</t>
  </si>
  <si>
    <t>10億円
以　上</t>
  </si>
  <si>
    <t>5億円
以　上</t>
  </si>
  <si>
    <t>2億円
以　上</t>
  </si>
  <si>
    <t>1億円
以　上</t>
  </si>
  <si>
    <t>5,000万円
以　上</t>
  </si>
  <si>
    <t>4,000万円
以　上</t>
  </si>
  <si>
    <t>3,000万円
以　上</t>
  </si>
  <si>
    <t>2,000万円
以　上</t>
  </si>
  <si>
    <t>1,000万円
以　上</t>
  </si>
  <si>
    <t>500万円
以　上</t>
  </si>
  <si>
    <t>200万円
以　上</t>
  </si>
  <si>
    <t>100万円
以　上</t>
  </si>
  <si>
    <t>100万円
未　満</t>
  </si>
  <si>
    <t>区   分</t>
  </si>
  <si>
    <t>所　得　階　級　別　法　人　数　（　利　益　計　上　法　人　）</t>
  </si>
  <si>
    <t>【参考】所得階級・業種別普通法人数（利益計上法人）</t>
  </si>
  <si>
    <t>趣味、娯楽用品</t>
  </si>
  <si>
    <t>各種商品小売</t>
  </si>
  <si>
    <t>医薬品、化粧品</t>
  </si>
  <si>
    <t>家具、建具、
じゅう器</t>
  </si>
  <si>
    <t>小売業</t>
  </si>
  <si>
    <t>飲食料品　　　　　　　　　　　</t>
  </si>
  <si>
    <t>その他　　　　　　　　　　　　</t>
  </si>
  <si>
    <t>貿易</t>
  </si>
  <si>
    <t>鉱物、金属材料</t>
  </si>
  <si>
    <t>建築材料</t>
  </si>
  <si>
    <t>繊維品</t>
  </si>
  <si>
    <t>卸売業</t>
  </si>
  <si>
    <t>飲食料品</t>
  </si>
  <si>
    <t>その他の運輸、運輸
附帯サービス、水道</t>
  </si>
  <si>
    <t>電気供給、ガス、
熱供給、鉄道</t>
  </si>
  <si>
    <t>倉庫</t>
  </si>
  <si>
    <t>水運</t>
  </si>
  <si>
    <t>道路貨物運送</t>
  </si>
  <si>
    <t>公益事業
運　　輸</t>
  </si>
  <si>
    <t>道路旅客運送</t>
  </si>
  <si>
    <t>運輸公益事業</t>
  </si>
  <si>
    <t>所得金額計（百万円）</t>
  </si>
  <si>
    <t>合　　計</t>
  </si>
  <si>
    <t>そ  の  他  の  事  業</t>
  </si>
  <si>
    <t>そ　の　他　の　事　業</t>
  </si>
  <si>
    <t>その他のサービス業　　　　　　　　　　　</t>
  </si>
  <si>
    <t>娯楽</t>
  </si>
  <si>
    <t>映画</t>
  </si>
  <si>
    <t>その他の
対事業サービス業</t>
  </si>
  <si>
    <t>広告</t>
  </si>
  <si>
    <t>物品賃貸　　　　　　　　　　　　　</t>
  </si>
  <si>
    <t>その他の修理　　　　　　　　　　　　</t>
  </si>
  <si>
    <t>自動車整備　　　　　　　　　　　　　　</t>
  </si>
  <si>
    <t>廃棄物処理</t>
  </si>
  <si>
    <t>その他の
対個人サービス業</t>
  </si>
  <si>
    <t>洗濯、理容、
美容、浴場業</t>
  </si>
  <si>
    <t>サービス業</t>
  </si>
  <si>
    <t>教育、学習支援　　　　　　　　　　　　　</t>
  </si>
  <si>
    <t>その他の医療保健業　　　　　　　　　　　</t>
  </si>
  <si>
    <t>歯科</t>
  </si>
  <si>
    <t>保健業
医　療</t>
  </si>
  <si>
    <t>病院、診療所</t>
  </si>
  <si>
    <t>理食業</t>
  </si>
  <si>
    <t>　　館</t>
  </si>
  <si>
    <t>旅館</t>
  </si>
  <si>
    <t>料飲旅</t>
  </si>
  <si>
    <t>料理、飲食店</t>
  </si>
  <si>
    <t>不動産賃貸、管理</t>
  </si>
  <si>
    <t>産業
不動</t>
  </si>
  <si>
    <t>不動産取引</t>
  </si>
  <si>
    <t>保険、保険サービス</t>
  </si>
  <si>
    <t>証券、商品取引</t>
  </si>
  <si>
    <t>保険業
金　融</t>
  </si>
  <si>
    <t>銀行、信託、
その他の金融</t>
  </si>
  <si>
    <t>-</t>
  </si>
  <si>
    <t>-</t>
  </si>
  <si>
    <t>X</t>
  </si>
  <si>
    <t>平成18年２月１日から平成19年１月31日までの間に事業年度が終了した内国普通法人（清算中の法人は含まない。）について、平成19年６月30日現在で、「法人税事務整理表（申告書及び決議書）」に基づいて作成した。</t>
  </si>
  <si>
    <t>パルプ、紙、紙製品</t>
  </si>
  <si>
    <t>織物、衣服、
身まわり品</t>
  </si>
  <si>
    <t>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</si>
</sst>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hair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>
        <color indexed="55"/>
      </right>
      <top style="double"/>
      <bottom style="medium"/>
    </border>
    <border>
      <left style="thin">
        <color indexed="55"/>
      </left>
      <right style="medium"/>
      <top style="double"/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>
        <color indexed="63"/>
      </top>
      <bottom style="hair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top"/>
    </xf>
    <xf numFmtId="177" fontId="2" fillId="0" borderId="1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top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3" fontId="2" fillId="33" borderId="19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top"/>
    </xf>
    <xf numFmtId="3" fontId="6" fillId="33" borderId="21" xfId="0" applyNumberFormat="1" applyFont="1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horizontal="right" vertical="top"/>
    </xf>
    <xf numFmtId="178" fontId="2" fillId="33" borderId="2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3" fontId="6" fillId="33" borderId="23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33" borderId="28" xfId="0" applyNumberFormat="1" applyFont="1" applyFill="1" applyBorder="1" applyAlignment="1">
      <alignment horizontal="right" vertical="center"/>
    </xf>
    <xf numFmtId="178" fontId="2" fillId="34" borderId="29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6" fillId="33" borderId="33" xfId="0" applyNumberFormat="1" applyFont="1" applyFill="1" applyBorder="1" applyAlignment="1">
      <alignment horizontal="right" vertical="center"/>
    </xf>
    <xf numFmtId="178" fontId="6" fillId="34" borderId="34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178" fontId="2" fillId="33" borderId="37" xfId="0" applyNumberFormat="1" applyFont="1" applyFill="1" applyBorder="1" applyAlignment="1">
      <alignment horizontal="right" vertical="center"/>
    </xf>
    <xf numFmtId="178" fontId="2" fillId="33" borderId="29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178" fontId="6" fillId="33" borderId="40" xfId="0" applyNumberFormat="1" applyFont="1" applyFill="1" applyBorder="1" applyAlignment="1">
      <alignment horizontal="right" vertical="center"/>
    </xf>
    <xf numFmtId="178" fontId="6" fillId="33" borderId="34" xfId="0" applyNumberFormat="1" applyFont="1" applyFill="1" applyBorder="1" applyAlignment="1">
      <alignment horizontal="right" vertical="center"/>
    </xf>
    <xf numFmtId="3" fontId="2" fillId="33" borderId="41" xfId="0" applyNumberFormat="1" applyFont="1" applyFill="1" applyBorder="1" applyAlignment="1">
      <alignment horizontal="right" vertical="top"/>
    </xf>
    <xf numFmtId="3" fontId="2" fillId="33" borderId="28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37" xfId="0" applyNumberFormat="1" applyFont="1" applyFill="1" applyBorder="1" applyAlignment="1">
      <alignment horizontal="right" vertical="top"/>
    </xf>
    <xf numFmtId="3" fontId="2" fillId="0" borderId="29" xfId="0" applyNumberFormat="1" applyFont="1" applyFill="1" applyBorder="1" applyAlignment="1">
      <alignment horizontal="right" vertical="top"/>
    </xf>
    <xf numFmtId="3" fontId="6" fillId="33" borderId="42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6" fillId="33" borderId="17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3" fontId="2" fillId="33" borderId="44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2" fillId="34" borderId="45" xfId="0" applyNumberFormat="1" applyFont="1" applyFill="1" applyBorder="1" applyAlignment="1">
      <alignment horizontal="right" vertical="center"/>
    </xf>
    <xf numFmtId="3" fontId="6" fillId="33" borderId="46" xfId="0" applyNumberFormat="1" applyFont="1" applyFill="1" applyBorder="1" applyAlignment="1">
      <alignment horizontal="right" vertical="center"/>
    </xf>
    <xf numFmtId="3" fontId="6" fillId="33" borderId="47" xfId="0" applyNumberFormat="1" applyFont="1" applyFill="1" applyBorder="1" applyAlignment="1">
      <alignment horizontal="right" vertical="center"/>
    </xf>
    <xf numFmtId="3" fontId="6" fillId="34" borderId="47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distributed" textRotation="255"/>
    </xf>
    <xf numFmtId="3" fontId="6" fillId="33" borderId="52" xfId="0" applyNumberFormat="1" applyFont="1" applyFill="1" applyBorder="1" applyAlignment="1">
      <alignment horizontal="right" vertical="center"/>
    </xf>
    <xf numFmtId="3" fontId="6" fillId="33" borderId="43" xfId="0" applyNumberFormat="1" applyFont="1" applyFill="1" applyBorder="1" applyAlignment="1">
      <alignment horizontal="right" vertical="center"/>
    </xf>
    <xf numFmtId="3" fontId="6" fillId="34" borderId="43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3" fontId="2" fillId="34" borderId="61" xfId="0" applyNumberFormat="1" applyFont="1" applyFill="1" applyBorder="1" applyAlignment="1">
      <alignment horizontal="right" vertical="top"/>
    </xf>
    <xf numFmtId="3" fontId="2" fillId="0" borderId="30" xfId="0" applyNumberFormat="1" applyFont="1" applyFill="1" applyBorder="1" applyAlignment="1">
      <alignment horizontal="right" vertical="top"/>
    </xf>
    <xf numFmtId="3" fontId="2" fillId="34" borderId="29" xfId="0" applyNumberFormat="1" applyFont="1" applyFill="1" applyBorder="1" applyAlignment="1">
      <alignment horizontal="right" vertical="top"/>
    </xf>
    <xf numFmtId="3" fontId="6" fillId="34" borderId="62" xfId="0" applyNumberFormat="1" applyFont="1" applyFill="1" applyBorder="1" applyAlignment="1">
      <alignment horizontal="right" vertical="top"/>
    </xf>
    <xf numFmtId="0" fontId="2" fillId="0" borderId="63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64" xfId="0" applyFont="1" applyBorder="1" applyAlignment="1">
      <alignment horizontal="center" vertical="center"/>
    </xf>
    <xf numFmtId="3" fontId="2" fillId="33" borderId="65" xfId="0" applyNumberFormat="1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right"/>
    </xf>
    <xf numFmtId="176" fontId="2" fillId="0" borderId="66" xfId="0" applyNumberFormat="1" applyFont="1" applyBorder="1" applyAlignment="1">
      <alignment horizontal="center" vertical="center"/>
    </xf>
    <xf numFmtId="176" fontId="2" fillId="0" borderId="67" xfId="0" applyNumberFormat="1" applyFont="1" applyBorder="1" applyAlignment="1">
      <alignment horizontal="center" vertical="center"/>
    </xf>
    <xf numFmtId="176" fontId="6" fillId="0" borderId="68" xfId="0" applyNumberFormat="1" applyFont="1" applyBorder="1" applyAlignment="1">
      <alignment horizontal="center" vertical="center"/>
    </xf>
    <xf numFmtId="176" fontId="2" fillId="0" borderId="69" xfId="0" applyNumberFormat="1" applyFont="1" applyBorder="1" applyAlignment="1">
      <alignment horizontal="center" vertical="center"/>
    </xf>
    <xf numFmtId="176" fontId="6" fillId="0" borderId="70" xfId="0" applyNumberFormat="1" applyFont="1" applyBorder="1" applyAlignment="1">
      <alignment horizontal="center" vertical="center"/>
    </xf>
    <xf numFmtId="0" fontId="8" fillId="33" borderId="26" xfId="0" applyFont="1" applyFill="1" applyBorder="1" applyAlignment="1">
      <alignment horizontal="right"/>
    </xf>
    <xf numFmtId="0" fontId="8" fillId="34" borderId="27" xfId="0" applyFont="1" applyFill="1" applyBorder="1" applyAlignment="1">
      <alignment horizontal="right"/>
    </xf>
    <xf numFmtId="0" fontId="8" fillId="33" borderId="36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5" borderId="71" xfId="0" applyFont="1" applyFill="1" applyBorder="1" applyAlignment="1">
      <alignment horizontal="distributed"/>
    </xf>
    <xf numFmtId="178" fontId="2" fillId="33" borderId="72" xfId="0" applyNumberFormat="1" applyFont="1" applyFill="1" applyBorder="1" applyAlignment="1">
      <alignment horizontal="right" vertical="center"/>
    </xf>
    <xf numFmtId="178" fontId="2" fillId="33" borderId="73" xfId="0" applyNumberFormat="1" applyFont="1" applyFill="1" applyBorder="1" applyAlignment="1">
      <alignment horizontal="right" vertical="center"/>
    </xf>
    <xf numFmtId="178" fontId="2" fillId="34" borderId="74" xfId="0" applyNumberFormat="1" applyFont="1" applyFill="1" applyBorder="1" applyAlignment="1">
      <alignment horizontal="right" vertical="center"/>
    </xf>
    <xf numFmtId="178" fontId="2" fillId="33" borderId="75" xfId="0" applyNumberFormat="1" applyFont="1" applyFill="1" applyBorder="1" applyAlignment="1">
      <alignment horizontal="right" vertical="center"/>
    </xf>
    <xf numFmtId="178" fontId="2" fillId="33" borderId="74" xfId="0" applyNumberFormat="1" applyFont="1" applyFill="1" applyBorder="1" applyAlignment="1">
      <alignment horizontal="right" vertical="center"/>
    </xf>
    <xf numFmtId="178" fontId="2" fillId="33" borderId="76" xfId="0" applyNumberFormat="1" applyFont="1" applyFill="1" applyBorder="1" applyAlignment="1">
      <alignment horizontal="right" vertical="center"/>
    </xf>
    <xf numFmtId="178" fontId="2" fillId="33" borderId="77" xfId="0" applyNumberFormat="1" applyFont="1" applyFill="1" applyBorder="1" applyAlignment="1">
      <alignment horizontal="right" vertical="center"/>
    </xf>
    <xf numFmtId="178" fontId="2" fillId="34" borderId="78" xfId="0" applyNumberFormat="1" applyFont="1" applyFill="1" applyBorder="1" applyAlignment="1">
      <alignment horizontal="right" vertical="center"/>
    </xf>
    <xf numFmtId="178" fontId="2" fillId="33" borderId="79" xfId="0" applyNumberFormat="1" applyFont="1" applyFill="1" applyBorder="1" applyAlignment="1">
      <alignment horizontal="right" vertical="center"/>
    </xf>
    <xf numFmtId="178" fontId="2" fillId="33" borderId="78" xfId="0" applyNumberFormat="1" applyFont="1" applyFill="1" applyBorder="1" applyAlignment="1">
      <alignment horizontal="right" vertical="center"/>
    </xf>
    <xf numFmtId="0" fontId="6" fillId="36" borderId="80" xfId="0" applyFont="1" applyFill="1" applyBorder="1" applyAlignment="1">
      <alignment horizontal="distributed" vertical="center"/>
    </xf>
    <xf numFmtId="178" fontId="6" fillId="33" borderId="81" xfId="0" applyNumberFormat="1" applyFont="1" applyFill="1" applyBorder="1" applyAlignment="1">
      <alignment horizontal="right" vertical="center"/>
    </xf>
    <xf numFmtId="178" fontId="6" fillId="33" borderId="82" xfId="0" applyNumberFormat="1" applyFont="1" applyFill="1" applyBorder="1" applyAlignment="1">
      <alignment horizontal="right" vertical="center"/>
    </xf>
    <xf numFmtId="178" fontId="6" fillId="34" borderId="83" xfId="0" applyNumberFormat="1" applyFont="1" applyFill="1" applyBorder="1" applyAlignment="1">
      <alignment horizontal="right" vertical="center"/>
    </xf>
    <xf numFmtId="178" fontId="6" fillId="33" borderId="84" xfId="0" applyNumberFormat="1" applyFont="1" applyFill="1" applyBorder="1" applyAlignment="1">
      <alignment horizontal="right" vertical="center"/>
    </xf>
    <xf numFmtId="178" fontId="6" fillId="33" borderId="83" xfId="0" applyNumberFormat="1" applyFont="1" applyFill="1" applyBorder="1" applyAlignment="1">
      <alignment horizontal="right" vertical="center"/>
    </xf>
    <xf numFmtId="178" fontId="2" fillId="33" borderId="85" xfId="0" applyNumberFormat="1" applyFont="1" applyFill="1" applyBorder="1" applyAlignment="1">
      <alignment horizontal="right" vertical="center"/>
    </xf>
    <xf numFmtId="178" fontId="2" fillId="33" borderId="86" xfId="0" applyNumberFormat="1" applyFont="1" applyFill="1" applyBorder="1" applyAlignment="1">
      <alignment horizontal="right" vertical="center"/>
    </xf>
    <xf numFmtId="178" fontId="2" fillId="34" borderId="87" xfId="0" applyNumberFormat="1" applyFont="1" applyFill="1" applyBorder="1" applyAlignment="1">
      <alignment horizontal="right" vertical="center"/>
    </xf>
    <xf numFmtId="178" fontId="2" fillId="33" borderId="88" xfId="0" applyNumberFormat="1" applyFont="1" applyFill="1" applyBorder="1" applyAlignment="1">
      <alignment horizontal="right" vertical="center"/>
    </xf>
    <xf numFmtId="178" fontId="2" fillId="33" borderId="87" xfId="0" applyNumberFormat="1" applyFont="1" applyFill="1" applyBorder="1" applyAlignment="1">
      <alignment horizontal="right" vertical="center"/>
    </xf>
    <xf numFmtId="0" fontId="2" fillId="36" borderId="89" xfId="0" applyFont="1" applyFill="1" applyBorder="1" applyAlignment="1">
      <alignment horizontal="distributed" vertical="center"/>
    </xf>
    <xf numFmtId="0" fontId="2" fillId="36" borderId="90" xfId="0" applyFont="1" applyFill="1" applyBorder="1" applyAlignment="1">
      <alignment horizontal="distributed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distributed" vertical="center"/>
    </xf>
    <xf numFmtId="3" fontId="2" fillId="33" borderId="85" xfId="0" applyNumberFormat="1" applyFont="1" applyFill="1" applyBorder="1" applyAlignment="1">
      <alignment horizontal="right" vertical="top"/>
    </xf>
    <xf numFmtId="3" fontId="2" fillId="33" borderId="86" xfId="0" applyNumberFormat="1" applyFont="1" applyFill="1" applyBorder="1" applyAlignment="1">
      <alignment horizontal="right" vertical="top"/>
    </xf>
    <xf numFmtId="3" fontId="2" fillId="34" borderId="87" xfId="0" applyNumberFormat="1" applyFont="1" applyFill="1" applyBorder="1" applyAlignment="1">
      <alignment horizontal="right" vertical="top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3" fontId="2" fillId="33" borderId="76" xfId="0" applyNumberFormat="1" applyFont="1" applyFill="1" applyBorder="1" applyAlignment="1">
      <alignment horizontal="right" vertical="top"/>
    </xf>
    <xf numFmtId="3" fontId="2" fillId="33" borderId="77" xfId="0" applyNumberFormat="1" applyFont="1" applyFill="1" applyBorder="1" applyAlignment="1">
      <alignment horizontal="right" vertical="top"/>
    </xf>
    <xf numFmtId="3" fontId="2" fillId="34" borderId="78" xfId="0" applyNumberFormat="1" applyFont="1" applyFill="1" applyBorder="1" applyAlignment="1">
      <alignment horizontal="right" vertical="top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3" fontId="2" fillId="33" borderId="81" xfId="0" applyNumberFormat="1" applyFont="1" applyFill="1" applyBorder="1" applyAlignment="1">
      <alignment horizontal="right" vertical="top"/>
    </xf>
    <xf numFmtId="3" fontId="2" fillId="33" borderId="82" xfId="0" applyNumberFormat="1" applyFont="1" applyFill="1" applyBorder="1" applyAlignment="1">
      <alignment horizontal="right" vertical="top"/>
    </xf>
    <xf numFmtId="3" fontId="2" fillId="34" borderId="83" xfId="0" applyNumberFormat="1" applyFont="1" applyFill="1" applyBorder="1" applyAlignment="1">
      <alignment horizontal="right" vertical="top"/>
    </xf>
    <xf numFmtId="0" fontId="2" fillId="0" borderId="98" xfId="0" applyFont="1" applyBorder="1" applyAlignment="1">
      <alignment horizontal="distributed" vertical="center"/>
    </xf>
    <xf numFmtId="3" fontId="2" fillId="33" borderId="76" xfId="0" applyNumberFormat="1" applyFont="1" applyFill="1" applyBorder="1" applyAlignment="1">
      <alignment horizontal="right" vertical="center"/>
    </xf>
    <xf numFmtId="3" fontId="2" fillId="33" borderId="77" xfId="0" applyNumberFormat="1" applyFont="1" applyFill="1" applyBorder="1" applyAlignment="1">
      <alignment horizontal="right" vertical="center"/>
    </xf>
    <xf numFmtId="3" fontId="2" fillId="34" borderId="78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horizontal="distributed" vertical="center"/>
    </xf>
    <xf numFmtId="3" fontId="2" fillId="33" borderId="72" xfId="0" applyNumberFormat="1" applyFont="1" applyFill="1" applyBorder="1" applyAlignment="1">
      <alignment horizontal="right" vertical="top"/>
    </xf>
    <xf numFmtId="3" fontId="2" fillId="33" borderId="73" xfId="0" applyNumberFormat="1" applyFont="1" applyFill="1" applyBorder="1" applyAlignment="1">
      <alignment horizontal="right" vertical="top"/>
    </xf>
    <xf numFmtId="3" fontId="2" fillId="34" borderId="74" xfId="0" applyNumberFormat="1" applyFont="1" applyFill="1" applyBorder="1" applyAlignment="1">
      <alignment horizontal="right" vertical="top"/>
    </xf>
    <xf numFmtId="3" fontId="2" fillId="33" borderId="75" xfId="0" applyNumberFormat="1" applyFont="1" applyFill="1" applyBorder="1" applyAlignment="1">
      <alignment horizontal="right" vertical="top"/>
    </xf>
    <xf numFmtId="3" fontId="2" fillId="33" borderId="74" xfId="0" applyNumberFormat="1" applyFont="1" applyFill="1" applyBorder="1" applyAlignment="1">
      <alignment horizontal="right" vertical="top"/>
    </xf>
    <xf numFmtId="0" fontId="2" fillId="0" borderId="73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3" fontId="2" fillId="33" borderId="79" xfId="0" applyNumberFormat="1" applyFont="1" applyFill="1" applyBorder="1" applyAlignment="1">
      <alignment horizontal="right" vertical="top"/>
    </xf>
    <xf numFmtId="3" fontId="2" fillId="33" borderId="78" xfId="0" applyNumberFormat="1" applyFont="1" applyFill="1" applyBorder="1" applyAlignment="1">
      <alignment horizontal="right" vertical="top"/>
    </xf>
    <xf numFmtId="0" fontId="2" fillId="0" borderId="77" xfId="0" applyFont="1" applyBorder="1" applyAlignment="1">
      <alignment horizontal="distributed" vertical="center"/>
    </xf>
    <xf numFmtId="0" fontId="6" fillId="0" borderId="101" xfId="0" applyFont="1" applyBorder="1" applyAlignment="1">
      <alignment horizontal="distributed" vertical="center"/>
    </xf>
    <xf numFmtId="3" fontId="6" fillId="33" borderId="81" xfId="0" applyNumberFormat="1" applyFont="1" applyFill="1" applyBorder="1" applyAlignment="1">
      <alignment horizontal="right" vertical="top"/>
    </xf>
    <xf numFmtId="3" fontId="6" fillId="33" borderId="82" xfId="0" applyNumberFormat="1" applyFont="1" applyFill="1" applyBorder="1" applyAlignment="1">
      <alignment horizontal="right" vertical="top"/>
    </xf>
    <xf numFmtId="3" fontId="6" fillId="34" borderId="83" xfId="0" applyNumberFormat="1" applyFont="1" applyFill="1" applyBorder="1" applyAlignment="1">
      <alignment horizontal="right" vertical="top"/>
    </xf>
    <xf numFmtId="3" fontId="6" fillId="33" borderId="84" xfId="0" applyNumberFormat="1" applyFont="1" applyFill="1" applyBorder="1" applyAlignment="1">
      <alignment horizontal="right" vertical="top"/>
    </xf>
    <xf numFmtId="3" fontId="6" fillId="33" borderId="83" xfId="0" applyNumberFormat="1" applyFont="1" applyFill="1" applyBorder="1" applyAlignment="1">
      <alignment horizontal="right" vertical="top"/>
    </xf>
    <xf numFmtId="0" fontId="6" fillId="0" borderId="82" xfId="0" applyFont="1" applyBorder="1" applyAlignment="1">
      <alignment horizontal="center" vertical="center"/>
    </xf>
    <xf numFmtId="0" fontId="2" fillId="0" borderId="102" xfId="0" applyFont="1" applyBorder="1" applyAlignment="1">
      <alignment horizontal="distributed" vertical="center"/>
    </xf>
    <xf numFmtId="3" fontId="2" fillId="33" borderId="88" xfId="0" applyNumberFormat="1" applyFont="1" applyFill="1" applyBorder="1" applyAlignment="1">
      <alignment horizontal="right" vertical="top"/>
    </xf>
    <xf numFmtId="3" fontId="2" fillId="33" borderId="87" xfId="0" applyNumberFormat="1" applyFont="1" applyFill="1" applyBorder="1" applyAlignment="1">
      <alignment horizontal="right" vertical="top"/>
    </xf>
    <xf numFmtId="0" fontId="2" fillId="0" borderId="86" xfId="0" applyFont="1" applyBorder="1" applyAlignment="1">
      <alignment horizontal="distributed" vertical="center"/>
    </xf>
    <xf numFmtId="0" fontId="7" fillId="0" borderId="82" xfId="0" applyFont="1" applyBorder="1" applyAlignment="1">
      <alignment horizontal="center" vertical="center"/>
    </xf>
    <xf numFmtId="3" fontId="2" fillId="33" borderId="79" xfId="0" applyNumberFormat="1" applyFont="1" applyFill="1" applyBorder="1" applyAlignment="1">
      <alignment horizontal="right" vertical="center"/>
    </xf>
    <xf numFmtId="3" fontId="2" fillId="33" borderId="78" xfId="0" applyNumberFormat="1" applyFont="1" applyFill="1" applyBorder="1" applyAlignment="1">
      <alignment horizontal="right" vertical="center"/>
    </xf>
    <xf numFmtId="0" fontId="2" fillId="0" borderId="100" xfId="0" applyFont="1" applyBorder="1" applyAlignment="1">
      <alignment horizontal="distributed" vertical="center" wrapText="1"/>
    </xf>
    <xf numFmtId="0" fontId="2" fillId="0" borderId="77" xfId="0" applyFont="1" applyBorder="1" applyAlignment="1">
      <alignment horizontal="distributed" vertical="center" wrapText="1"/>
    </xf>
    <xf numFmtId="0" fontId="6" fillId="0" borderId="103" xfId="0" applyFont="1" applyBorder="1" applyAlignment="1">
      <alignment horizontal="distributed" vertical="center"/>
    </xf>
    <xf numFmtId="3" fontId="6" fillId="33" borderId="104" xfId="0" applyNumberFormat="1" applyFont="1" applyFill="1" applyBorder="1" applyAlignment="1">
      <alignment horizontal="right" vertical="top"/>
    </xf>
    <xf numFmtId="3" fontId="6" fillId="33" borderId="105" xfId="0" applyNumberFormat="1" applyFont="1" applyFill="1" applyBorder="1" applyAlignment="1">
      <alignment horizontal="right" vertical="top"/>
    </xf>
    <xf numFmtId="3" fontId="6" fillId="34" borderId="106" xfId="0" applyNumberFormat="1" applyFont="1" applyFill="1" applyBorder="1" applyAlignment="1">
      <alignment horizontal="right" vertical="top"/>
    </xf>
    <xf numFmtId="3" fontId="6" fillId="33" borderId="107" xfId="0" applyNumberFormat="1" applyFont="1" applyFill="1" applyBorder="1" applyAlignment="1">
      <alignment horizontal="right" vertical="top"/>
    </xf>
    <xf numFmtId="3" fontId="6" fillId="33" borderId="106" xfId="0" applyNumberFormat="1" applyFont="1" applyFill="1" applyBorder="1" applyAlignment="1">
      <alignment horizontal="right" vertical="top"/>
    </xf>
    <xf numFmtId="0" fontId="7" fillId="0" borderId="105" xfId="0" applyFont="1" applyBorder="1" applyAlignment="1">
      <alignment horizontal="center" vertical="center"/>
    </xf>
    <xf numFmtId="0" fontId="2" fillId="0" borderId="108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6" fillId="0" borderId="111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2" fillId="0" borderId="112" xfId="0" applyFont="1" applyBorder="1" applyAlignment="1">
      <alignment horizontal="distributed" vertical="center"/>
    </xf>
    <xf numFmtId="0" fontId="2" fillId="0" borderId="113" xfId="0" applyFont="1" applyFill="1" applyBorder="1" applyAlignment="1">
      <alignment horizontal="distributed" vertical="center"/>
    </xf>
    <xf numFmtId="0" fontId="8" fillId="0" borderId="71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33" borderId="14" xfId="0" applyFont="1" applyFill="1" applyBorder="1" applyAlignment="1">
      <alignment horizontal="right" vertical="top"/>
    </xf>
    <xf numFmtId="0" fontId="8" fillId="33" borderId="25" xfId="0" applyFont="1" applyFill="1" applyBorder="1" applyAlignment="1">
      <alignment horizontal="right" vertical="top"/>
    </xf>
    <xf numFmtId="0" fontId="8" fillId="34" borderId="25" xfId="0" applyFont="1" applyFill="1" applyBorder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0" fontId="8" fillId="0" borderId="114" xfId="0" applyFont="1" applyBorder="1" applyAlignment="1">
      <alignment horizontal="left" vertical="top"/>
    </xf>
    <xf numFmtId="0" fontId="8" fillId="33" borderId="26" xfId="0" applyFont="1" applyFill="1" applyBorder="1" applyAlignment="1">
      <alignment horizontal="right" vertical="top"/>
    </xf>
    <xf numFmtId="0" fontId="8" fillId="34" borderId="27" xfId="0" applyFont="1" applyFill="1" applyBorder="1" applyAlignment="1">
      <alignment horizontal="right" vertical="top"/>
    </xf>
    <xf numFmtId="0" fontId="8" fillId="33" borderId="36" xfId="0" applyFont="1" applyFill="1" applyBorder="1" applyAlignment="1">
      <alignment horizontal="right" vertical="top"/>
    </xf>
    <xf numFmtId="0" fontId="8" fillId="33" borderId="27" xfId="0" applyFont="1" applyFill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114" xfId="0" applyFont="1" applyBorder="1" applyAlignment="1">
      <alignment horizontal="right" vertical="top"/>
    </xf>
    <xf numFmtId="0" fontId="8" fillId="0" borderId="26" xfId="0" applyFont="1" applyBorder="1" applyAlignment="1">
      <alignment horizontal="left" vertical="top"/>
    </xf>
    <xf numFmtId="0" fontId="8" fillId="0" borderId="115" xfId="0" applyFont="1" applyBorder="1" applyAlignment="1">
      <alignment horizontal="left" vertical="top"/>
    </xf>
    <xf numFmtId="178" fontId="2" fillId="34" borderId="74" xfId="0" applyNumberFormat="1" applyFont="1" applyFill="1" applyBorder="1" applyAlignment="1">
      <alignment horizontal="right" vertical="top"/>
    </xf>
    <xf numFmtId="178" fontId="2" fillId="34" borderId="78" xfId="0" applyNumberFormat="1" applyFont="1" applyFill="1" applyBorder="1" applyAlignment="1">
      <alignment horizontal="right" vertical="top"/>
    </xf>
    <xf numFmtId="178" fontId="6" fillId="34" borderId="83" xfId="0" applyNumberFormat="1" applyFont="1" applyFill="1" applyBorder="1" applyAlignment="1">
      <alignment horizontal="right" vertical="top"/>
    </xf>
    <xf numFmtId="178" fontId="2" fillId="0" borderId="29" xfId="0" applyNumberFormat="1" applyFont="1" applyFill="1" applyBorder="1" applyAlignment="1">
      <alignment horizontal="right" vertical="top"/>
    </xf>
    <xf numFmtId="178" fontId="2" fillId="34" borderId="87" xfId="0" applyNumberFormat="1" applyFont="1" applyFill="1" applyBorder="1" applyAlignment="1">
      <alignment horizontal="right" vertical="top"/>
    </xf>
    <xf numFmtId="178" fontId="6" fillId="34" borderId="106" xfId="0" applyNumberFormat="1" applyFont="1" applyFill="1" applyBorder="1" applyAlignment="1">
      <alignment horizontal="right" vertical="top"/>
    </xf>
    <xf numFmtId="178" fontId="2" fillId="34" borderId="61" xfId="0" applyNumberFormat="1" applyFont="1" applyFill="1" applyBorder="1" applyAlignment="1">
      <alignment horizontal="right" vertical="top"/>
    </xf>
    <xf numFmtId="178" fontId="2" fillId="0" borderId="30" xfId="0" applyNumberFormat="1" applyFont="1" applyFill="1" applyBorder="1" applyAlignment="1">
      <alignment horizontal="right" vertical="top"/>
    </xf>
    <xf numFmtId="178" fontId="2" fillId="34" borderId="83" xfId="0" applyNumberFormat="1" applyFont="1" applyFill="1" applyBorder="1" applyAlignment="1">
      <alignment horizontal="right" vertical="top"/>
    </xf>
    <xf numFmtId="178" fontId="2" fillId="34" borderId="29" xfId="0" applyNumberFormat="1" applyFont="1" applyFill="1" applyBorder="1" applyAlignment="1">
      <alignment horizontal="right" vertical="top"/>
    </xf>
    <xf numFmtId="178" fontId="6" fillId="34" borderId="62" xfId="0" applyNumberFormat="1" applyFont="1" applyFill="1" applyBorder="1" applyAlignment="1">
      <alignment horizontal="right" vertical="top"/>
    </xf>
    <xf numFmtId="0" fontId="2" fillId="0" borderId="116" xfId="0" applyFont="1" applyBorder="1" applyAlignment="1">
      <alignment horizontal="distributed" vertical="center"/>
    </xf>
    <xf numFmtId="0" fontId="2" fillId="0" borderId="117" xfId="0" applyFont="1" applyFill="1" applyBorder="1" applyAlignment="1">
      <alignment horizontal="distributed" vertical="center"/>
    </xf>
    <xf numFmtId="0" fontId="6" fillId="0" borderId="118" xfId="0" applyFont="1" applyBorder="1" applyAlignment="1">
      <alignment horizontal="distributed" vertical="center"/>
    </xf>
    <xf numFmtId="0" fontId="2" fillId="0" borderId="113" xfId="0" applyFont="1" applyFill="1" applyBorder="1" applyAlignment="1">
      <alignment horizontal="center" vertical="center"/>
    </xf>
    <xf numFmtId="178" fontId="6" fillId="33" borderId="72" xfId="0" applyNumberFormat="1" applyFont="1" applyFill="1" applyBorder="1" applyAlignment="1">
      <alignment horizontal="right" vertical="center"/>
    </xf>
    <xf numFmtId="178" fontId="6" fillId="33" borderId="73" xfId="0" applyNumberFormat="1" applyFont="1" applyFill="1" applyBorder="1" applyAlignment="1">
      <alignment horizontal="right" vertical="center"/>
    </xf>
    <xf numFmtId="178" fontId="6" fillId="34" borderId="74" xfId="0" applyNumberFormat="1" applyFont="1" applyFill="1" applyBorder="1" applyAlignment="1">
      <alignment horizontal="right" vertical="center"/>
    </xf>
    <xf numFmtId="178" fontId="6" fillId="33" borderId="75" xfId="0" applyNumberFormat="1" applyFont="1" applyFill="1" applyBorder="1" applyAlignment="1">
      <alignment horizontal="right" vertical="center"/>
    </xf>
    <xf numFmtId="178" fontId="6" fillId="33" borderId="74" xfId="0" applyNumberFormat="1" applyFont="1" applyFill="1" applyBorder="1" applyAlignment="1">
      <alignment horizontal="right" vertical="center"/>
    </xf>
    <xf numFmtId="178" fontId="6" fillId="33" borderId="76" xfId="0" applyNumberFormat="1" applyFont="1" applyFill="1" applyBorder="1" applyAlignment="1">
      <alignment horizontal="right" vertical="center"/>
    </xf>
    <xf numFmtId="178" fontId="6" fillId="33" borderId="77" xfId="0" applyNumberFormat="1" applyFont="1" applyFill="1" applyBorder="1" applyAlignment="1">
      <alignment horizontal="right" vertical="center"/>
    </xf>
    <xf numFmtId="178" fontId="6" fillId="34" borderId="78" xfId="0" applyNumberFormat="1" applyFont="1" applyFill="1" applyBorder="1" applyAlignment="1">
      <alignment horizontal="right" vertical="center"/>
    </xf>
    <xf numFmtId="178" fontId="6" fillId="33" borderId="79" xfId="0" applyNumberFormat="1" applyFont="1" applyFill="1" applyBorder="1" applyAlignment="1">
      <alignment horizontal="right" vertical="center"/>
    </xf>
    <xf numFmtId="178" fontId="6" fillId="33" borderId="78" xfId="0" applyNumberFormat="1" applyFont="1" applyFill="1" applyBorder="1" applyAlignment="1">
      <alignment horizontal="right" vertical="center"/>
    </xf>
    <xf numFmtId="0" fontId="2" fillId="0" borderId="119" xfId="0" applyFont="1" applyFill="1" applyBorder="1" applyAlignment="1">
      <alignment horizontal="distributed" vertical="center"/>
    </xf>
    <xf numFmtId="178" fontId="6" fillId="33" borderId="120" xfId="0" applyNumberFormat="1" applyFont="1" applyFill="1" applyBorder="1" applyAlignment="1">
      <alignment horizontal="right" vertical="center"/>
    </xf>
    <xf numFmtId="0" fontId="2" fillId="36" borderId="121" xfId="0" applyFont="1" applyFill="1" applyBorder="1" applyAlignment="1">
      <alignment horizontal="distributed" vertical="center"/>
    </xf>
    <xf numFmtId="0" fontId="6" fillId="36" borderId="122" xfId="0" applyFont="1" applyFill="1" applyBorder="1" applyAlignment="1">
      <alignment horizontal="distributed" vertical="center"/>
    </xf>
    <xf numFmtId="0" fontId="2" fillId="36" borderId="123" xfId="0" applyFont="1" applyFill="1" applyBorder="1" applyAlignment="1">
      <alignment horizontal="distributed" vertical="center"/>
    </xf>
    <xf numFmtId="0" fontId="6" fillId="36" borderId="121" xfId="0" applyFont="1" applyFill="1" applyBorder="1" applyAlignment="1">
      <alignment horizontal="distributed" vertical="center"/>
    </xf>
    <xf numFmtId="0" fontId="8" fillId="36" borderId="124" xfId="0" applyFont="1" applyFill="1" applyBorder="1" applyAlignment="1">
      <alignment horizontal="center"/>
    </xf>
    <xf numFmtId="0" fontId="6" fillId="36" borderId="123" xfId="0" applyFont="1" applyFill="1" applyBorder="1" applyAlignment="1">
      <alignment horizontal="distributed" vertical="center"/>
    </xf>
    <xf numFmtId="0" fontId="10" fillId="0" borderId="0" xfId="61" applyNumberFormat="1" applyFont="1" applyAlignment="1">
      <alignment/>
      <protection/>
    </xf>
    <xf numFmtId="0" fontId="10" fillId="0" borderId="0" xfId="61" applyNumberFormat="1" applyFont="1" applyAlignment="1">
      <alignment vertical="center"/>
      <protection/>
    </xf>
    <xf numFmtId="179" fontId="10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vertical="center"/>
      <protection/>
    </xf>
    <xf numFmtId="0" fontId="12" fillId="0" borderId="0" xfId="61" applyNumberFormat="1" applyFont="1" applyAlignment="1">
      <alignment horizontal="left" vertical="center"/>
      <protection/>
    </xf>
    <xf numFmtId="0" fontId="13" fillId="0" borderId="0" xfId="61" applyNumberFormat="1" applyFont="1" applyAlignment="1">
      <alignment vertical="center"/>
      <protection/>
    </xf>
    <xf numFmtId="0" fontId="10" fillId="0" borderId="0" xfId="61" applyNumberFormat="1" applyFont="1" applyBorder="1" applyAlignment="1">
      <alignment vertical="center"/>
      <protection/>
    </xf>
    <xf numFmtId="179" fontId="10" fillId="0" borderId="0" xfId="61" applyNumberFormat="1" applyFont="1" applyBorder="1" applyAlignment="1">
      <alignment horizontal="right" vertical="center"/>
      <protection/>
    </xf>
    <xf numFmtId="3" fontId="12" fillId="0" borderId="13" xfId="61" applyNumberFormat="1" applyFont="1" applyBorder="1" applyAlignment="1">
      <alignment horizontal="right" vertical="center"/>
      <protection/>
    </xf>
    <xf numFmtId="0" fontId="12" fillId="0" borderId="13" xfId="61" applyNumberFormat="1" applyFont="1" applyBorder="1" applyAlignment="1">
      <alignment vertical="center" wrapText="1"/>
      <protection/>
    </xf>
    <xf numFmtId="0" fontId="12" fillId="0" borderId="13" xfId="61" applyNumberFormat="1" applyFont="1" applyBorder="1" applyAlignment="1">
      <alignment horizontal="left" vertical="center"/>
      <protection/>
    </xf>
    <xf numFmtId="179" fontId="10" fillId="0" borderId="16" xfId="61" applyNumberFormat="1" applyFont="1" applyBorder="1" applyAlignment="1">
      <alignment horizontal="right" vertical="center"/>
      <protection/>
    </xf>
    <xf numFmtId="0" fontId="12" fillId="0" borderId="125" xfId="61" applyNumberFormat="1" applyFont="1" applyBorder="1" applyAlignment="1">
      <alignment horizontal="distributed" vertical="center"/>
      <protection/>
    </xf>
    <xf numFmtId="3" fontId="12" fillId="33" borderId="126" xfId="61" applyNumberFormat="1" applyFont="1" applyFill="1" applyBorder="1" applyAlignment="1">
      <alignment horizontal="right" vertical="center"/>
      <protection/>
    </xf>
    <xf numFmtId="0" fontId="12" fillId="0" borderId="127" xfId="61" applyNumberFormat="1" applyFont="1" applyBorder="1" applyAlignment="1">
      <alignment horizontal="distributed" vertical="center"/>
      <protection/>
    </xf>
    <xf numFmtId="0" fontId="12" fillId="0" borderId="128" xfId="61" applyNumberFormat="1" applyFont="1" applyBorder="1" applyAlignment="1">
      <alignment horizontal="distributed" vertical="center"/>
      <protection/>
    </xf>
    <xf numFmtId="3" fontId="12" fillId="33" borderId="129" xfId="61" applyNumberFormat="1" applyFont="1" applyFill="1" applyBorder="1" applyAlignment="1">
      <alignment horizontal="right" vertical="center"/>
      <protection/>
    </xf>
    <xf numFmtId="0" fontId="12" fillId="0" borderId="130" xfId="61" applyNumberFormat="1" applyFont="1" applyBorder="1" applyAlignment="1">
      <alignment horizontal="distributed" vertical="center"/>
      <protection/>
    </xf>
    <xf numFmtId="0" fontId="12" fillId="0" borderId="128" xfId="61" applyNumberFormat="1" applyFont="1" applyBorder="1" applyAlignment="1">
      <alignment horizontal="distributed" vertical="center" wrapText="1"/>
      <protection/>
    </xf>
    <xf numFmtId="0" fontId="12" fillId="0" borderId="130" xfId="61" applyNumberFormat="1" applyFont="1" applyBorder="1" applyAlignment="1">
      <alignment horizontal="distributed" vertical="center" wrapText="1"/>
      <protection/>
    </xf>
    <xf numFmtId="0" fontId="12" fillId="0" borderId="131" xfId="61" applyNumberFormat="1" applyFont="1" applyBorder="1" applyAlignment="1">
      <alignment horizontal="distributed" vertical="center"/>
      <protection/>
    </xf>
    <xf numFmtId="0" fontId="12" fillId="0" borderId="132" xfId="61" applyNumberFormat="1" applyFont="1" applyBorder="1" applyAlignment="1">
      <alignment horizontal="distributed" vertical="center"/>
      <protection/>
    </xf>
    <xf numFmtId="0" fontId="12" fillId="0" borderId="133" xfId="61" applyNumberFormat="1" applyFont="1" applyBorder="1" applyAlignment="1">
      <alignment vertical="center" textRotation="255"/>
      <protection/>
    </xf>
    <xf numFmtId="0" fontId="12" fillId="0" borderId="134" xfId="61" applyNumberFormat="1" applyFont="1" applyBorder="1" applyAlignment="1">
      <alignment horizontal="distributed" vertical="center"/>
      <protection/>
    </xf>
    <xf numFmtId="3" fontId="12" fillId="0" borderId="134" xfId="61" applyNumberFormat="1" applyFont="1" applyBorder="1" applyAlignment="1">
      <alignment horizontal="right" vertical="center"/>
      <protection/>
    </xf>
    <xf numFmtId="0" fontId="12" fillId="0" borderId="135" xfId="61" applyNumberFormat="1" applyFont="1" applyBorder="1" applyAlignment="1">
      <alignment vertical="center" textRotation="255"/>
      <protection/>
    </xf>
    <xf numFmtId="3" fontId="12" fillId="33" borderId="136" xfId="61" applyNumberFormat="1" applyFont="1" applyFill="1" applyBorder="1" applyAlignment="1">
      <alignment horizontal="right" vertical="center"/>
      <protection/>
    </xf>
    <xf numFmtId="0" fontId="12" fillId="0" borderId="137" xfId="61" applyNumberFormat="1" applyFont="1" applyBorder="1" applyAlignment="1">
      <alignment horizontal="distributed" vertical="center"/>
      <protection/>
    </xf>
    <xf numFmtId="0" fontId="12" fillId="0" borderId="138" xfId="61" applyNumberFormat="1" applyFont="1" applyBorder="1" applyAlignment="1">
      <alignment horizontal="distributed" vertical="center"/>
      <protection/>
    </xf>
    <xf numFmtId="3" fontId="12" fillId="33" borderId="139" xfId="61" applyNumberFormat="1" applyFont="1" applyFill="1" applyBorder="1" applyAlignment="1">
      <alignment horizontal="right" vertical="center"/>
      <protection/>
    </xf>
    <xf numFmtId="0" fontId="14" fillId="0" borderId="128" xfId="61" applyNumberFormat="1" applyFont="1" applyBorder="1" applyAlignment="1">
      <alignment horizontal="distributed" vertical="center" wrapText="1"/>
      <protection/>
    </xf>
    <xf numFmtId="0" fontId="14" fillId="0" borderId="130" xfId="61" applyNumberFormat="1" applyFont="1" applyBorder="1" applyAlignment="1">
      <alignment horizontal="distributed" vertical="center" wrapText="1"/>
      <protection/>
    </xf>
    <xf numFmtId="0" fontId="12" fillId="0" borderId="140" xfId="61" applyNumberFormat="1" applyFont="1" applyBorder="1" applyAlignment="1">
      <alignment horizontal="distributed" vertical="center"/>
      <protection/>
    </xf>
    <xf numFmtId="0" fontId="12" fillId="0" borderId="133" xfId="61" applyFont="1" applyBorder="1" applyAlignment="1">
      <alignment vertical="center" textRotation="255"/>
      <protection/>
    </xf>
    <xf numFmtId="0" fontId="12" fillId="0" borderId="135" xfId="61" applyFont="1" applyBorder="1" applyAlignment="1">
      <alignment vertical="center" textRotation="255"/>
      <protection/>
    </xf>
    <xf numFmtId="0" fontId="12" fillId="0" borderId="141" xfId="61" applyNumberFormat="1" applyFont="1" applyBorder="1" applyAlignment="1">
      <alignment horizontal="distributed" vertical="center"/>
      <protection/>
    </xf>
    <xf numFmtId="0" fontId="12" fillId="0" borderId="142" xfId="61" applyNumberFormat="1" applyFont="1" applyBorder="1" applyAlignment="1">
      <alignment horizontal="distributed" vertical="center"/>
      <protection/>
    </xf>
    <xf numFmtId="0" fontId="12" fillId="0" borderId="143" xfId="61" applyNumberFormat="1" applyFont="1" applyBorder="1" applyAlignment="1">
      <alignment horizontal="distributed" vertical="center"/>
      <protection/>
    </xf>
    <xf numFmtId="3" fontId="12" fillId="33" borderId="144" xfId="61" applyNumberFormat="1" applyFont="1" applyFill="1" applyBorder="1" applyAlignment="1">
      <alignment horizontal="right" vertical="center"/>
      <protection/>
    </xf>
    <xf numFmtId="0" fontId="12" fillId="0" borderId="145" xfId="61" applyFont="1" applyBorder="1" applyAlignment="1">
      <alignment vertical="center" textRotation="255"/>
      <protection/>
    </xf>
    <xf numFmtId="0" fontId="12" fillId="0" borderId="146" xfId="61" applyNumberFormat="1" applyFont="1" applyBorder="1" applyAlignment="1">
      <alignment horizontal="distributed" vertical="center"/>
      <protection/>
    </xf>
    <xf numFmtId="3" fontId="12" fillId="0" borderId="146" xfId="61" applyNumberFormat="1" applyFont="1" applyBorder="1" applyAlignment="1">
      <alignment horizontal="right" vertical="center"/>
      <protection/>
    </xf>
    <xf numFmtId="0" fontId="12" fillId="0" borderId="147" xfId="61" applyFont="1" applyBorder="1" applyAlignment="1">
      <alignment vertical="center" textRotation="255"/>
      <protection/>
    </xf>
    <xf numFmtId="3" fontId="12" fillId="33" borderId="10" xfId="61" applyNumberFormat="1" applyFont="1" applyFill="1" applyBorder="1" applyAlignment="1">
      <alignment horizontal="right" vertical="center"/>
      <protection/>
    </xf>
    <xf numFmtId="3" fontId="12" fillId="33" borderId="135" xfId="61" applyNumberFormat="1" applyFont="1" applyFill="1" applyBorder="1" applyAlignment="1">
      <alignment horizontal="right" vertical="center"/>
      <protection/>
    </xf>
    <xf numFmtId="0" fontId="12" fillId="0" borderId="12" xfId="61" applyFont="1" applyBorder="1" applyAlignment="1">
      <alignment horizontal="center" vertical="center" textRotation="255" wrapText="1"/>
      <protection/>
    </xf>
    <xf numFmtId="0" fontId="12" fillId="0" borderId="0" xfId="61" applyNumberFormat="1" applyFont="1" applyBorder="1" applyAlignment="1">
      <alignment horizontal="distributed" vertical="center"/>
      <protection/>
    </xf>
    <xf numFmtId="3" fontId="12" fillId="0" borderId="0" xfId="61" applyNumberFormat="1" applyFont="1" applyFill="1" applyBorder="1" applyAlignment="1">
      <alignment horizontal="right" vertical="center"/>
      <protection/>
    </xf>
    <xf numFmtId="0" fontId="12" fillId="0" borderId="16" xfId="61" applyFont="1" applyBorder="1" applyAlignment="1">
      <alignment horizontal="center" vertical="center" textRotation="255" wrapText="1"/>
      <protection/>
    </xf>
    <xf numFmtId="0" fontId="12" fillId="0" borderId="148" xfId="61" applyNumberFormat="1" applyFont="1" applyBorder="1" applyAlignment="1">
      <alignment horizontal="distributed" vertical="center"/>
      <protection/>
    </xf>
    <xf numFmtId="3" fontId="12" fillId="33" borderId="149" xfId="61" applyNumberFormat="1" applyFont="1" applyFill="1" applyBorder="1" applyAlignment="1">
      <alignment horizontal="right" vertical="center"/>
      <protection/>
    </xf>
    <xf numFmtId="0" fontId="12" fillId="0" borderId="150" xfId="61" applyNumberFormat="1" applyFont="1" applyBorder="1" applyAlignment="1">
      <alignment horizontal="distributed" vertical="center"/>
      <protection/>
    </xf>
    <xf numFmtId="0" fontId="12" fillId="0" borderId="151" xfId="61" applyNumberFormat="1" applyFont="1" applyBorder="1" applyAlignment="1">
      <alignment horizontal="distributed" vertical="center"/>
      <protection/>
    </xf>
    <xf numFmtId="0" fontId="12" fillId="0" borderId="152" xfId="61" applyNumberFormat="1" applyFont="1" applyBorder="1" applyAlignment="1">
      <alignment horizontal="distributed" vertical="center"/>
      <protection/>
    </xf>
    <xf numFmtId="0" fontId="10" fillId="0" borderId="16" xfId="61" applyNumberFormat="1" applyFont="1" applyBorder="1" applyAlignment="1">
      <alignment horizontal="right" vertical="center"/>
      <protection/>
    </xf>
    <xf numFmtId="0" fontId="12" fillId="0" borderId="14" xfId="61" applyFont="1" applyBorder="1" applyAlignment="1">
      <alignment vertical="center" textRotation="255" wrapText="1"/>
      <protection/>
    </xf>
    <xf numFmtId="0" fontId="12" fillId="0" borderId="26" xfId="61" applyNumberFormat="1" applyFont="1" applyBorder="1" applyAlignment="1">
      <alignment vertical="center"/>
      <protection/>
    </xf>
    <xf numFmtId="0" fontId="12" fillId="33" borderId="15" xfId="61" applyNumberFormat="1" applyFont="1" applyFill="1" applyBorder="1" applyAlignment="1">
      <alignment horizontal="right" vertical="top"/>
      <protection/>
    </xf>
    <xf numFmtId="0" fontId="12" fillId="0" borderId="27" xfId="61" applyNumberFormat="1" applyFont="1" applyBorder="1" applyAlignment="1">
      <alignment vertical="center"/>
      <protection/>
    </xf>
    <xf numFmtId="0" fontId="12" fillId="0" borderId="15" xfId="61" applyFont="1" applyBorder="1" applyAlignment="1">
      <alignment vertical="center" textRotation="255" wrapText="1"/>
      <protection/>
    </xf>
    <xf numFmtId="0" fontId="15" fillId="0" borderId="16" xfId="61" applyFont="1" applyBorder="1" applyAlignment="1">
      <alignment horizontal="center" vertical="center" shrinkToFit="1"/>
      <protection/>
    </xf>
    <xf numFmtId="3" fontId="14" fillId="0" borderId="153" xfId="63" applyNumberFormat="1" applyFont="1" applyBorder="1" applyAlignment="1">
      <alignment horizontal="center" vertical="center" wrapText="1"/>
      <protection/>
    </xf>
    <xf numFmtId="3" fontId="14" fillId="0" borderId="11" xfId="63" applyNumberFormat="1" applyFont="1" applyBorder="1" applyAlignment="1">
      <alignment horizontal="center" vertical="center" wrapText="1"/>
      <protection/>
    </xf>
    <xf numFmtId="3" fontId="14" fillId="0" borderId="25" xfId="63" applyNumberFormat="1" applyFont="1" applyBorder="1" applyAlignment="1">
      <alignment horizontal="center" vertical="center" wrapText="1"/>
      <protection/>
    </xf>
    <xf numFmtId="0" fontId="15" fillId="0" borderId="16" xfId="61" applyFont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vertical="center"/>
      <protection/>
    </xf>
    <xf numFmtId="0" fontId="12" fillId="0" borderId="154" xfId="61" applyFont="1" applyBorder="1" applyAlignment="1">
      <alignment horizontal="center" vertical="center"/>
      <protection/>
    </xf>
    <xf numFmtId="0" fontId="12" fillId="0" borderId="154" xfId="61" applyNumberFormat="1" applyFont="1" applyBorder="1" applyAlignment="1">
      <alignment horizontal="distributed" vertical="center"/>
      <protection/>
    </xf>
    <xf numFmtId="3" fontId="12" fillId="0" borderId="154" xfId="61" applyNumberFormat="1" applyFont="1" applyBorder="1" applyAlignment="1">
      <alignment horizontal="right" vertical="center"/>
      <protection/>
    </xf>
    <xf numFmtId="0" fontId="12" fillId="0" borderId="155" xfId="61" applyNumberFormat="1" applyFont="1" applyBorder="1" applyAlignment="1">
      <alignment horizontal="distributed" vertical="center"/>
      <protection/>
    </xf>
    <xf numFmtId="3" fontId="12" fillId="33" borderId="156" xfId="61" applyNumberFormat="1" applyFont="1" applyFill="1" applyBorder="1" applyAlignment="1">
      <alignment horizontal="right" vertical="center"/>
      <protection/>
    </xf>
    <xf numFmtId="0" fontId="12" fillId="0" borderId="157" xfId="61" applyNumberFormat="1" applyFont="1" applyBorder="1" applyAlignment="1">
      <alignment horizontal="distributed" vertical="center"/>
      <protection/>
    </xf>
    <xf numFmtId="0" fontId="12" fillId="0" borderId="133" xfId="61" applyFont="1" applyBorder="1" applyAlignment="1">
      <alignment horizontal="center" vertical="center"/>
      <protection/>
    </xf>
    <xf numFmtId="0" fontId="12" fillId="0" borderId="135" xfId="61" applyFont="1" applyBorder="1" applyAlignment="1">
      <alignment horizontal="center" vertical="center"/>
      <protection/>
    </xf>
    <xf numFmtId="0" fontId="14" fillId="0" borderId="142" xfId="61" applyNumberFormat="1" applyFont="1" applyBorder="1" applyAlignment="1">
      <alignment horizontal="distributed" vertical="center" wrapText="1"/>
      <protection/>
    </xf>
    <xf numFmtId="0" fontId="12" fillId="0" borderId="142" xfId="61" applyNumberFormat="1" applyFont="1" applyBorder="1" applyAlignment="1">
      <alignment horizontal="distributed" vertical="center" wrapText="1"/>
      <protection/>
    </xf>
    <xf numFmtId="0" fontId="12" fillId="0" borderId="158" xfId="61" applyNumberFormat="1" applyFont="1" applyBorder="1" applyAlignment="1">
      <alignment horizontal="distributed" vertical="center"/>
      <protection/>
    </xf>
    <xf numFmtId="0" fontId="9" fillId="0" borderId="0" xfId="61" applyNumberFormat="1">
      <alignment/>
      <protection/>
    </xf>
    <xf numFmtId="0" fontId="10" fillId="0" borderId="153" xfId="61" applyNumberFormat="1" applyFont="1" applyBorder="1" applyAlignment="1">
      <alignment vertical="center"/>
      <protection/>
    </xf>
    <xf numFmtId="0" fontId="12" fillId="0" borderId="10" xfId="61" applyNumberFormat="1" applyFont="1" applyBorder="1" applyAlignment="1">
      <alignment horizontal="center" vertical="center" shrinkToFit="1"/>
      <protection/>
    </xf>
    <xf numFmtId="3" fontId="12" fillId="0" borderId="10" xfId="61" applyNumberFormat="1" applyFont="1" applyBorder="1" applyAlignment="1">
      <alignment horizontal="right"/>
      <protection/>
    </xf>
    <xf numFmtId="3" fontId="12" fillId="33" borderId="159" xfId="61" applyNumberFormat="1" applyFont="1" applyFill="1" applyBorder="1" applyAlignment="1">
      <alignment horizontal="right" vertical="center"/>
      <protection/>
    </xf>
    <xf numFmtId="0" fontId="12" fillId="0" borderId="133" xfId="61" applyNumberFormat="1" applyFont="1" applyBorder="1" applyAlignment="1">
      <alignment horizontal="center" vertical="center"/>
      <protection/>
    </xf>
    <xf numFmtId="0" fontId="12" fillId="0" borderId="135" xfId="61" applyNumberFormat="1" applyFont="1" applyBorder="1" applyAlignment="1">
      <alignment horizontal="center" vertical="center"/>
      <protection/>
    </xf>
    <xf numFmtId="0" fontId="12" fillId="0" borderId="133" xfId="61" applyNumberFormat="1" applyFont="1" applyBorder="1" applyAlignment="1">
      <alignment/>
      <protection/>
    </xf>
    <xf numFmtId="0" fontId="12" fillId="0" borderId="134" xfId="62" applyNumberFormat="1" applyFont="1" applyBorder="1" applyAlignment="1">
      <alignment horizontal="distributed" vertical="center"/>
      <protection/>
    </xf>
    <xf numFmtId="0" fontId="12" fillId="0" borderId="135" xfId="61" applyNumberFormat="1" applyFont="1" applyBorder="1" applyAlignment="1">
      <alignment/>
      <protection/>
    </xf>
    <xf numFmtId="0" fontId="12" fillId="0" borderId="125" xfId="62" applyNumberFormat="1" applyFont="1" applyBorder="1" applyAlignment="1">
      <alignment horizontal="distributed" vertical="center"/>
      <protection/>
    </xf>
    <xf numFmtId="0" fontId="12" fillId="0" borderId="127" xfId="62" applyNumberFormat="1" applyFont="1" applyBorder="1" applyAlignment="1">
      <alignment horizontal="distributed" vertical="center"/>
      <protection/>
    </xf>
    <xf numFmtId="0" fontId="10" fillId="0" borderId="16" xfId="61" applyNumberFormat="1" applyFont="1" applyBorder="1" applyAlignment="1">
      <alignment/>
      <protection/>
    </xf>
    <xf numFmtId="0" fontId="12" fillId="0" borderId="125" xfId="61" applyNumberFormat="1" applyFont="1" applyBorder="1" applyAlignment="1">
      <alignment horizontal="distributed" vertical="top"/>
      <protection/>
    </xf>
    <xf numFmtId="0" fontId="12" fillId="0" borderId="127" xfId="61" applyNumberFormat="1" applyFont="1" applyBorder="1" applyAlignment="1">
      <alignment horizontal="distributed" vertical="top"/>
      <protection/>
    </xf>
    <xf numFmtId="0" fontId="12" fillId="0" borderId="160" xfId="61" applyFont="1" applyBorder="1" applyAlignment="1">
      <alignment horizontal="center" vertical="center"/>
      <protection/>
    </xf>
    <xf numFmtId="0" fontId="12" fillId="0" borderId="161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12" fillId="0" borderId="27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133" xfId="61" applyFont="1" applyBorder="1" applyAlignment="1">
      <alignment horizontal="center" vertical="center" textRotation="255" wrapText="1"/>
      <protection/>
    </xf>
    <xf numFmtId="0" fontId="12" fillId="0" borderId="135" xfId="61" applyFont="1" applyBorder="1" applyAlignment="1">
      <alignment horizontal="center" vertical="center" textRotation="255" wrapText="1"/>
      <protection/>
    </xf>
    <xf numFmtId="0" fontId="12" fillId="0" borderId="151" xfId="61" applyNumberFormat="1" applyFont="1" applyBorder="1" applyAlignment="1">
      <alignment horizontal="distributed" vertical="center" wrapText="1"/>
      <protection/>
    </xf>
    <xf numFmtId="0" fontId="12" fillId="0" borderId="158" xfId="61" applyNumberFormat="1" applyFont="1" applyBorder="1" applyAlignment="1">
      <alignment horizontal="distributed" vertical="center" wrapText="1"/>
      <protection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left" vertical="top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176" fontId="6" fillId="0" borderId="168" xfId="0" applyNumberFormat="1" applyFont="1" applyBorder="1" applyAlignment="1">
      <alignment horizontal="center" vertical="center"/>
    </xf>
    <xf numFmtId="176" fontId="6" fillId="0" borderId="169" xfId="0" applyNumberFormat="1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2" fillId="0" borderId="114" xfId="0" applyNumberFormat="1" applyFont="1" applyBorder="1" applyAlignment="1">
      <alignment horizontal="center" vertical="distributed" textRotation="255" indent="1"/>
    </xf>
    <xf numFmtId="176" fontId="2" fillId="0" borderId="171" xfId="0" applyNumberFormat="1" applyFont="1" applyBorder="1" applyAlignment="1">
      <alignment horizontal="center" vertical="distributed" textRotation="255" indent="1"/>
    </xf>
    <xf numFmtId="176" fontId="2" fillId="0" borderId="172" xfId="0" applyNumberFormat="1" applyFont="1" applyBorder="1" applyAlignment="1">
      <alignment horizontal="center" vertical="distributed" textRotation="255" indent="1"/>
    </xf>
    <xf numFmtId="0" fontId="2" fillId="0" borderId="173" xfId="0" applyFont="1" applyBorder="1" applyAlignment="1">
      <alignment horizontal="center" vertical="distributed" textRotation="255" indent="2"/>
    </xf>
    <xf numFmtId="0" fontId="2" fillId="0" borderId="174" xfId="0" applyFont="1" applyBorder="1" applyAlignment="1">
      <alignment horizontal="center" vertical="distributed" textRotation="255" indent="2"/>
    </xf>
    <xf numFmtId="0" fontId="2" fillId="0" borderId="175" xfId="0" applyFont="1" applyBorder="1" applyAlignment="1">
      <alignment horizontal="center" vertical="distributed" textRotation="255" indent="2"/>
    </xf>
    <xf numFmtId="176" fontId="2" fillId="0" borderId="171" xfId="0" applyNumberFormat="1" applyFont="1" applyBorder="1" applyAlignment="1">
      <alignment horizontal="center" vertical="distributed" textRotation="255" indent="2"/>
    </xf>
    <xf numFmtId="176" fontId="2" fillId="0" borderId="176" xfId="0" applyNumberFormat="1" applyFont="1" applyBorder="1" applyAlignment="1">
      <alignment horizontal="center" vertical="distributed" textRotation="255" indent="2"/>
    </xf>
    <xf numFmtId="0" fontId="2" fillId="0" borderId="177" xfId="0" applyFont="1" applyBorder="1" applyAlignment="1">
      <alignment horizontal="center" vertical="distributed" textRotation="255" indent="1"/>
    </xf>
    <xf numFmtId="0" fontId="2" fillId="0" borderId="178" xfId="0" applyFont="1" applyBorder="1" applyAlignment="1">
      <alignment horizontal="center" vertical="distributed" textRotation="255" indent="1"/>
    </xf>
    <xf numFmtId="0" fontId="2" fillId="0" borderId="179" xfId="0" applyFont="1" applyBorder="1" applyAlignment="1">
      <alignment horizontal="center" vertical="distributed" textRotation="255" indent="1"/>
    </xf>
    <xf numFmtId="0" fontId="2" fillId="0" borderId="180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 textRotation="255"/>
    </xf>
    <xf numFmtId="0" fontId="2" fillId="0" borderId="182" xfId="0" applyFont="1" applyBorder="1" applyAlignment="1">
      <alignment horizontal="center" vertical="center" textRotation="255"/>
    </xf>
    <xf numFmtId="0" fontId="2" fillId="0" borderId="183" xfId="0" applyFont="1" applyBorder="1" applyAlignment="1">
      <alignment horizontal="center" vertical="center" textRotation="255"/>
    </xf>
    <xf numFmtId="0" fontId="2" fillId="0" borderId="18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 textRotation="255" wrapText="1"/>
    </xf>
    <xf numFmtId="0" fontId="2" fillId="0" borderId="174" xfId="0" applyFont="1" applyBorder="1" applyAlignment="1">
      <alignment horizontal="center" vertical="center" textRotation="255" wrapText="1"/>
    </xf>
    <xf numFmtId="0" fontId="2" fillId="0" borderId="186" xfId="0" applyFont="1" applyBorder="1" applyAlignment="1">
      <alignment horizontal="center" vertical="center" textRotation="255" wrapText="1"/>
    </xf>
    <xf numFmtId="0" fontId="2" fillId="0" borderId="18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3" fontId="2" fillId="0" borderId="11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6" fillId="0" borderId="188" xfId="0" applyFont="1" applyBorder="1" applyAlignment="1">
      <alignment horizontal="distributed" vertical="center"/>
    </xf>
    <xf numFmtId="0" fontId="2" fillId="0" borderId="189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90" xfId="0" applyFont="1" applyBorder="1" applyAlignment="1">
      <alignment horizontal="right" vertical="center"/>
    </xf>
    <xf numFmtId="0" fontId="2" fillId="0" borderId="191" xfId="0" applyFont="1" applyBorder="1" applyAlignment="1">
      <alignment horizontal="right" vertical="center"/>
    </xf>
    <xf numFmtId="0" fontId="2" fillId="0" borderId="174" xfId="0" applyFont="1" applyBorder="1" applyAlignment="1">
      <alignment horizontal="center" vertical="center" textRotation="255"/>
    </xf>
    <xf numFmtId="0" fontId="2" fillId="0" borderId="186" xfId="0" applyFont="1" applyBorder="1" applyAlignment="1">
      <alignment horizontal="center" vertical="center" textRotation="255"/>
    </xf>
    <xf numFmtId="0" fontId="2" fillId="0" borderId="192" xfId="0" applyFont="1" applyBorder="1" applyAlignment="1">
      <alignment horizontal="left" vertical="center"/>
    </xf>
    <xf numFmtId="0" fontId="2" fillId="0" borderId="193" xfId="0" applyFont="1" applyBorder="1" applyAlignment="1">
      <alignment horizontal="left" vertical="center"/>
    </xf>
    <xf numFmtId="0" fontId="2" fillId="0" borderId="173" xfId="0" applyFont="1" applyBorder="1" applyAlignment="1">
      <alignment horizontal="center" vertical="center" textRotation="255"/>
    </xf>
    <xf numFmtId="0" fontId="2" fillId="0" borderId="194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/>
    </xf>
    <xf numFmtId="0" fontId="2" fillId="0" borderId="196" xfId="0" applyFont="1" applyFill="1" applyBorder="1" applyAlignment="1">
      <alignment horizontal="right" vertical="center"/>
    </xf>
    <xf numFmtId="0" fontId="2" fillId="0" borderId="197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98" xfId="0" applyFont="1" applyBorder="1" applyAlignment="1">
      <alignment vertical="center" textRotation="255" wrapText="1"/>
    </xf>
    <xf numFmtId="0" fontId="2" fillId="0" borderId="171" xfId="0" applyFont="1" applyBorder="1" applyAlignment="1">
      <alignment vertical="center" textRotation="255" wrapText="1"/>
    </xf>
    <xf numFmtId="0" fontId="2" fillId="0" borderId="181" xfId="0" applyFont="1" applyBorder="1" applyAlignment="1">
      <alignment vertical="center" textRotation="255" wrapText="1"/>
    </xf>
    <xf numFmtId="0" fontId="6" fillId="0" borderId="199" xfId="0" applyFont="1" applyBorder="1" applyAlignment="1">
      <alignment horizontal="center" vertical="center"/>
    </xf>
    <xf numFmtId="0" fontId="6" fillId="0" borderId="200" xfId="0" applyFont="1" applyBorder="1" applyAlignment="1">
      <alignment horizontal="center" vertical="center"/>
    </xf>
    <xf numFmtId="0" fontId="2" fillId="0" borderId="193" xfId="0" applyFont="1" applyFill="1" applyBorder="1" applyAlignment="1">
      <alignment horizontal="left" vertical="center"/>
    </xf>
    <xf numFmtId="0" fontId="2" fillId="0" borderId="191" xfId="0" applyFont="1" applyFill="1" applyBorder="1" applyAlignment="1">
      <alignment horizontal="left" vertical="center"/>
    </xf>
    <xf numFmtId="0" fontId="2" fillId="0" borderId="182" xfId="0" applyFont="1" applyBorder="1" applyAlignment="1">
      <alignment vertical="center" textRotation="255" wrapText="1"/>
    </xf>
    <xf numFmtId="0" fontId="2" fillId="0" borderId="193" xfId="0" applyFont="1" applyFill="1" applyBorder="1" applyAlignment="1">
      <alignment horizontal="center" vertical="center"/>
    </xf>
    <xf numFmtId="0" fontId="2" fillId="0" borderId="191" xfId="0" applyFont="1" applyFill="1" applyBorder="1" applyAlignment="1">
      <alignment horizontal="center" vertical="center"/>
    </xf>
    <xf numFmtId="0" fontId="2" fillId="0" borderId="193" xfId="0" applyFont="1" applyBorder="1" applyAlignment="1">
      <alignment horizontal="distributed" vertical="center"/>
    </xf>
    <xf numFmtId="0" fontId="2" fillId="0" borderId="191" xfId="0" applyFont="1" applyBorder="1" applyAlignment="1">
      <alignment horizontal="distributed" vertical="center"/>
    </xf>
    <xf numFmtId="0" fontId="8" fillId="0" borderId="201" xfId="0" applyFont="1" applyBorder="1" applyAlignment="1">
      <alignment vertical="distributed" textRotation="255" wrapText="1"/>
    </xf>
    <xf numFmtId="0" fontId="8" fillId="0" borderId="202" xfId="0" applyFont="1" applyBorder="1" applyAlignment="1">
      <alignment vertical="distributed" textRotation="255" wrapText="1"/>
    </xf>
    <xf numFmtId="0" fontId="8" fillId="0" borderId="203" xfId="0" applyFont="1" applyBorder="1" applyAlignment="1">
      <alignment vertical="distributed" textRotation="255" wrapText="1"/>
    </xf>
    <xf numFmtId="0" fontId="2" fillId="0" borderId="171" xfId="0" applyFont="1" applyBorder="1" applyAlignment="1">
      <alignment vertical="center" textRotation="255"/>
    </xf>
    <xf numFmtId="0" fontId="2" fillId="0" borderId="181" xfId="0" applyFont="1" applyBorder="1" applyAlignment="1">
      <alignment vertical="center" textRotation="255"/>
    </xf>
    <xf numFmtId="0" fontId="8" fillId="0" borderId="198" xfId="0" applyFont="1" applyBorder="1" applyAlignment="1">
      <alignment vertical="distributed" textRotation="255" wrapText="1"/>
    </xf>
    <xf numFmtId="0" fontId="8" fillId="0" borderId="171" xfId="0" applyFont="1" applyBorder="1" applyAlignment="1">
      <alignment vertical="distributed" textRotation="255" wrapText="1"/>
    </xf>
    <xf numFmtId="0" fontId="8" fillId="0" borderId="181" xfId="0" applyFont="1" applyBorder="1" applyAlignment="1">
      <alignment vertical="distributed" textRotation="255" wrapText="1"/>
    </xf>
    <xf numFmtId="0" fontId="2" fillId="0" borderId="19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204" xfId="0" applyFont="1" applyFill="1" applyBorder="1" applyAlignment="1">
      <alignment horizontal="distributed" vertical="center"/>
    </xf>
    <xf numFmtId="0" fontId="2" fillId="0" borderId="205" xfId="0" applyFont="1" applyFill="1" applyBorder="1" applyAlignment="1">
      <alignment horizontal="distributed" vertical="center"/>
    </xf>
    <xf numFmtId="0" fontId="6" fillId="0" borderId="206" xfId="0" applyFont="1" applyBorder="1" applyAlignment="1">
      <alignment horizontal="center" vertical="center"/>
    </xf>
    <xf numFmtId="0" fontId="2" fillId="0" borderId="19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07" xfId="0" applyFont="1" applyBorder="1" applyAlignment="1">
      <alignment horizontal="center" vertical="center" textRotation="255" wrapText="1"/>
    </xf>
    <xf numFmtId="0" fontId="2" fillId="0" borderId="208" xfId="0" applyFont="1" applyBorder="1" applyAlignment="1">
      <alignment horizontal="center" vertical="center" textRotation="255" wrapText="1"/>
    </xf>
    <xf numFmtId="0" fontId="2" fillId="0" borderId="209" xfId="0" applyFont="1" applyBorder="1" applyAlignment="1">
      <alignment horizontal="center" vertical="center" textRotation="255" wrapText="1"/>
    </xf>
    <xf numFmtId="0" fontId="8" fillId="0" borderId="207" xfId="0" applyFont="1" applyBorder="1" applyAlignment="1">
      <alignment horizontal="center" vertical="distributed" textRotation="255" wrapText="1"/>
    </xf>
    <xf numFmtId="0" fontId="8" fillId="0" borderId="208" xfId="0" applyFont="1" applyBorder="1" applyAlignment="1">
      <alignment horizontal="center" vertical="distributed" textRotation="255" wrapText="1"/>
    </xf>
    <xf numFmtId="0" fontId="8" fillId="0" borderId="209" xfId="0" applyFont="1" applyBorder="1" applyAlignment="1">
      <alignment horizontal="center" vertical="distributed" textRotation="255" wrapText="1"/>
    </xf>
    <xf numFmtId="0" fontId="2" fillId="0" borderId="210" xfId="0" applyFont="1" applyBorder="1" applyAlignment="1">
      <alignment horizontal="center" vertical="center" textRotation="255"/>
    </xf>
    <xf numFmtId="0" fontId="2" fillId="0" borderId="208" xfId="0" applyFont="1" applyBorder="1" applyAlignment="1">
      <alignment horizontal="center" vertical="center" textRotation="255"/>
    </xf>
    <xf numFmtId="0" fontId="2" fillId="0" borderId="209" xfId="0" applyFont="1" applyBorder="1" applyAlignment="1">
      <alignment horizontal="center" vertical="center" textRotation="255"/>
    </xf>
    <xf numFmtId="0" fontId="2" fillId="0" borderId="2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3" xfId="61" applyFont="1" applyBorder="1" applyAlignment="1">
      <alignment horizontal="center" vertical="center"/>
      <protection/>
    </xf>
    <xf numFmtId="0" fontId="12" fillId="0" borderId="14" xfId="61" applyFont="1" applyBorder="1" applyAlignment="1">
      <alignment horizontal="center" vertical="center"/>
      <protection/>
    </xf>
    <xf numFmtId="0" fontId="12" fillId="0" borderId="212" xfId="61" applyFont="1" applyBorder="1" applyAlignment="1">
      <alignment horizontal="center" vertical="center"/>
      <protection/>
    </xf>
    <xf numFmtId="0" fontId="12" fillId="0" borderId="213" xfId="61" applyFont="1" applyBorder="1" applyAlignment="1">
      <alignment horizontal="center" vertical="center"/>
      <protection/>
    </xf>
    <xf numFmtId="0" fontId="14" fillId="0" borderId="25" xfId="63" applyFont="1" applyBorder="1" applyAlignment="1">
      <alignment horizontal="center" vertical="center" wrapText="1"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14" fillId="0" borderId="153" xfId="63" applyFont="1" applyBorder="1" applyAlignment="1">
      <alignment horizontal="center" vertical="center" wrapText="1"/>
      <protection/>
    </xf>
    <xf numFmtId="0" fontId="12" fillId="0" borderId="214" xfId="61" applyNumberFormat="1" applyFont="1" applyBorder="1" applyAlignment="1">
      <alignment horizontal="center" vertical="center" textRotation="255" wrapText="1"/>
      <protection/>
    </xf>
    <xf numFmtId="0" fontId="12" fillId="0" borderId="215" xfId="61" applyNumberFormat="1" applyFont="1" applyBorder="1" applyAlignment="1">
      <alignment horizontal="center" vertical="center" textRotation="255" wrapText="1"/>
      <protection/>
    </xf>
    <xf numFmtId="0" fontId="12" fillId="0" borderId="216" xfId="61" applyNumberFormat="1" applyFont="1" applyBorder="1" applyAlignment="1">
      <alignment horizontal="center" vertical="center" textRotation="255" wrapText="1"/>
      <protection/>
    </xf>
    <xf numFmtId="0" fontId="12" fillId="0" borderId="14" xfId="61" applyNumberFormat="1" applyFont="1" applyBorder="1" applyAlignment="1">
      <alignment horizontal="center" vertical="center" textRotation="255" wrapText="1"/>
      <protection/>
    </xf>
    <xf numFmtId="0" fontId="12" fillId="0" borderId="12" xfId="61" applyNumberFormat="1" applyFont="1" applyBorder="1" applyAlignment="1">
      <alignment horizontal="center" vertical="center" textRotation="255" wrapText="1"/>
      <protection/>
    </xf>
    <xf numFmtId="0" fontId="12" fillId="0" borderId="213" xfId="61" applyNumberFormat="1" applyFont="1" applyBorder="1" applyAlignment="1">
      <alignment horizontal="center" vertical="center" textRotation="255" wrapText="1"/>
      <protection/>
    </xf>
    <xf numFmtId="0" fontId="12" fillId="0" borderId="15" xfId="61" applyNumberFormat="1" applyFont="1" applyBorder="1" applyAlignment="1">
      <alignment horizontal="center" vertical="center" textRotation="255"/>
      <protection/>
    </xf>
    <xf numFmtId="0" fontId="12" fillId="0" borderId="16" xfId="61" applyNumberFormat="1" applyFont="1" applyBorder="1" applyAlignment="1">
      <alignment horizontal="center" vertical="center" textRotation="255"/>
      <protection/>
    </xf>
    <xf numFmtId="0" fontId="12" fillId="0" borderId="161" xfId="61" applyNumberFormat="1" applyFont="1" applyBorder="1" applyAlignment="1">
      <alignment horizontal="center" vertical="center" textRotation="255"/>
      <protection/>
    </xf>
    <xf numFmtId="0" fontId="12" fillId="0" borderId="217" xfId="61" applyFont="1" applyBorder="1" applyAlignment="1">
      <alignment horizontal="center" vertical="center" textRotation="255"/>
      <protection/>
    </xf>
    <xf numFmtId="0" fontId="12" fillId="0" borderId="16" xfId="61" applyFont="1" applyBorder="1" applyAlignment="1">
      <alignment horizontal="center" vertical="center" textRotation="255"/>
      <protection/>
    </xf>
    <xf numFmtId="0" fontId="12" fillId="0" borderId="161" xfId="61" applyFont="1" applyBorder="1" applyAlignment="1">
      <alignment horizontal="center" vertical="center" textRotation="255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12" fillId="0" borderId="135" xfId="61" applyNumberFormat="1" applyFont="1" applyBorder="1" applyAlignment="1">
      <alignment horizontal="left" vertical="center"/>
      <protection/>
    </xf>
    <xf numFmtId="0" fontId="12" fillId="0" borderId="133" xfId="61" applyNumberFormat="1" applyFont="1" applyBorder="1" applyAlignment="1">
      <alignment horizontal="left" vertical="center"/>
      <protection/>
    </xf>
    <xf numFmtId="0" fontId="12" fillId="0" borderId="16" xfId="61" applyFont="1" applyBorder="1" applyAlignment="1">
      <alignment horizontal="center" vertical="center" textRotation="255" wrapText="1"/>
      <protection/>
    </xf>
    <xf numFmtId="0" fontId="12" fillId="0" borderId="161" xfId="61" applyFont="1" applyBorder="1" applyAlignment="1">
      <alignment horizontal="center" vertical="center" textRotation="255" wrapText="1"/>
      <protection/>
    </xf>
    <xf numFmtId="0" fontId="12" fillId="0" borderId="13" xfId="61" applyNumberFormat="1" applyFont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textRotation="255" wrapText="1"/>
      <protection/>
    </xf>
    <xf numFmtId="0" fontId="12" fillId="0" borderId="213" xfId="61" applyFont="1" applyBorder="1" applyAlignment="1">
      <alignment horizontal="center" vertical="center" textRotation="255" wrapText="1"/>
      <protection/>
    </xf>
    <xf numFmtId="0" fontId="12" fillId="0" borderId="218" xfId="61" applyFont="1" applyBorder="1" applyAlignment="1">
      <alignment horizontal="center" vertical="center" textRotation="255"/>
      <protection/>
    </xf>
    <xf numFmtId="0" fontId="12" fillId="0" borderId="12" xfId="61" applyFont="1" applyBorder="1" applyAlignment="1">
      <alignment horizontal="center" vertical="center" textRotation="255"/>
      <protection/>
    </xf>
    <xf numFmtId="0" fontId="12" fillId="0" borderId="213" xfId="61" applyFont="1" applyBorder="1" applyAlignment="1">
      <alignment horizontal="center" vertical="center" textRotation="255"/>
      <protection/>
    </xf>
    <xf numFmtId="0" fontId="12" fillId="0" borderId="27" xfId="61" applyNumberFormat="1" applyFont="1" applyBorder="1" applyAlignment="1">
      <alignment horizontal="center" vertical="center" textRotation="255"/>
      <protection/>
    </xf>
    <xf numFmtId="0" fontId="12" fillId="0" borderId="30" xfId="61" applyNumberFormat="1" applyFont="1" applyBorder="1" applyAlignment="1">
      <alignment horizontal="center" vertical="center" textRotation="255"/>
      <protection/>
    </xf>
    <xf numFmtId="0" fontId="12" fillId="0" borderId="160" xfId="61" applyNumberFormat="1" applyFont="1" applyBorder="1" applyAlignment="1">
      <alignment horizontal="center" vertical="center" textRotation="255"/>
      <protection/>
    </xf>
    <xf numFmtId="0" fontId="12" fillId="0" borderId="219" xfId="61" applyNumberFormat="1" applyFont="1" applyBorder="1" applyAlignment="1">
      <alignment horizontal="center" vertical="center" textRotation="255"/>
      <protection/>
    </xf>
    <xf numFmtId="0" fontId="12" fillId="0" borderId="220" xfId="61" applyNumberFormat="1" applyFont="1" applyBorder="1" applyAlignment="1">
      <alignment horizontal="center" vertical="center" textRotation="255"/>
      <protection/>
    </xf>
    <xf numFmtId="0" fontId="12" fillId="0" borderId="146" xfId="61" applyNumberFormat="1" applyFont="1" applyBorder="1" applyAlignment="1">
      <alignment horizontal="center" vertical="center"/>
      <protection/>
    </xf>
    <xf numFmtId="0" fontId="12" fillId="0" borderId="145" xfId="61" applyNumberFormat="1" applyFont="1" applyBorder="1" applyAlignment="1">
      <alignment horizontal="center" vertical="center"/>
      <protection/>
    </xf>
    <xf numFmtId="0" fontId="12" fillId="0" borderId="147" xfId="61" applyNumberFormat="1" applyFont="1" applyBorder="1" applyAlignment="1">
      <alignment horizontal="center" vertical="center"/>
      <protection/>
    </xf>
    <xf numFmtId="0" fontId="12" fillId="0" borderId="25" xfId="61" applyNumberFormat="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 textRotation="255" wrapText="1"/>
      <protection/>
    </xf>
    <xf numFmtId="0" fontId="12" fillId="0" borderId="221" xfId="61" applyNumberFormat="1" applyFont="1" applyBorder="1" applyAlignment="1">
      <alignment horizontal="center" vertical="center"/>
      <protection/>
    </xf>
    <xf numFmtId="0" fontId="12" fillId="0" borderId="133" xfId="61" applyNumberFormat="1" applyFont="1" applyBorder="1" applyAlignment="1">
      <alignment horizontal="center" vertical="center"/>
      <protection/>
    </xf>
    <xf numFmtId="0" fontId="12" fillId="0" borderId="14" xfId="61" applyFont="1" applyBorder="1" applyAlignment="1">
      <alignment horizontal="center" vertical="center" textRotation="255" wrapText="1"/>
      <protection/>
    </xf>
    <xf numFmtId="0" fontId="12" fillId="0" borderId="134" xfId="61" applyNumberFormat="1" applyFont="1" applyBorder="1" applyAlignment="1">
      <alignment horizontal="center" vertical="center"/>
      <protection/>
    </xf>
    <xf numFmtId="0" fontId="12" fillId="0" borderId="27" xfId="61" applyFont="1" applyBorder="1" applyAlignment="1">
      <alignment horizontal="center" vertical="center" textRotation="255" wrapText="1"/>
      <protection/>
    </xf>
    <xf numFmtId="0" fontId="12" fillId="0" borderId="30" xfId="61" applyFont="1" applyBorder="1" applyAlignment="1">
      <alignment horizontal="center" vertical="center" textRotation="255" wrapText="1"/>
      <protection/>
    </xf>
    <xf numFmtId="0" fontId="12" fillId="0" borderId="160" xfId="61" applyFont="1" applyBorder="1" applyAlignment="1">
      <alignment horizontal="center" vertical="center" textRotation="255" wrapText="1"/>
      <protection/>
    </xf>
    <xf numFmtId="0" fontId="12" fillId="0" borderId="135" xfId="61" applyNumberFormat="1" applyFont="1" applyBorder="1" applyAlignment="1">
      <alignment horizontal="center" vertical="center"/>
      <protection/>
    </xf>
    <xf numFmtId="0" fontId="12" fillId="0" borderId="214" xfId="61" applyFont="1" applyBorder="1" applyAlignment="1">
      <alignment horizontal="center" vertical="center" textRotation="255" wrapText="1"/>
      <protection/>
    </xf>
    <xf numFmtId="0" fontId="12" fillId="0" borderId="215" xfId="61" applyFont="1" applyBorder="1" applyAlignment="1">
      <alignment horizontal="center" vertical="center" textRotation="255" wrapText="1"/>
      <protection/>
    </xf>
    <xf numFmtId="0" fontId="12" fillId="0" borderId="216" xfId="61" applyFont="1" applyBorder="1" applyAlignment="1">
      <alignment horizontal="center" vertical="center" textRotation="255" wrapText="1"/>
      <protection/>
    </xf>
    <xf numFmtId="0" fontId="2" fillId="0" borderId="22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4 法人税表貼り付け用エクスポートデータ" xfId="62"/>
    <cellStyle name="標準_2-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468225" y="0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0683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0778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753850" y="152400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3782675" y="0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28436\&#12487;&#12473;&#12463;&#12488;&#12483;&#12503;\HP&#32113;&#35336;&#26360;18&#24180;&#24230;&#29256;\04&#12288;&#21029;&#32025;&#65300;&#12288;H18&#27861;&#20154;&#31246;&#34920;&#65288;&#27096;&#24335;&#65289;&#36861;&#21152;&#20998;&#12398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="85" zoomScaleNormal="85" zoomScalePageLayoutView="0" workbookViewId="0" topLeftCell="A1">
      <selection activeCell="A1" sqref="A1:U1"/>
    </sheetView>
  </sheetViews>
  <sheetFormatPr defaultColWidth="5.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2.625" style="1" bestFit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361" t="s">
        <v>206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</row>
    <row r="2" ht="12" thickBot="1">
      <c r="A2" s="1" t="s">
        <v>208</v>
      </c>
    </row>
    <row r="3" spans="1:21" s="2" customFormat="1" ht="14.25" customHeight="1">
      <c r="A3" s="367" t="s">
        <v>26</v>
      </c>
      <c r="B3" s="362"/>
      <c r="C3" s="362" t="s">
        <v>27</v>
      </c>
      <c r="D3" s="384" t="s">
        <v>28</v>
      </c>
      <c r="E3" s="384"/>
      <c r="F3" s="384" t="s">
        <v>29</v>
      </c>
      <c r="G3" s="384"/>
      <c r="H3" s="384" t="s">
        <v>168</v>
      </c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62" t="s">
        <v>30</v>
      </c>
      <c r="U3" s="363"/>
    </row>
    <row r="4" spans="1:21" s="2" customFormat="1" ht="22.5" customHeight="1">
      <c r="A4" s="368"/>
      <c r="B4" s="364"/>
      <c r="C4" s="364"/>
      <c r="D4" s="47" t="s">
        <v>0</v>
      </c>
      <c r="E4" s="47" t="s">
        <v>31</v>
      </c>
      <c r="F4" s="47" t="s">
        <v>0</v>
      </c>
      <c r="G4" s="47" t="s">
        <v>1</v>
      </c>
      <c r="H4" s="80" t="s">
        <v>32</v>
      </c>
      <c r="I4" s="80" t="s">
        <v>33</v>
      </c>
      <c r="J4" s="80" t="s">
        <v>34</v>
      </c>
      <c r="K4" s="81" t="s">
        <v>35</v>
      </c>
      <c r="L4" s="80" t="s">
        <v>36</v>
      </c>
      <c r="M4" s="80" t="s">
        <v>37</v>
      </c>
      <c r="N4" s="80" t="s">
        <v>38</v>
      </c>
      <c r="O4" s="80" t="s">
        <v>39</v>
      </c>
      <c r="P4" s="80" t="s">
        <v>40</v>
      </c>
      <c r="Q4" s="80" t="s">
        <v>41</v>
      </c>
      <c r="R4" s="80" t="s">
        <v>42</v>
      </c>
      <c r="S4" s="80" t="s">
        <v>43</v>
      </c>
      <c r="T4" s="364"/>
      <c r="U4" s="365"/>
    </row>
    <row r="5" spans="1:21" s="15" customFormat="1" ht="21" customHeight="1">
      <c r="A5" s="209"/>
      <c r="B5" s="210"/>
      <c r="C5" s="211" t="s">
        <v>2</v>
      </c>
      <c r="D5" s="212" t="s">
        <v>3</v>
      </c>
      <c r="E5" s="213" t="s">
        <v>4</v>
      </c>
      <c r="F5" s="212" t="s">
        <v>3</v>
      </c>
      <c r="G5" s="213" t="s">
        <v>4</v>
      </c>
      <c r="H5" s="211" t="s">
        <v>2</v>
      </c>
      <c r="I5" s="211" t="s">
        <v>2</v>
      </c>
      <c r="J5" s="211" t="s">
        <v>2</v>
      </c>
      <c r="K5" s="211" t="s">
        <v>2</v>
      </c>
      <c r="L5" s="211" t="s">
        <v>2</v>
      </c>
      <c r="M5" s="211" t="s">
        <v>2</v>
      </c>
      <c r="N5" s="211" t="s">
        <v>2</v>
      </c>
      <c r="O5" s="211" t="s">
        <v>2</v>
      </c>
      <c r="P5" s="211" t="s">
        <v>2</v>
      </c>
      <c r="Q5" s="211" t="s">
        <v>2</v>
      </c>
      <c r="R5" s="211" t="s">
        <v>2</v>
      </c>
      <c r="S5" s="211" t="s">
        <v>2</v>
      </c>
      <c r="T5" s="214"/>
      <c r="U5" s="215"/>
    </row>
    <row r="6" spans="1:21" ht="24" customHeight="1">
      <c r="A6" s="376" t="s">
        <v>184</v>
      </c>
      <c r="B6" s="109" t="s">
        <v>5</v>
      </c>
      <c r="C6" s="110">
        <v>4883</v>
      </c>
      <c r="D6" s="111">
        <v>1137</v>
      </c>
      <c r="E6" s="112">
        <v>19874635</v>
      </c>
      <c r="F6" s="111">
        <v>3746</v>
      </c>
      <c r="G6" s="112">
        <v>12608126</v>
      </c>
      <c r="H6" s="110">
        <v>39</v>
      </c>
      <c r="I6" s="110">
        <v>11</v>
      </c>
      <c r="J6" s="110">
        <v>2615</v>
      </c>
      <c r="K6" s="110">
        <v>747</v>
      </c>
      <c r="L6" s="110">
        <v>1128</v>
      </c>
      <c r="M6" s="110">
        <v>234</v>
      </c>
      <c r="N6" s="110">
        <v>75</v>
      </c>
      <c r="O6" s="110">
        <v>31</v>
      </c>
      <c r="P6" s="110" t="s">
        <v>249</v>
      </c>
      <c r="Q6" s="110">
        <v>2</v>
      </c>
      <c r="R6" s="110" t="s">
        <v>249</v>
      </c>
      <c r="S6" s="110">
        <v>1</v>
      </c>
      <c r="T6" s="114" t="s">
        <v>5</v>
      </c>
      <c r="U6" s="379" t="s">
        <v>253</v>
      </c>
    </row>
    <row r="7" spans="1:21" ht="24" customHeight="1">
      <c r="A7" s="377"/>
      <c r="B7" s="97" t="s">
        <v>6</v>
      </c>
      <c r="C7" s="33">
        <v>17038</v>
      </c>
      <c r="D7" s="34">
        <v>5093</v>
      </c>
      <c r="E7" s="35">
        <v>363064695</v>
      </c>
      <c r="F7" s="34">
        <v>11945</v>
      </c>
      <c r="G7" s="35">
        <v>64025451</v>
      </c>
      <c r="H7" s="33">
        <v>237</v>
      </c>
      <c r="I7" s="33">
        <v>119</v>
      </c>
      <c r="J7" s="33">
        <v>7008</v>
      </c>
      <c r="K7" s="33">
        <v>2316</v>
      </c>
      <c r="L7" s="33">
        <v>4630</v>
      </c>
      <c r="M7" s="33">
        <v>1758</v>
      </c>
      <c r="N7" s="33">
        <v>572</v>
      </c>
      <c r="O7" s="33">
        <v>305</v>
      </c>
      <c r="P7" s="33">
        <v>25</v>
      </c>
      <c r="Q7" s="33">
        <v>45</v>
      </c>
      <c r="R7" s="33">
        <v>9</v>
      </c>
      <c r="S7" s="33">
        <v>14</v>
      </c>
      <c r="T7" s="115" t="s">
        <v>6</v>
      </c>
      <c r="U7" s="379"/>
    </row>
    <row r="8" spans="1:21" ht="24" customHeight="1">
      <c r="A8" s="377"/>
      <c r="B8" s="97" t="s">
        <v>7</v>
      </c>
      <c r="C8" s="33">
        <v>5344</v>
      </c>
      <c r="D8" s="34">
        <v>1301</v>
      </c>
      <c r="E8" s="35">
        <v>13903432</v>
      </c>
      <c r="F8" s="34">
        <v>4043</v>
      </c>
      <c r="G8" s="35">
        <v>12948570</v>
      </c>
      <c r="H8" s="33">
        <v>41</v>
      </c>
      <c r="I8" s="33">
        <v>13</v>
      </c>
      <c r="J8" s="33">
        <v>2769</v>
      </c>
      <c r="K8" s="33">
        <v>914</v>
      </c>
      <c r="L8" s="33">
        <v>1234</v>
      </c>
      <c r="M8" s="33">
        <v>322</v>
      </c>
      <c r="N8" s="33">
        <v>43</v>
      </c>
      <c r="O8" s="33">
        <v>8</v>
      </c>
      <c r="P8" s="33" t="s">
        <v>249</v>
      </c>
      <c r="Q8" s="33" t="s">
        <v>249</v>
      </c>
      <c r="R8" s="33" t="s">
        <v>249</v>
      </c>
      <c r="S8" s="33" t="s">
        <v>249</v>
      </c>
      <c r="T8" s="115" t="s">
        <v>7</v>
      </c>
      <c r="U8" s="379"/>
    </row>
    <row r="9" spans="1:21" ht="24" customHeight="1">
      <c r="A9" s="377"/>
      <c r="B9" s="97" t="s">
        <v>8</v>
      </c>
      <c r="C9" s="33">
        <v>6698</v>
      </c>
      <c r="D9" s="34">
        <v>1757</v>
      </c>
      <c r="E9" s="35">
        <v>18420501</v>
      </c>
      <c r="F9" s="34">
        <v>4941</v>
      </c>
      <c r="G9" s="35">
        <v>16844413</v>
      </c>
      <c r="H9" s="33">
        <v>60</v>
      </c>
      <c r="I9" s="33">
        <v>24</v>
      </c>
      <c r="J9" s="33">
        <v>3153</v>
      </c>
      <c r="K9" s="33">
        <v>1125</v>
      </c>
      <c r="L9" s="33">
        <v>1576</v>
      </c>
      <c r="M9" s="33">
        <v>685</v>
      </c>
      <c r="N9" s="33">
        <v>69</v>
      </c>
      <c r="O9" s="33">
        <v>5</v>
      </c>
      <c r="P9" s="33" t="s">
        <v>249</v>
      </c>
      <c r="Q9" s="33">
        <v>1</v>
      </c>
      <c r="R9" s="33" t="s">
        <v>249</v>
      </c>
      <c r="S9" s="33" t="s">
        <v>249</v>
      </c>
      <c r="T9" s="115" t="s">
        <v>8</v>
      </c>
      <c r="U9" s="379"/>
    </row>
    <row r="10" spans="1:21" ht="24" customHeight="1">
      <c r="A10" s="377"/>
      <c r="B10" s="97" t="s">
        <v>9</v>
      </c>
      <c r="C10" s="33">
        <v>8299</v>
      </c>
      <c r="D10" s="34">
        <v>2315</v>
      </c>
      <c r="E10" s="35">
        <v>29038833</v>
      </c>
      <c r="F10" s="34">
        <v>5984</v>
      </c>
      <c r="G10" s="35">
        <v>24541095</v>
      </c>
      <c r="H10" s="33">
        <v>74</v>
      </c>
      <c r="I10" s="33">
        <v>27</v>
      </c>
      <c r="J10" s="33">
        <v>3737</v>
      </c>
      <c r="K10" s="33">
        <v>1356</v>
      </c>
      <c r="L10" s="33">
        <v>2051</v>
      </c>
      <c r="M10" s="33">
        <v>904</v>
      </c>
      <c r="N10" s="33">
        <v>130</v>
      </c>
      <c r="O10" s="33">
        <v>17</v>
      </c>
      <c r="P10" s="33">
        <v>1</v>
      </c>
      <c r="Q10" s="33">
        <v>2</v>
      </c>
      <c r="R10" s="33" t="s">
        <v>249</v>
      </c>
      <c r="S10" s="33" t="s">
        <v>249</v>
      </c>
      <c r="T10" s="115" t="s">
        <v>9</v>
      </c>
      <c r="U10" s="379"/>
    </row>
    <row r="11" spans="1:21" ht="24" customHeight="1">
      <c r="A11" s="377"/>
      <c r="B11" s="97" t="s">
        <v>10</v>
      </c>
      <c r="C11" s="33">
        <v>6161</v>
      </c>
      <c r="D11" s="34">
        <v>1601</v>
      </c>
      <c r="E11" s="35">
        <v>17686238</v>
      </c>
      <c r="F11" s="34">
        <v>4560</v>
      </c>
      <c r="G11" s="35">
        <v>16312017</v>
      </c>
      <c r="H11" s="33">
        <v>49</v>
      </c>
      <c r="I11" s="33">
        <v>27</v>
      </c>
      <c r="J11" s="33">
        <v>2904</v>
      </c>
      <c r="K11" s="33">
        <v>1076</v>
      </c>
      <c r="L11" s="33">
        <v>1522</v>
      </c>
      <c r="M11" s="33">
        <v>519</v>
      </c>
      <c r="N11" s="33">
        <v>55</v>
      </c>
      <c r="O11" s="33">
        <v>6</v>
      </c>
      <c r="P11" s="33" t="s">
        <v>249</v>
      </c>
      <c r="Q11" s="33">
        <v>2</v>
      </c>
      <c r="R11" s="33">
        <v>1</v>
      </c>
      <c r="S11" s="33" t="s">
        <v>249</v>
      </c>
      <c r="T11" s="115" t="s">
        <v>10</v>
      </c>
      <c r="U11" s="379"/>
    </row>
    <row r="12" spans="1:21" ht="24" customHeight="1">
      <c r="A12" s="377"/>
      <c r="B12" s="97" t="s">
        <v>11</v>
      </c>
      <c r="C12" s="33">
        <v>6878</v>
      </c>
      <c r="D12" s="34">
        <v>1702</v>
      </c>
      <c r="E12" s="35">
        <v>16785466</v>
      </c>
      <c r="F12" s="34">
        <v>5176</v>
      </c>
      <c r="G12" s="35">
        <v>20676083</v>
      </c>
      <c r="H12" s="33">
        <v>54</v>
      </c>
      <c r="I12" s="33">
        <v>26</v>
      </c>
      <c r="J12" s="33">
        <v>3484</v>
      </c>
      <c r="K12" s="33">
        <v>1103</v>
      </c>
      <c r="L12" s="33">
        <v>1635</v>
      </c>
      <c r="M12" s="33">
        <v>494</v>
      </c>
      <c r="N12" s="33">
        <v>70</v>
      </c>
      <c r="O12" s="33">
        <v>11</v>
      </c>
      <c r="P12" s="33" t="s">
        <v>249</v>
      </c>
      <c r="Q12" s="33">
        <v>1</v>
      </c>
      <c r="R12" s="33" t="s">
        <v>249</v>
      </c>
      <c r="S12" s="33" t="s">
        <v>249</v>
      </c>
      <c r="T12" s="115" t="s">
        <v>11</v>
      </c>
      <c r="U12" s="379"/>
    </row>
    <row r="13" spans="1:21" ht="24" customHeight="1">
      <c r="A13" s="377"/>
      <c r="B13" s="97" t="s">
        <v>12</v>
      </c>
      <c r="C13" s="33">
        <v>8393</v>
      </c>
      <c r="D13" s="34">
        <v>2438</v>
      </c>
      <c r="E13" s="35">
        <v>44153039</v>
      </c>
      <c r="F13" s="34">
        <v>5955</v>
      </c>
      <c r="G13" s="35">
        <v>21352610</v>
      </c>
      <c r="H13" s="33">
        <v>78</v>
      </c>
      <c r="I13" s="33">
        <v>45</v>
      </c>
      <c r="J13" s="33">
        <v>3780</v>
      </c>
      <c r="K13" s="33">
        <v>1357</v>
      </c>
      <c r="L13" s="33">
        <v>2202</v>
      </c>
      <c r="M13" s="33">
        <v>794</v>
      </c>
      <c r="N13" s="33">
        <v>108</v>
      </c>
      <c r="O13" s="33">
        <v>26</v>
      </c>
      <c r="P13" s="33">
        <v>3</v>
      </c>
      <c r="Q13" s="33" t="s">
        <v>249</v>
      </c>
      <c r="R13" s="33" t="s">
        <v>249</v>
      </c>
      <c r="S13" s="33" t="s">
        <v>249</v>
      </c>
      <c r="T13" s="115" t="s">
        <v>12</v>
      </c>
      <c r="U13" s="379"/>
    </row>
    <row r="14" spans="1:21" ht="24" customHeight="1">
      <c r="A14" s="377"/>
      <c r="B14" s="97" t="s">
        <v>13</v>
      </c>
      <c r="C14" s="33">
        <v>3649</v>
      </c>
      <c r="D14" s="34">
        <v>909</v>
      </c>
      <c r="E14" s="35">
        <v>15030784</v>
      </c>
      <c r="F14" s="34">
        <v>2740</v>
      </c>
      <c r="G14" s="35">
        <v>12902792</v>
      </c>
      <c r="H14" s="33">
        <v>35</v>
      </c>
      <c r="I14" s="33">
        <v>14</v>
      </c>
      <c r="J14" s="33">
        <v>1937</v>
      </c>
      <c r="K14" s="33">
        <v>556</v>
      </c>
      <c r="L14" s="33">
        <v>829</v>
      </c>
      <c r="M14" s="33">
        <v>235</v>
      </c>
      <c r="N14" s="33">
        <v>36</v>
      </c>
      <c r="O14" s="33">
        <v>5</v>
      </c>
      <c r="P14" s="33">
        <v>2</v>
      </c>
      <c r="Q14" s="33" t="s">
        <v>249</v>
      </c>
      <c r="R14" s="33" t="s">
        <v>249</v>
      </c>
      <c r="S14" s="33" t="s">
        <v>249</v>
      </c>
      <c r="T14" s="115" t="s">
        <v>13</v>
      </c>
      <c r="U14" s="379"/>
    </row>
    <row r="15" spans="1:21" ht="24" customHeight="1">
      <c r="A15" s="377"/>
      <c r="B15" s="97" t="s">
        <v>14</v>
      </c>
      <c r="C15" s="33">
        <v>2180</v>
      </c>
      <c r="D15" s="34">
        <v>555</v>
      </c>
      <c r="E15" s="35">
        <v>10641886</v>
      </c>
      <c r="F15" s="34">
        <v>1625</v>
      </c>
      <c r="G15" s="35">
        <v>6480772</v>
      </c>
      <c r="H15" s="33">
        <v>32</v>
      </c>
      <c r="I15" s="33">
        <v>12</v>
      </c>
      <c r="J15" s="33">
        <v>1106</v>
      </c>
      <c r="K15" s="33">
        <v>280</v>
      </c>
      <c r="L15" s="33">
        <v>545</v>
      </c>
      <c r="M15" s="33">
        <v>171</v>
      </c>
      <c r="N15" s="33">
        <v>21</v>
      </c>
      <c r="O15" s="33">
        <v>12</v>
      </c>
      <c r="P15" s="33" t="s">
        <v>249</v>
      </c>
      <c r="Q15" s="33">
        <v>1</v>
      </c>
      <c r="R15" s="33" t="s">
        <v>249</v>
      </c>
      <c r="S15" s="33" t="s">
        <v>249</v>
      </c>
      <c r="T15" s="115" t="s">
        <v>14</v>
      </c>
      <c r="U15" s="379"/>
    </row>
    <row r="16" spans="1:21" ht="24" customHeight="1">
      <c r="A16" s="377"/>
      <c r="B16" s="97" t="s">
        <v>15</v>
      </c>
      <c r="C16" s="33">
        <v>8527</v>
      </c>
      <c r="D16" s="34">
        <v>2226</v>
      </c>
      <c r="E16" s="35">
        <v>115602286</v>
      </c>
      <c r="F16" s="34">
        <v>6301</v>
      </c>
      <c r="G16" s="35">
        <v>22611227</v>
      </c>
      <c r="H16" s="33">
        <v>118</v>
      </c>
      <c r="I16" s="33">
        <v>50</v>
      </c>
      <c r="J16" s="33">
        <v>4240</v>
      </c>
      <c r="K16" s="33">
        <v>1320</v>
      </c>
      <c r="L16" s="33">
        <v>1963</v>
      </c>
      <c r="M16" s="33">
        <v>638</v>
      </c>
      <c r="N16" s="33">
        <v>145</v>
      </c>
      <c r="O16" s="33">
        <v>46</v>
      </c>
      <c r="P16" s="33">
        <v>3</v>
      </c>
      <c r="Q16" s="33">
        <v>2</v>
      </c>
      <c r="R16" s="33">
        <v>1</v>
      </c>
      <c r="S16" s="33">
        <v>1</v>
      </c>
      <c r="T16" s="115" t="s">
        <v>15</v>
      </c>
      <c r="U16" s="379"/>
    </row>
    <row r="17" spans="1:21" ht="24" customHeight="1">
      <c r="A17" s="377"/>
      <c r="B17" s="97" t="s">
        <v>16</v>
      </c>
      <c r="C17" s="33">
        <v>3090</v>
      </c>
      <c r="D17" s="34">
        <v>742</v>
      </c>
      <c r="E17" s="35">
        <v>11059702</v>
      </c>
      <c r="F17" s="34">
        <v>2348</v>
      </c>
      <c r="G17" s="35">
        <v>8205075</v>
      </c>
      <c r="H17" s="33">
        <v>35</v>
      </c>
      <c r="I17" s="33">
        <v>15</v>
      </c>
      <c r="J17" s="33">
        <v>1494</v>
      </c>
      <c r="K17" s="33">
        <v>465</v>
      </c>
      <c r="L17" s="33">
        <v>847</v>
      </c>
      <c r="M17" s="33">
        <v>199</v>
      </c>
      <c r="N17" s="33">
        <v>27</v>
      </c>
      <c r="O17" s="33">
        <v>6</v>
      </c>
      <c r="P17" s="33">
        <v>1</v>
      </c>
      <c r="Q17" s="33">
        <v>1</v>
      </c>
      <c r="R17" s="33" t="s">
        <v>249</v>
      </c>
      <c r="S17" s="33" t="s">
        <v>249</v>
      </c>
      <c r="T17" s="115" t="s">
        <v>16</v>
      </c>
      <c r="U17" s="379"/>
    </row>
    <row r="18" spans="1:21" s="7" customFormat="1" ht="24" customHeight="1">
      <c r="A18" s="378"/>
      <c r="B18" s="98" t="s">
        <v>17</v>
      </c>
      <c r="C18" s="85">
        <f>SUM(C6:C17)</f>
        <v>81140</v>
      </c>
      <c r="D18" s="85">
        <f>SUM(D6:D17)</f>
        <v>21776</v>
      </c>
      <c r="E18" s="87">
        <v>675261497</v>
      </c>
      <c r="F18" s="86">
        <v>59364</v>
      </c>
      <c r="G18" s="87">
        <v>239508230</v>
      </c>
      <c r="H18" s="85">
        <f>SUM(H6:H17)</f>
        <v>852</v>
      </c>
      <c r="I18" s="85">
        <f aca="true" t="shared" si="0" ref="I18:S18">SUM(I6:I17)</f>
        <v>383</v>
      </c>
      <c r="J18" s="85">
        <f t="shared" si="0"/>
        <v>38227</v>
      </c>
      <c r="K18" s="85">
        <f t="shared" si="0"/>
        <v>12615</v>
      </c>
      <c r="L18" s="85">
        <f t="shared" si="0"/>
        <v>20162</v>
      </c>
      <c r="M18" s="85">
        <f t="shared" si="0"/>
        <v>6953</v>
      </c>
      <c r="N18" s="85">
        <f t="shared" si="0"/>
        <v>1351</v>
      </c>
      <c r="O18" s="85">
        <f t="shared" si="0"/>
        <v>478</v>
      </c>
      <c r="P18" s="85">
        <f t="shared" si="0"/>
        <v>35</v>
      </c>
      <c r="Q18" s="85">
        <f t="shared" si="0"/>
        <v>57</v>
      </c>
      <c r="R18" s="85">
        <f t="shared" si="0"/>
        <v>11</v>
      </c>
      <c r="S18" s="85">
        <f t="shared" si="0"/>
        <v>16</v>
      </c>
      <c r="T18" s="116" t="s">
        <v>17</v>
      </c>
      <c r="U18" s="380"/>
    </row>
    <row r="19" spans="1:21" s="7" customFormat="1" ht="12" customHeight="1">
      <c r="A19" s="88"/>
      <c r="B19" s="89"/>
      <c r="C19" s="5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0"/>
      <c r="U19" s="91"/>
    </row>
    <row r="20" spans="1:21" ht="24" customHeight="1">
      <c r="A20" s="381" t="s">
        <v>25</v>
      </c>
      <c r="B20" s="96" t="s">
        <v>18</v>
      </c>
      <c r="C20" s="82">
        <v>85</v>
      </c>
      <c r="D20" s="83">
        <v>17</v>
      </c>
      <c r="E20" s="84">
        <v>3583916</v>
      </c>
      <c r="F20" s="83">
        <v>153</v>
      </c>
      <c r="G20" s="84">
        <v>974717</v>
      </c>
      <c r="H20" s="82">
        <v>4</v>
      </c>
      <c r="I20" s="82">
        <v>1</v>
      </c>
      <c r="J20" s="82">
        <v>37</v>
      </c>
      <c r="K20" s="82">
        <v>10</v>
      </c>
      <c r="L20" s="82">
        <v>19</v>
      </c>
      <c r="M20" s="82">
        <v>11</v>
      </c>
      <c r="N20" s="82">
        <v>1</v>
      </c>
      <c r="O20" s="82">
        <v>1</v>
      </c>
      <c r="P20" s="82" t="s">
        <v>249</v>
      </c>
      <c r="Q20" s="82" t="s">
        <v>249</v>
      </c>
      <c r="R20" s="82">
        <v>1</v>
      </c>
      <c r="S20" s="82" t="s">
        <v>249</v>
      </c>
      <c r="T20" s="117" t="s">
        <v>18</v>
      </c>
      <c r="U20" s="373" t="s">
        <v>25</v>
      </c>
    </row>
    <row r="21" spans="1:21" ht="24" customHeight="1">
      <c r="A21" s="382"/>
      <c r="B21" s="97" t="s">
        <v>19</v>
      </c>
      <c r="C21" s="33">
        <v>132</v>
      </c>
      <c r="D21" s="34">
        <v>46</v>
      </c>
      <c r="E21" s="35">
        <v>863015</v>
      </c>
      <c r="F21" s="34">
        <v>218</v>
      </c>
      <c r="G21" s="35">
        <v>3205562</v>
      </c>
      <c r="H21" s="33">
        <v>5</v>
      </c>
      <c r="I21" s="33">
        <v>1</v>
      </c>
      <c r="J21" s="33">
        <v>45</v>
      </c>
      <c r="K21" s="33">
        <v>14</v>
      </c>
      <c r="L21" s="33">
        <v>42</v>
      </c>
      <c r="M21" s="33">
        <v>20</v>
      </c>
      <c r="N21" s="33">
        <v>4</v>
      </c>
      <c r="O21" s="33">
        <v>1</v>
      </c>
      <c r="P21" s="33" t="s">
        <v>249</v>
      </c>
      <c r="Q21" s="33" t="s">
        <v>249</v>
      </c>
      <c r="R21" s="33" t="s">
        <v>249</v>
      </c>
      <c r="S21" s="33" t="s">
        <v>249</v>
      </c>
      <c r="T21" s="115" t="s">
        <v>19</v>
      </c>
      <c r="U21" s="374"/>
    </row>
    <row r="22" spans="1:21" ht="24" customHeight="1">
      <c r="A22" s="382"/>
      <c r="B22" s="97" t="s">
        <v>20</v>
      </c>
      <c r="C22" s="33">
        <v>112</v>
      </c>
      <c r="D22" s="34">
        <v>17</v>
      </c>
      <c r="E22" s="35">
        <v>40818</v>
      </c>
      <c r="F22" s="34">
        <v>207</v>
      </c>
      <c r="G22" s="35">
        <v>1166318</v>
      </c>
      <c r="H22" s="33" t="s">
        <v>249</v>
      </c>
      <c r="I22" s="33" t="s">
        <v>249</v>
      </c>
      <c r="J22" s="33">
        <v>50</v>
      </c>
      <c r="K22" s="33">
        <v>21</v>
      </c>
      <c r="L22" s="33">
        <v>28</v>
      </c>
      <c r="M22" s="33">
        <v>9</v>
      </c>
      <c r="N22" s="33">
        <v>4</v>
      </c>
      <c r="O22" s="33" t="s">
        <v>249</v>
      </c>
      <c r="P22" s="33" t="s">
        <v>249</v>
      </c>
      <c r="Q22" s="33" t="s">
        <v>249</v>
      </c>
      <c r="R22" s="33" t="s">
        <v>249</v>
      </c>
      <c r="S22" s="33" t="s">
        <v>249</v>
      </c>
      <c r="T22" s="115" t="s">
        <v>20</v>
      </c>
      <c r="U22" s="374"/>
    </row>
    <row r="23" spans="1:21" ht="24" customHeight="1">
      <c r="A23" s="382"/>
      <c r="B23" s="97" t="s">
        <v>21</v>
      </c>
      <c r="C23" s="33">
        <v>144</v>
      </c>
      <c r="D23" s="34">
        <v>26</v>
      </c>
      <c r="E23" s="35">
        <v>255203</v>
      </c>
      <c r="F23" s="34">
        <v>262</v>
      </c>
      <c r="G23" s="35">
        <v>2751197</v>
      </c>
      <c r="H23" s="33">
        <v>1</v>
      </c>
      <c r="I23" s="33">
        <v>2</v>
      </c>
      <c r="J23" s="33">
        <v>59</v>
      </c>
      <c r="K23" s="33">
        <v>22</v>
      </c>
      <c r="L23" s="33">
        <v>36</v>
      </c>
      <c r="M23" s="33">
        <v>16</v>
      </c>
      <c r="N23" s="33">
        <v>8</v>
      </c>
      <c r="O23" s="33" t="s">
        <v>249</v>
      </c>
      <c r="P23" s="33" t="s">
        <v>249</v>
      </c>
      <c r="Q23" s="33" t="s">
        <v>249</v>
      </c>
      <c r="R23" s="33" t="s">
        <v>249</v>
      </c>
      <c r="S23" s="33" t="s">
        <v>249</v>
      </c>
      <c r="T23" s="115" t="s">
        <v>21</v>
      </c>
      <c r="U23" s="374"/>
    </row>
    <row r="24" spans="1:21" ht="24" customHeight="1">
      <c r="A24" s="382"/>
      <c r="B24" s="97" t="s">
        <v>22</v>
      </c>
      <c r="C24" s="33">
        <v>215</v>
      </c>
      <c r="D24" s="34">
        <v>51</v>
      </c>
      <c r="E24" s="35">
        <v>2664695</v>
      </c>
      <c r="F24" s="34">
        <v>385</v>
      </c>
      <c r="G24" s="35">
        <v>6793571</v>
      </c>
      <c r="H24" s="33">
        <v>5</v>
      </c>
      <c r="I24" s="33">
        <v>2</v>
      </c>
      <c r="J24" s="33">
        <v>95</v>
      </c>
      <c r="K24" s="33">
        <v>22</v>
      </c>
      <c r="L24" s="33">
        <v>59</v>
      </c>
      <c r="M24" s="33">
        <v>14</v>
      </c>
      <c r="N24" s="33">
        <v>13</v>
      </c>
      <c r="O24" s="33">
        <v>5</v>
      </c>
      <c r="P24" s="33" t="s">
        <v>249</v>
      </c>
      <c r="Q24" s="33" t="s">
        <v>249</v>
      </c>
      <c r="R24" s="33" t="s">
        <v>249</v>
      </c>
      <c r="S24" s="33" t="s">
        <v>249</v>
      </c>
      <c r="T24" s="115" t="s">
        <v>22</v>
      </c>
      <c r="U24" s="374"/>
    </row>
    <row r="25" spans="1:21" ht="24" customHeight="1">
      <c r="A25" s="382"/>
      <c r="B25" s="97" t="s">
        <v>23</v>
      </c>
      <c r="C25" s="33">
        <v>161</v>
      </c>
      <c r="D25" s="34">
        <v>25</v>
      </c>
      <c r="E25" s="35">
        <v>312984</v>
      </c>
      <c r="F25" s="34">
        <v>298</v>
      </c>
      <c r="G25" s="35">
        <v>3733396</v>
      </c>
      <c r="H25" s="33">
        <v>2</v>
      </c>
      <c r="I25" s="33" t="s">
        <v>249</v>
      </c>
      <c r="J25" s="33">
        <v>76</v>
      </c>
      <c r="K25" s="33">
        <v>20</v>
      </c>
      <c r="L25" s="33">
        <v>43</v>
      </c>
      <c r="M25" s="33">
        <v>14</v>
      </c>
      <c r="N25" s="33">
        <v>3</v>
      </c>
      <c r="O25" s="33">
        <v>3</v>
      </c>
      <c r="P25" s="33" t="s">
        <v>249</v>
      </c>
      <c r="Q25" s="33" t="s">
        <v>249</v>
      </c>
      <c r="R25" s="33" t="s">
        <v>249</v>
      </c>
      <c r="S25" s="33" t="s">
        <v>249</v>
      </c>
      <c r="T25" s="115" t="s">
        <v>23</v>
      </c>
      <c r="U25" s="374"/>
    </row>
    <row r="26" spans="1:21" s="7" customFormat="1" ht="24" customHeight="1" thickBot="1">
      <c r="A26" s="383"/>
      <c r="B26" s="99" t="s">
        <v>17</v>
      </c>
      <c r="C26" s="92">
        <f>SUM(C20:C25)</f>
        <v>849</v>
      </c>
      <c r="D26" s="93">
        <v>182</v>
      </c>
      <c r="E26" s="94">
        <v>7720631</v>
      </c>
      <c r="F26" s="93">
        <v>1523</v>
      </c>
      <c r="G26" s="94">
        <v>18624762</v>
      </c>
      <c r="H26" s="92">
        <v>17</v>
      </c>
      <c r="I26" s="92">
        <v>6</v>
      </c>
      <c r="J26" s="92">
        <v>362</v>
      </c>
      <c r="K26" s="92">
        <v>109</v>
      </c>
      <c r="L26" s="92">
        <v>227</v>
      </c>
      <c r="M26" s="92">
        <v>84</v>
      </c>
      <c r="N26" s="92">
        <v>33</v>
      </c>
      <c r="O26" s="92">
        <v>10</v>
      </c>
      <c r="P26" s="92" t="s">
        <v>249</v>
      </c>
      <c r="Q26" s="92" t="s">
        <v>249</v>
      </c>
      <c r="R26" s="92">
        <v>1</v>
      </c>
      <c r="S26" s="92" t="s">
        <v>250</v>
      </c>
      <c r="T26" s="118" t="s">
        <v>17</v>
      </c>
      <c r="U26" s="375"/>
    </row>
    <row r="27" spans="1:21" s="7" customFormat="1" ht="24" customHeight="1" thickBot="1" thickTop="1">
      <c r="A27" s="371" t="s">
        <v>44</v>
      </c>
      <c r="B27" s="372"/>
      <c r="C27" s="43">
        <f>+C26+C18</f>
        <v>81989</v>
      </c>
      <c r="D27" s="44">
        <f>+D26+D18</f>
        <v>21958</v>
      </c>
      <c r="E27" s="45">
        <v>682982128</v>
      </c>
      <c r="F27" s="44">
        <f>+F26+F18</f>
        <v>60887</v>
      </c>
      <c r="G27" s="45">
        <f>+G26+G18</f>
        <v>258132992</v>
      </c>
      <c r="H27" s="43">
        <f>+H18+H26</f>
        <v>869</v>
      </c>
      <c r="I27" s="43">
        <f aca="true" t="shared" si="1" ref="I27:O27">+I18+I26</f>
        <v>389</v>
      </c>
      <c r="J27" s="43">
        <f t="shared" si="1"/>
        <v>38589</v>
      </c>
      <c r="K27" s="43">
        <f t="shared" si="1"/>
        <v>12724</v>
      </c>
      <c r="L27" s="43">
        <f t="shared" si="1"/>
        <v>20389</v>
      </c>
      <c r="M27" s="43">
        <f t="shared" si="1"/>
        <v>7037</v>
      </c>
      <c r="N27" s="43">
        <f t="shared" si="1"/>
        <v>1384</v>
      </c>
      <c r="O27" s="43">
        <f t="shared" si="1"/>
        <v>488</v>
      </c>
      <c r="P27" s="43">
        <v>35</v>
      </c>
      <c r="Q27" s="43">
        <v>57</v>
      </c>
      <c r="R27" s="43">
        <v>12</v>
      </c>
      <c r="S27" s="43">
        <v>16</v>
      </c>
      <c r="T27" s="369" t="s">
        <v>24</v>
      </c>
      <c r="U27" s="370"/>
    </row>
    <row r="28" spans="1:21" ht="6" customHeight="1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</row>
    <row r="29" spans="1:19" ht="29.25" customHeight="1">
      <c r="A29" s="359" t="s">
        <v>218</v>
      </c>
      <c r="B29" s="359"/>
      <c r="C29" s="360" t="s">
        <v>362</v>
      </c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</row>
  </sheetData>
  <sheetProtection/>
  <mergeCells count="16">
    <mergeCell ref="U6:U18"/>
    <mergeCell ref="A20:A26"/>
    <mergeCell ref="C3:C4"/>
    <mergeCell ref="D3:E3"/>
    <mergeCell ref="F3:G3"/>
    <mergeCell ref="H3:S3"/>
    <mergeCell ref="A29:B29"/>
    <mergeCell ref="C29:S29"/>
    <mergeCell ref="A1:U1"/>
    <mergeCell ref="T3:U4"/>
    <mergeCell ref="A28:U28"/>
    <mergeCell ref="A3:B4"/>
    <mergeCell ref="T27:U27"/>
    <mergeCell ref="A27:B27"/>
    <mergeCell ref="U20:U26"/>
    <mergeCell ref="A6:A18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landscape" paperSize="9" scale="78" r:id="rId1"/>
  <headerFooter alignWithMargins="0">
    <oddHeader>&amp;R&amp;10高松国税局　法人税2（H18）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3.25390625" style="1" bestFit="1" customWidth="1"/>
    <col min="6" max="6" width="9.25390625" style="1" bestFit="1" customWidth="1"/>
    <col min="7" max="7" width="13.25390625" style="1" bestFit="1" customWidth="1"/>
    <col min="8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211</v>
      </c>
    </row>
    <row r="2" spans="1:22" s="2" customFormat="1" ht="11.25">
      <c r="A2" s="388" t="s">
        <v>166</v>
      </c>
      <c r="B2" s="389"/>
      <c r="C2" s="362" t="s">
        <v>45</v>
      </c>
      <c r="D2" s="384" t="s">
        <v>46</v>
      </c>
      <c r="E2" s="384"/>
      <c r="F2" s="384" t="s">
        <v>167</v>
      </c>
      <c r="G2" s="384"/>
      <c r="H2" s="384" t="s">
        <v>168</v>
      </c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62"/>
      <c r="U2" s="363"/>
      <c r="V2" s="19"/>
    </row>
    <row r="3" spans="1:21" s="2" customFormat="1" ht="22.5">
      <c r="A3" s="390"/>
      <c r="B3" s="391"/>
      <c r="C3" s="364"/>
      <c r="D3" s="48" t="s">
        <v>0</v>
      </c>
      <c r="E3" s="49" t="s">
        <v>47</v>
      </c>
      <c r="F3" s="48" t="s">
        <v>0</v>
      </c>
      <c r="G3" s="49" t="s">
        <v>1</v>
      </c>
      <c r="H3" s="80" t="s">
        <v>169</v>
      </c>
      <c r="I3" s="80" t="s">
        <v>170</v>
      </c>
      <c r="J3" s="80" t="s">
        <v>171</v>
      </c>
      <c r="K3" s="80" t="s">
        <v>172</v>
      </c>
      <c r="L3" s="80" t="s">
        <v>173</v>
      </c>
      <c r="M3" s="80" t="s">
        <v>174</v>
      </c>
      <c r="N3" s="80" t="s">
        <v>175</v>
      </c>
      <c r="O3" s="80" t="s">
        <v>176</v>
      </c>
      <c r="P3" s="80" t="s">
        <v>177</v>
      </c>
      <c r="Q3" s="80" t="s">
        <v>178</v>
      </c>
      <c r="R3" s="80" t="s">
        <v>179</v>
      </c>
      <c r="S3" s="80" t="s">
        <v>180</v>
      </c>
      <c r="T3" s="364"/>
      <c r="U3" s="365"/>
    </row>
    <row r="4" spans="1:21" s="15" customFormat="1" ht="21" customHeight="1">
      <c r="A4" s="209"/>
      <c r="B4" s="210"/>
      <c r="C4" s="212" t="s">
        <v>2</v>
      </c>
      <c r="D4" s="216" t="s">
        <v>3</v>
      </c>
      <c r="E4" s="217" t="s">
        <v>4</v>
      </c>
      <c r="F4" s="216" t="s">
        <v>3</v>
      </c>
      <c r="G4" s="217" t="s">
        <v>4</v>
      </c>
      <c r="H4" s="212" t="s">
        <v>2</v>
      </c>
      <c r="I4" s="212" t="s">
        <v>2</v>
      </c>
      <c r="J4" s="212" t="s">
        <v>2</v>
      </c>
      <c r="K4" s="212" t="s">
        <v>2</v>
      </c>
      <c r="L4" s="212" t="s">
        <v>2</v>
      </c>
      <c r="M4" s="212" t="s">
        <v>2</v>
      </c>
      <c r="N4" s="212" t="s">
        <v>2</v>
      </c>
      <c r="O4" s="212" t="s">
        <v>2</v>
      </c>
      <c r="P4" s="212" t="s">
        <v>2</v>
      </c>
      <c r="Q4" s="212" t="s">
        <v>2</v>
      </c>
      <c r="R4" s="212" t="s">
        <v>2</v>
      </c>
      <c r="S4" s="212" t="s">
        <v>2</v>
      </c>
      <c r="T4" s="214"/>
      <c r="U4" s="215"/>
    </row>
    <row r="5" spans="1:21" ht="15" customHeight="1">
      <c r="A5" s="392" t="s">
        <v>186</v>
      </c>
      <c r="B5" s="100" t="s">
        <v>182</v>
      </c>
      <c r="C5" s="46">
        <v>2241</v>
      </c>
      <c r="D5" s="70">
        <v>535</v>
      </c>
      <c r="E5" s="103">
        <v>39323221</v>
      </c>
      <c r="F5" s="70">
        <v>1728</v>
      </c>
      <c r="G5" s="230">
        <v>7600485</v>
      </c>
      <c r="H5" s="46">
        <v>22</v>
      </c>
      <c r="I5" s="46">
        <v>16</v>
      </c>
      <c r="J5" s="46">
        <v>958</v>
      </c>
      <c r="K5" s="46">
        <v>279</v>
      </c>
      <c r="L5" s="46">
        <v>657</v>
      </c>
      <c r="M5" s="46">
        <v>219</v>
      </c>
      <c r="N5" s="46">
        <v>63</v>
      </c>
      <c r="O5" s="46">
        <v>18</v>
      </c>
      <c r="P5" s="46">
        <v>2</v>
      </c>
      <c r="Q5" s="46">
        <v>4</v>
      </c>
      <c r="R5" s="46">
        <v>2</v>
      </c>
      <c r="S5" s="46">
        <v>1</v>
      </c>
      <c r="T5" s="107" t="s">
        <v>138</v>
      </c>
      <c r="U5" s="385" t="s">
        <v>181</v>
      </c>
    </row>
    <row r="6" spans="1:21" ht="15" customHeight="1">
      <c r="A6" s="393"/>
      <c r="B6" s="101"/>
      <c r="C6" s="38"/>
      <c r="D6" s="72"/>
      <c r="E6" s="104"/>
      <c r="F6" s="72"/>
      <c r="G6" s="231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95"/>
      <c r="U6" s="386"/>
    </row>
    <row r="7" spans="1:21" ht="15" customHeight="1">
      <c r="A7" s="393"/>
      <c r="B7" s="150" t="s">
        <v>139</v>
      </c>
      <c r="C7" s="151">
        <v>12</v>
      </c>
      <c r="D7" s="152">
        <v>3</v>
      </c>
      <c r="E7" s="153">
        <v>7579</v>
      </c>
      <c r="F7" s="152">
        <v>9</v>
      </c>
      <c r="G7" s="228">
        <v>116431</v>
      </c>
      <c r="H7" s="151" t="s">
        <v>249</v>
      </c>
      <c r="I7" s="151" t="s">
        <v>249</v>
      </c>
      <c r="J7" s="151">
        <v>2</v>
      </c>
      <c r="K7" s="151">
        <v>2</v>
      </c>
      <c r="L7" s="151">
        <v>6</v>
      </c>
      <c r="M7" s="151">
        <v>2</v>
      </c>
      <c r="N7" s="151" t="s">
        <v>359</v>
      </c>
      <c r="O7" s="151" t="s">
        <v>249</v>
      </c>
      <c r="P7" s="151" t="s">
        <v>249</v>
      </c>
      <c r="Q7" s="151" t="s">
        <v>249</v>
      </c>
      <c r="R7" s="151" t="s">
        <v>249</v>
      </c>
      <c r="S7" s="151" t="s">
        <v>249</v>
      </c>
      <c r="T7" s="154" t="s">
        <v>139</v>
      </c>
      <c r="U7" s="386"/>
    </row>
    <row r="8" spans="1:21" ht="15" customHeight="1">
      <c r="A8" s="393"/>
      <c r="B8" s="155" t="s">
        <v>60</v>
      </c>
      <c r="C8" s="156">
        <v>245</v>
      </c>
      <c r="D8" s="157">
        <v>54</v>
      </c>
      <c r="E8" s="158">
        <v>1348756</v>
      </c>
      <c r="F8" s="157">
        <v>195</v>
      </c>
      <c r="G8" s="225">
        <v>2944427</v>
      </c>
      <c r="H8" s="156">
        <v>2</v>
      </c>
      <c r="I8" s="156" t="s">
        <v>249</v>
      </c>
      <c r="J8" s="156">
        <v>84</v>
      </c>
      <c r="K8" s="156">
        <v>19</v>
      </c>
      <c r="L8" s="156">
        <v>111</v>
      </c>
      <c r="M8" s="156">
        <v>25</v>
      </c>
      <c r="N8" s="156">
        <v>3</v>
      </c>
      <c r="O8" s="156">
        <v>1</v>
      </c>
      <c r="P8" s="156" t="s">
        <v>249</v>
      </c>
      <c r="Q8" s="156" t="s">
        <v>249</v>
      </c>
      <c r="R8" s="156" t="s">
        <v>249</v>
      </c>
      <c r="S8" s="156" t="s">
        <v>249</v>
      </c>
      <c r="T8" s="159" t="s">
        <v>60</v>
      </c>
      <c r="U8" s="386"/>
    </row>
    <row r="9" spans="1:21" ht="15" customHeight="1">
      <c r="A9" s="393"/>
      <c r="B9" s="155" t="s">
        <v>140</v>
      </c>
      <c r="C9" s="156">
        <v>66</v>
      </c>
      <c r="D9" s="157">
        <v>10</v>
      </c>
      <c r="E9" s="158">
        <v>343313</v>
      </c>
      <c r="F9" s="157">
        <v>56</v>
      </c>
      <c r="G9" s="225">
        <v>257622</v>
      </c>
      <c r="H9" s="156">
        <v>1</v>
      </c>
      <c r="I9" s="156">
        <v>1</v>
      </c>
      <c r="J9" s="156">
        <v>20</v>
      </c>
      <c r="K9" s="156">
        <v>9</v>
      </c>
      <c r="L9" s="156">
        <v>28</v>
      </c>
      <c r="M9" s="156">
        <v>3</v>
      </c>
      <c r="N9" s="156">
        <v>3</v>
      </c>
      <c r="O9" s="156">
        <v>1</v>
      </c>
      <c r="P9" s="156" t="s">
        <v>249</v>
      </c>
      <c r="Q9" s="156" t="s">
        <v>249</v>
      </c>
      <c r="R9" s="156" t="s">
        <v>249</v>
      </c>
      <c r="S9" s="156" t="s">
        <v>249</v>
      </c>
      <c r="T9" s="159" t="s">
        <v>140</v>
      </c>
      <c r="U9" s="386"/>
    </row>
    <row r="10" spans="1:21" ht="15" customHeight="1">
      <c r="A10" s="393"/>
      <c r="B10" s="155" t="s">
        <v>141</v>
      </c>
      <c r="C10" s="156">
        <v>71</v>
      </c>
      <c r="D10" s="157">
        <v>10</v>
      </c>
      <c r="E10" s="158">
        <v>140702</v>
      </c>
      <c r="F10" s="157">
        <v>62</v>
      </c>
      <c r="G10" s="225">
        <v>323428</v>
      </c>
      <c r="H10" s="156" t="s">
        <v>249</v>
      </c>
      <c r="I10" s="156" t="s">
        <v>249</v>
      </c>
      <c r="J10" s="156">
        <v>25</v>
      </c>
      <c r="K10" s="156">
        <v>5</v>
      </c>
      <c r="L10" s="156">
        <v>37</v>
      </c>
      <c r="M10" s="156">
        <v>2</v>
      </c>
      <c r="N10" s="156">
        <v>1</v>
      </c>
      <c r="O10" s="156">
        <v>1</v>
      </c>
      <c r="P10" s="156" t="s">
        <v>249</v>
      </c>
      <c r="Q10" s="156" t="s">
        <v>249</v>
      </c>
      <c r="R10" s="156" t="s">
        <v>249</v>
      </c>
      <c r="S10" s="156" t="s">
        <v>249</v>
      </c>
      <c r="T10" s="159" t="s">
        <v>141</v>
      </c>
      <c r="U10" s="386"/>
    </row>
    <row r="11" spans="1:21" ht="15" customHeight="1">
      <c r="A11" s="393"/>
      <c r="B11" s="155" t="s">
        <v>142</v>
      </c>
      <c r="C11" s="156">
        <v>89</v>
      </c>
      <c r="D11" s="157">
        <v>9</v>
      </c>
      <c r="E11" s="158">
        <v>41045</v>
      </c>
      <c r="F11" s="157">
        <v>81</v>
      </c>
      <c r="G11" s="225">
        <v>923459</v>
      </c>
      <c r="H11" s="156">
        <v>2</v>
      </c>
      <c r="I11" s="156" t="s">
        <v>249</v>
      </c>
      <c r="J11" s="156">
        <v>41</v>
      </c>
      <c r="K11" s="156">
        <v>11</v>
      </c>
      <c r="L11" s="156">
        <v>26</v>
      </c>
      <c r="M11" s="156">
        <v>7</v>
      </c>
      <c r="N11" s="156">
        <v>2</v>
      </c>
      <c r="O11" s="156" t="s">
        <v>249</v>
      </c>
      <c r="P11" s="156" t="s">
        <v>249</v>
      </c>
      <c r="Q11" s="156" t="s">
        <v>249</v>
      </c>
      <c r="R11" s="156" t="s">
        <v>249</v>
      </c>
      <c r="S11" s="156" t="s">
        <v>249</v>
      </c>
      <c r="T11" s="159" t="s">
        <v>142</v>
      </c>
      <c r="U11" s="386"/>
    </row>
    <row r="12" spans="1:21" ht="15" customHeight="1">
      <c r="A12" s="393"/>
      <c r="B12" s="160" t="s">
        <v>143</v>
      </c>
      <c r="C12" s="161">
        <v>807</v>
      </c>
      <c r="D12" s="162">
        <v>127</v>
      </c>
      <c r="E12" s="163">
        <v>1734205</v>
      </c>
      <c r="F12" s="162">
        <v>690</v>
      </c>
      <c r="G12" s="232">
        <v>1557198</v>
      </c>
      <c r="H12" s="161">
        <v>14</v>
      </c>
      <c r="I12" s="161">
        <v>3</v>
      </c>
      <c r="J12" s="161">
        <v>381</v>
      </c>
      <c r="K12" s="161">
        <v>111</v>
      </c>
      <c r="L12" s="161">
        <v>238</v>
      </c>
      <c r="M12" s="161">
        <v>50</v>
      </c>
      <c r="N12" s="161">
        <v>9</v>
      </c>
      <c r="O12" s="161">
        <v>1</v>
      </c>
      <c r="P12" s="161" t="s">
        <v>249</v>
      </c>
      <c r="Q12" s="161" t="s">
        <v>249</v>
      </c>
      <c r="R12" s="161" t="s">
        <v>249</v>
      </c>
      <c r="S12" s="161" t="s">
        <v>249</v>
      </c>
      <c r="T12" s="164" t="s">
        <v>143</v>
      </c>
      <c r="U12" s="386"/>
    </row>
    <row r="13" spans="1:21" ht="15" customHeight="1">
      <c r="A13" s="393"/>
      <c r="B13" s="101"/>
      <c r="C13" s="38"/>
      <c r="D13" s="72"/>
      <c r="E13" s="104"/>
      <c r="F13" s="72"/>
      <c r="G13" s="23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95"/>
      <c r="U13" s="386"/>
    </row>
    <row r="14" spans="1:21" ht="15" customHeight="1">
      <c r="A14" s="393"/>
      <c r="B14" s="150" t="s">
        <v>144</v>
      </c>
      <c r="C14" s="151">
        <v>716</v>
      </c>
      <c r="D14" s="152">
        <v>161</v>
      </c>
      <c r="E14" s="153">
        <v>2854079</v>
      </c>
      <c r="F14" s="152">
        <v>562</v>
      </c>
      <c r="G14" s="228">
        <v>3262768</v>
      </c>
      <c r="H14" s="151">
        <v>4</v>
      </c>
      <c r="I14" s="151">
        <v>4</v>
      </c>
      <c r="J14" s="151">
        <v>260</v>
      </c>
      <c r="K14" s="151">
        <v>130</v>
      </c>
      <c r="L14" s="151">
        <v>239</v>
      </c>
      <c r="M14" s="151">
        <v>62</v>
      </c>
      <c r="N14" s="151">
        <v>14</v>
      </c>
      <c r="O14" s="151">
        <v>1</v>
      </c>
      <c r="P14" s="151" t="s">
        <v>249</v>
      </c>
      <c r="Q14" s="151">
        <v>2</v>
      </c>
      <c r="R14" s="151" t="s">
        <v>249</v>
      </c>
      <c r="S14" s="151" t="s">
        <v>249</v>
      </c>
      <c r="T14" s="154" t="s">
        <v>144</v>
      </c>
      <c r="U14" s="386"/>
    </row>
    <row r="15" spans="1:21" ht="15" customHeight="1">
      <c r="A15" s="393"/>
      <c r="B15" s="155" t="s">
        <v>145</v>
      </c>
      <c r="C15" s="156">
        <v>658</v>
      </c>
      <c r="D15" s="157">
        <v>103</v>
      </c>
      <c r="E15" s="158">
        <v>1234271</v>
      </c>
      <c r="F15" s="157">
        <v>560</v>
      </c>
      <c r="G15" s="225">
        <v>2749184</v>
      </c>
      <c r="H15" s="156">
        <v>4</v>
      </c>
      <c r="I15" s="156">
        <v>1</v>
      </c>
      <c r="J15" s="156">
        <v>326</v>
      </c>
      <c r="K15" s="156">
        <v>114</v>
      </c>
      <c r="L15" s="156">
        <v>161</v>
      </c>
      <c r="M15" s="156">
        <v>32</v>
      </c>
      <c r="N15" s="156">
        <v>15</v>
      </c>
      <c r="O15" s="156">
        <v>3</v>
      </c>
      <c r="P15" s="156">
        <v>1</v>
      </c>
      <c r="Q15" s="156">
        <v>1</v>
      </c>
      <c r="R15" s="156" t="s">
        <v>249</v>
      </c>
      <c r="S15" s="156" t="s">
        <v>249</v>
      </c>
      <c r="T15" s="159" t="s">
        <v>145</v>
      </c>
      <c r="U15" s="386"/>
    </row>
    <row r="16" spans="1:21" ht="15" customHeight="1">
      <c r="A16" s="393"/>
      <c r="B16" s="155" t="s">
        <v>146</v>
      </c>
      <c r="C16" s="156">
        <v>488</v>
      </c>
      <c r="D16" s="157">
        <v>200</v>
      </c>
      <c r="E16" s="158">
        <v>25829914</v>
      </c>
      <c r="F16" s="157">
        <v>296</v>
      </c>
      <c r="G16" s="225">
        <v>4073588</v>
      </c>
      <c r="H16" s="156" t="s">
        <v>249</v>
      </c>
      <c r="I16" s="156" t="s">
        <v>249</v>
      </c>
      <c r="J16" s="156">
        <v>117</v>
      </c>
      <c r="K16" s="156">
        <v>45</v>
      </c>
      <c r="L16" s="156">
        <v>196</v>
      </c>
      <c r="M16" s="156">
        <v>80</v>
      </c>
      <c r="N16" s="156">
        <v>35</v>
      </c>
      <c r="O16" s="156">
        <v>8</v>
      </c>
      <c r="P16" s="156">
        <v>2</v>
      </c>
      <c r="Q16" s="156">
        <v>4</v>
      </c>
      <c r="R16" s="156" t="s">
        <v>249</v>
      </c>
      <c r="S16" s="156">
        <v>1</v>
      </c>
      <c r="T16" s="159" t="s">
        <v>146</v>
      </c>
      <c r="U16" s="386"/>
    </row>
    <row r="17" spans="1:21" ht="15" customHeight="1">
      <c r="A17" s="393"/>
      <c r="B17" s="160" t="s">
        <v>147</v>
      </c>
      <c r="C17" s="161">
        <v>692</v>
      </c>
      <c r="D17" s="162">
        <v>174</v>
      </c>
      <c r="E17" s="163">
        <v>11095300</v>
      </c>
      <c r="F17" s="162">
        <v>529</v>
      </c>
      <c r="G17" s="232">
        <v>2642954</v>
      </c>
      <c r="H17" s="161">
        <v>4</v>
      </c>
      <c r="I17" s="161">
        <v>1</v>
      </c>
      <c r="J17" s="161">
        <v>307</v>
      </c>
      <c r="K17" s="161">
        <v>80</v>
      </c>
      <c r="L17" s="161">
        <v>218</v>
      </c>
      <c r="M17" s="161">
        <v>63</v>
      </c>
      <c r="N17" s="161">
        <v>16</v>
      </c>
      <c r="O17" s="161">
        <v>2</v>
      </c>
      <c r="P17" s="161" t="s">
        <v>359</v>
      </c>
      <c r="Q17" s="161">
        <v>1</v>
      </c>
      <c r="R17" s="161" t="s">
        <v>249</v>
      </c>
      <c r="S17" s="161" t="s">
        <v>249</v>
      </c>
      <c r="T17" s="164" t="s">
        <v>147</v>
      </c>
      <c r="U17" s="386"/>
    </row>
    <row r="18" spans="1:21" ht="15" customHeight="1">
      <c r="A18" s="393"/>
      <c r="B18" s="101"/>
      <c r="C18" s="38"/>
      <c r="D18" s="72"/>
      <c r="E18" s="104"/>
      <c r="F18" s="72"/>
      <c r="G18" s="231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95"/>
      <c r="U18" s="386"/>
    </row>
    <row r="19" spans="1:21" ht="15" customHeight="1">
      <c r="A19" s="393"/>
      <c r="B19" s="150" t="s">
        <v>148</v>
      </c>
      <c r="C19" s="151">
        <v>201</v>
      </c>
      <c r="D19" s="152">
        <v>89</v>
      </c>
      <c r="E19" s="153">
        <v>87854941</v>
      </c>
      <c r="F19" s="152">
        <v>114</v>
      </c>
      <c r="G19" s="228">
        <v>1302447</v>
      </c>
      <c r="H19" s="151">
        <v>4</v>
      </c>
      <c r="I19" s="151" t="s">
        <v>359</v>
      </c>
      <c r="J19" s="151">
        <v>35</v>
      </c>
      <c r="K19" s="151">
        <v>9</v>
      </c>
      <c r="L19" s="151">
        <v>82</v>
      </c>
      <c r="M19" s="151">
        <v>31</v>
      </c>
      <c r="N19" s="151">
        <v>19</v>
      </c>
      <c r="O19" s="151">
        <v>18</v>
      </c>
      <c r="P19" s="151">
        <v>1</v>
      </c>
      <c r="Q19" s="151" t="s">
        <v>249</v>
      </c>
      <c r="R19" s="151">
        <v>1</v>
      </c>
      <c r="S19" s="151">
        <v>1</v>
      </c>
      <c r="T19" s="154" t="s">
        <v>148</v>
      </c>
      <c r="U19" s="386"/>
    </row>
    <row r="20" spans="1:21" ht="15" customHeight="1">
      <c r="A20" s="393"/>
      <c r="B20" s="155" t="s">
        <v>149</v>
      </c>
      <c r="C20" s="165">
        <v>14</v>
      </c>
      <c r="D20" s="166">
        <v>6</v>
      </c>
      <c r="E20" s="167">
        <v>123215</v>
      </c>
      <c r="F20" s="166">
        <v>8</v>
      </c>
      <c r="G20" s="131">
        <v>111083</v>
      </c>
      <c r="H20" s="165" t="s">
        <v>249</v>
      </c>
      <c r="I20" s="165">
        <v>1</v>
      </c>
      <c r="J20" s="165">
        <v>6</v>
      </c>
      <c r="K20" s="165">
        <v>1</v>
      </c>
      <c r="L20" s="165">
        <v>3</v>
      </c>
      <c r="M20" s="165">
        <v>1</v>
      </c>
      <c r="N20" s="165">
        <v>1</v>
      </c>
      <c r="O20" s="165">
        <v>1</v>
      </c>
      <c r="P20" s="165" t="s">
        <v>249</v>
      </c>
      <c r="Q20" s="165" t="s">
        <v>249</v>
      </c>
      <c r="R20" s="165" t="s">
        <v>249</v>
      </c>
      <c r="S20" s="165" t="s">
        <v>249</v>
      </c>
      <c r="T20" s="159" t="s">
        <v>149</v>
      </c>
      <c r="U20" s="386"/>
    </row>
    <row r="21" spans="1:21" ht="15" customHeight="1">
      <c r="A21" s="393"/>
      <c r="B21" s="155" t="s">
        <v>150</v>
      </c>
      <c r="C21" s="165">
        <v>1</v>
      </c>
      <c r="D21" s="166" t="s">
        <v>361</v>
      </c>
      <c r="E21" s="167" t="s">
        <v>361</v>
      </c>
      <c r="F21" s="166" t="s">
        <v>361</v>
      </c>
      <c r="G21" s="131" t="s">
        <v>361</v>
      </c>
      <c r="H21" s="165" t="s">
        <v>249</v>
      </c>
      <c r="I21" s="165" t="s">
        <v>249</v>
      </c>
      <c r="J21" s="165">
        <v>1</v>
      </c>
      <c r="K21" s="165" t="s">
        <v>249</v>
      </c>
      <c r="L21" s="165" t="s">
        <v>249</v>
      </c>
      <c r="M21" s="165" t="s">
        <v>249</v>
      </c>
      <c r="N21" s="165" t="s">
        <v>249</v>
      </c>
      <c r="O21" s="165" t="s">
        <v>249</v>
      </c>
      <c r="P21" s="165" t="s">
        <v>249</v>
      </c>
      <c r="Q21" s="165" t="s">
        <v>249</v>
      </c>
      <c r="R21" s="165" t="s">
        <v>249</v>
      </c>
      <c r="S21" s="165" t="s">
        <v>249</v>
      </c>
      <c r="T21" s="159" t="s">
        <v>150</v>
      </c>
      <c r="U21" s="386"/>
    </row>
    <row r="22" spans="1:21" ht="15" customHeight="1">
      <c r="A22" s="393"/>
      <c r="B22" s="160" t="s">
        <v>151</v>
      </c>
      <c r="C22" s="161">
        <v>24</v>
      </c>
      <c r="D22" s="162">
        <v>12</v>
      </c>
      <c r="E22" s="163">
        <v>355399</v>
      </c>
      <c r="F22" s="162">
        <v>12</v>
      </c>
      <c r="G22" s="232">
        <v>122657</v>
      </c>
      <c r="H22" s="161" t="s">
        <v>249</v>
      </c>
      <c r="I22" s="161" t="s">
        <v>249</v>
      </c>
      <c r="J22" s="161">
        <v>6</v>
      </c>
      <c r="K22" s="161">
        <v>1</v>
      </c>
      <c r="L22" s="161">
        <v>11</v>
      </c>
      <c r="M22" s="161">
        <v>3</v>
      </c>
      <c r="N22" s="161">
        <v>1</v>
      </c>
      <c r="O22" s="161">
        <v>2</v>
      </c>
      <c r="P22" s="161" t="s">
        <v>249</v>
      </c>
      <c r="Q22" s="161" t="s">
        <v>249</v>
      </c>
      <c r="R22" s="161" t="s">
        <v>249</v>
      </c>
      <c r="S22" s="161" t="s">
        <v>249</v>
      </c>
      <c r="T22" s="164" t="s">
        <v>151</v>
      </c>
      <c r="U22" s="386"/>
    </row>
    <row r="23" spans="1:21" ht="15" customHeight="1">
      <c r="A23" s="393"/>
      <c r="B23" s="101"/>
      <c r="C23" s="38"/>
      <c r="D23" s="72"/>
      <c r="E23" s="104"/>
      <c r="F23" s="72"/>
      <c r="G23" s="231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5"/>
      <c r="U23" s="386"/>
    </row>
    <row r="24" spans="1:21" ht="15" customHeight="1">
      <c r="A24" s="393"/>
      <c r="B24" s="150" t="s">
        <v>152</v>
      </c>
      <c r="C24" s="151">
        <v>87</v>
      </c>
      <c r="D24" s="152">
        <v>21</v>
      </c>
      <c r="E24" s="153">
        <v>1027038</v>
      </c>
      <c r="F24" s="152">
        <v>67</v>
      </c>
      <c r="G24" s="228">
        <v>2189808</v>
      </c>
      <c r="H24" s="151" t="s">
        <v>249</v>
      </c>
      <c r="I24" s="151" t="s">
        <v>249</v>
      </c>
      <c r="J24" s="151">
        <v>14</v>
      </c>
      <c r="K24" s="151">
        <v>8</v>
      </c>
      <c r="L24" s="151">
        <v>45</v>
      </c>
      <c r="M24" s="151">
        <v>17</v>
      </c>
      <c r="N24" s="151">
        <v>2</v>
      </c>
      <c r="O24" s="151" t="s">
        <v>249</v>
      </c>
      <c r="P24" s="151" t="s">
        <v>249</v>
      </c>
      <c r="Q24" s="151">
        <v>1</v>
      </c>
      <c r="R24" s="151" t="s">
        <v>249</v>
      </c>
      <c r="S24" s="151" t="s">
        <v>249</v>
      </c>
      <c r="T24" s="154" t="s">
        <v>152</v>
      </c>
      <c r="U24" s="386"/>
    </row>
    <row r="25" spans="1:21" ht="15" customHeight="1">
      <c r="A25" s="393"/>
      <c r="B25" s="160" t="s">
        <v>153</v>
      </c>
      <c r="C25" s="161">
        <v>844</v>
      </c>
      <c r="D25" s="162">
        <v>227</v>
      </c>
      <c r="E25" s="163">
        <v>3385290</v>
      </c>
      <c r="F25" s="162">
        <v>623</v>
      </c>
      <c r="G25" s="232">
        <v>3794499</v>
      </c>
      <c r="H25" s="161">
        <v>3</v>
      </c>
      <c r="I25" s="161" t="s">
        <v>249</v>
      </c>
      <c r="J25" s="161">
        <v>254</v>
      </c>
      <c r="K25" s="161">
        <v>128</v>
      </c>
      <c r="L25" s="161">
        <v>276</v>
      </c>
      <c r="M25" s="161">
        <v>136</v>
      </c>
      <c r="N25" s="161">
        <v>39</v>
      </c>
      <c r="O25" s="161">
        <v>7</v>
      </c>
      <c r="P25" s="161" t="s">
        <v>359</v>
      </c>
      <c r="Q25" s="161">
        <v>1</v>
      </c>
      <c r="R25" s="161" t="s">
        <v>249</v>
      </c>
      <c r="S25" s="161" t="s">
        <v>249</v>
      </c>
      <c r="T25" s="164" t="s">
        <v>153</v>
      </c>
      <c r="U25" s="386"/>
    </row>
    <row r="26" spans="1:21" ht="15" customHeight="1">
      <c r="A26" s="393"/>
      <c r="B26" s="101"/>
      <c r="C26" s="38"/>
      <c r="D26" s="72"/>
      <c r="E26" s="104"/>
      <c r="F26" s="72"/>
      <c r="G26" s="231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95"/>
      <c r="U26" s="386"/>
    </row>
    <row r="27" spans="1:21" ht="15" customHeight="1">
      <c r="A27" s="393"/>
      <c r="B27" s="150" t="s">
        <v>154</v>
      </c>
      <c r="C27" s="151">
        <v>267</v>
      </c>
      <c r="D27" s="152">
        <v>103</v>
      </c>
      <c r="E27" s="153">
        <v>4112476</v>
      </c>
      <c r="F27" s="152">
        <v>165</v>
      </c>
      <c r="G27" s="228">
        <v>464335</v>
      </c>
      <c r="H27" s="151">
        <v>2</v>
      </c>
      <c r="I27" s="151" t="s">
        <v>249</v>
      </c>
      <c r="J27" s="151">
        <v>137</v>
      </c>
      <c r="K27" s="151">
        <v>40</v>
      </c>
      <c r="L27" s="151">
        <v>68</v>
      </c>
      <c r="M27" s="151">
        <v>10</v>
      </c>
      <c r="N27" s="151">
        <v>9</v>
      </c>
      <c r="O27" s="151">
        <v>1</v>
      </c>
      <c r="P27" s="151" t="s">
        <v>249</v>
      </c>
      <c r="Q27" s="151" t="s">
        <v>249</v>
      </c>
      <c r="R27" s="151" t="s">
        <v>249</v>
      </c>
      <c r="S27" s="151" t="s">
        <v>249</v>
      </c>
      <c r="T27" s="154" t="s">
        <v>154</v>
      </c>
      <c r="U27" s="386"/>
    </row>
    <row r="28" spans="1:21" ht="15" customHeight="1">
      <c r="A28" s="393"/>
      <c r="B28" s="155" t="s">
        <v>155</v>
      </c>
      <c r="C28" s="156">
        <v>28</v>
      </c>
      <c r="D28" s="157">
        <v>12</v>
      </c>
      <c r="E28" s="158">
        <v>583201</v>
      </c>
      <c r="F28" s="157">
        <v>17</v>
      </c>
      <c r="G28" s="225">
        <v>356191</v>
      </c>
      <c r="H28" s="156">
        <v>1</v>
      </c>
      <c r="I28" s="156" t="s">
        <v>249</v>
      </c>
      <c r="J28" s="156">
        <v>8</v>
      </c>
      <c r="K28" s="156">
        <v>4</v>
      </c>
      <c r="L28" s="156">
        <v>10</v>
      </c>
      <c r="M28" s="156">
        <v>3</v>
      </c>
      <c r="N28" s="156" t="s">
        <v>359</v>
      </c>
      <c r="O28" s="156">
        <v>2</v>
      </c>
      <c r="P28" s="156" t="s">
        <v>249</v>
      </c>
      <c r="Q28" s="156" t="s">
        <v>249</v>
      </c>
      <c r="R28" s="156" t="s">
        <v>249</v>
      </c>
      <c r="S28" s="156" t="s">
        <v>249</v>
      </c>
      <c r="T28" s="159" t="s">
        <v>155</v>
      </c>
      <c r="U28" s="386"/>
    </row>
    <row r="29" spans="1:21" ht="15" customHeight="1">
      <c r="A29" s="393"/>
      <c r="B29" s="160" t="s">
        <v>156</v>
      </c>
      <c r="C29" s="161">
        <v>900</v>
      </c>
      <c r="D29" s="162">
        <v>315</v>
      </c>
      <c r="E29" s="163">
        <v>13793551</v>
      </c>
      <c r="F29" s="162">
        <v>591</v>
      </c>
      <c r="G29" s="232">
        <v>1755967</v>
      </c>
      <c r="H29" s="161">
        <v>3</v>
      </c>
      <c r="I29" s="161">
        <v>1</v>
      </c>
      <c r="J29" s="161">
        <v>432</v>
      </c>
      <c r="K29" s="161">
        <v>137</v>
      </c>
      <c r="L29" s="161">
        <v>239</v>
      </c>
      <c r="M29" s="161">
        <v>64</v>
      </c>
      <c r="N29" s="161">
        <v>16</v>
      </c>
      <c r="O29" s="161">
        <v>8</v>
      </c>
      <c r="P29" s="161" t="s">
        <v>249</v>
      </c>
      <c r="Q29" s="161" t="s">
        <v>249</v>
      </c>
      <c r="R29" s="161" t="s">
        <v>249</v>
      </c>
      <c r="S29" s="161" t="s">
        <v>249</v>
      </c>
      <c r="T29" s="164" t="s">
        <v>156</v>
      </c>
      <c r="U29" s="386"/>
    </row>
    <row r="30" spans="1:21" ht="15" customHeight="1">
      <c r="A30" s="393"/>
      <c r="B30" s="101"/>
      <c r="C30" s="38"/>
      <c r="D30" s="72"/>
      <c r="E30" s="104"/>
      <c r="F30" s="72"/>
      <c r="G30" s="231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95"/>
      <c r="U30" s="386"/>
    </row>
    <row r="31" spans="1:21" ht="15" customHeight="1">
      <c r="A31" s="393"/>
      <c r="B31" s="150" t="s">
        <v>157</v>
      </c>
      <c r="C31" s="151">
        <v>1045</v>
      </c>
      <c r="D31" s="152">
        <v>462</v>
      </c>
      <c r="E31" s="153">
        <v>34808715</v>
      </c>
      <c r="F31" s="152">
        <v>588</v>
      </c>
      <c r="G31" s="228">
        <v>7835946</v>
      </c>
      <c r="H31" s="151">
        <v>8</v>
      </c>
      <c r="I31" s="151">
        <v>3</v>
      </c>
      <c r="J31" s="151">
        <v>379</v>
      </c>
      <c r="K31" s="151">
        <v>133</v>
      </c>
      <c r="L31" s="151">
        <v>365</v>
      </c>
      <c r="M31" s="151">
        <v>101</v>
      </c>
      <c r="N31" s="151">
        <v>37</v>
      </c>
      <c r="O31" s="151">
        <v>12</v>
      </c>
      <c r="P31" s="151">
        <v>1</v>
      </c>
      <c r="Q31" s="151">
        <v>3</v>
      </c>
      <c r="R31" s="151">
        <v>1</v>
      </c>
      <c r="S31" s="151">
        <v>2</v>
      </c>
      <c r="T31" s="154" t="s">
        <v>157</v>
      </c>
      <c r="U31" s="386"/>
    </row>
    <row r="32" spans="1:21" ht="15" customHeight="1">
      <c r="A32" s="393"/>
      <c r="B32" s="155" t="s">
        <v>158</v>
      </c>
      <c r="C32" s="156">
        <v>276</v>
      </c>
      <c r="D32" s="157">
        <v>103</v>
      </c>
      <c r="E32" s="158">
        <v>6832610</v>
      </c>
      <c r="F32" s="157">
        <v>175</v>
      </c>
      <c r="G32" s="225">
        <v>690113</v>
      </c>
      <c r="H32" s="156">
        <v>2</v>
      </c>
      <c r="I32" s="156">
        <v>3</v>
      </c>
      <c r="J32" s="156">
        <v>101</v>
      </c>
      <c r="K32" s="156">
        <v>28</v>
      </c>
      <c r="L32" s="156">
        <v>102</v>
      </c>
      <c r="M32" s="156">
        <v>23</v>
      </c>
      <c r="N32" s="156">
        <v>8</v>
      </c>
      <c r="O32" s="156">
        <v>7</v>
      </c>
      <c r="P32" s="156">
        <v>1</v>
      </c>
      <c r="Q32" s="156">
        <v>1</v>
      </c>
      <c r="R32" s="156" t="s">
        <v>249</v>
      </c>
      <c r="S32" s="156" t="s">
        <v>249</v>
      </c>
      <c r="T32" s="159" t="s">
        <v>158</v>
      </c>
      <c r="U32" s="386"/>
    </row>
    <row r="33" spans="1:21" ht="15" customHeight="1">
      <c r="A33" s="393"/>
      <c r="B33" s="155" t="s">
        <v>159</v>
      </c>
      <c r="C33" s="156">
        <v>79</v>
      </c>
      <c r="D33" s="157">
        <v>25</v>
      </c>
      <c r="E33" s="158">
        <v>6974995</v>
      </c>
      <c r="F33" s="157">
        <v>57</v>
      </c>
      <c r="G33" s="225">
        <v>725259</v>
      </c>
      <c r="H33" s="156" t="s">
        <v>249</v>
      </c>
      <c r="I33" s="156" t="s">
        <v>249</v>
      </c>
      <c r="J33" s="156">
        <v>21</v>
      </c>
      <c r="K33" s="156">
        <v>11</v>
      </c>
      <c r="L33" s="156">
        <v>30</v>
      </c>
      <c r="M33" s="156">
        <v>9</v>
      </c>
      <c r="N33" s="156">
        <v>5</v>
      </c>
      <c r="O33" s="156">
        <v>1</v>
      </c>
      <c r="P33" s="156" t="s">
        <v>249</v>
      </c>
      <c r="Q33" s="156">
        <v>1</v>
      </c>
      <c r="R33" s="156">
        <v>1</v>
      </c>
      <c r="S33" s="156" t="s">
        <v>249</v>
      </c>
      <c r="T33" s="159" t="s">
        <v>159</v>
      </c>
      <c r="U33" s="386"/>
    </row>
    <row r="34" spans="1:21" ht="15" customHeight="1">
      <c r="A34" s="393"/>
      <c r="B34" s="155" t="s">
        <v>160</v>
      </c>
      <c r="C34" s="156">
        <v>27</v>
      </c>
      <c r="D34" s="157">
        <v>10</v>
      </c>
      <c r="E34" s="158">
        <v>171460</v>
      </c>
      <c r="F34" s="157">
        <v>17</v>
      </c>
      <c r="G34" s="225">
        <v>52256</v>
      </c>
      <c r="H34" s="156" t="s">
        <v>249</v>
      </c>
      <c r="I34" s="156" t="s">
        <v>249</v>
      </c>
      <c r="J34" s="156">
        <v>8</v>
      </c>
      <c r="K34" s="156">
        <v>4</v>
      </c>
      <c r="L34" s="156">
        <v>11</v>
      </c>
      <c r="M34" s="156">
        <v>1</v>
      </c>
      <c r="N34" s="156">
        <v>3</v>
      </c>
      <c r="O34" s="156" t="s">
        <v>249</v>
      </c>
      <c r="P34" s="156" t="s">
        <v>249</v>
      </c>
      <c r="Q34" s="156" t="s">
        <v>249</v>
      </c>
      <c r="R34" s="156" t="s">
        <v>249</v>
      </c>
      <c r="S34" s="156" t="s">
        <v>249</v>
      </c>
      <c r="T34" s="159" t="s">
        <v>160</v>
      </c>
      <c r="U34" s="386"/>
    </row>
    <row r="35" spans="1:21" ht="15" customHeight="1">
      <c r="A35" s="393"/>
      <c r="B35" s="155" t="s">
        <v>161</v>
      </c>
      <c r="C35" s="156">
        <v>596</v>
      </c>
      <c r="D35" s="157">
        <v>249</v>
      </c>
      <c r="E35" s="158">
        <v>22933180</v>
      </c>
      <c r="F35" s="157">
        <v>351</v>
      </c>
      <c r="G35" s="225">
        <v>3732587</v>
      </c>
      <c r="H35" s="156">
        <v>3</v>
      </c>
      <c r="I35" s="156">
        <v>2</v>
      </c>
      <c r="J35" s="156">
        <v>338</v>
      </c>
      <c r="K35" s="156">
        <v>54</v>
      </c>
      <c r="L35" s="156">
        <v>138</v>
      </c>
      <c r="M35" s="156">
        <v>43</v>
      </c>
      <c r="N35" s="156">
        <v>11</v>
      </c>
      <c r="O35" s="156">
        <v>4</v>
      </c>
      <c r="P35" s="156">
        <v>1</v>
      </c>
      <c r="Q35" s="156">
        <v>2</v>
      </c>
      <c r="R35" s="156" t="s">
        <v>249</v>
      </c>
      <c r="S35" s="156" t="s">
        <v>249</v>
      </c>
      <c r="T35" s="159" t="s">
        <v>161</v>
      </c>
      <c r="U35" s="386"/>
    </row>
    <row r="36" spans="1:21" ht="15" customHeight="1">
      <c r="A36" s="393"/>
      <c r="B36" s="155" t="s">
        <v>162</v>
      </c>
      <c r="C36" s="156">
        <v>42</v>
      </c>
      <c r="D36" s="157">
        <v>12</v>
      </c>
      <c r="E36" s="158">
        <v>367297</v>
      </c>
      <c r="F36" s="157">
        <v>30</v>
      </c>
      <c r="G36" s="225">
        <v>581331</v>
      </c>
      <c r="H36" s="156" t="s">
        <v>249</v>
      </c>
      <c r="I36" s="156" t="s">
        <v>249</v>
      </c>
      <c r="J36" s="156">
        <v>16</v>
      </c>
      <c r="K36" s="156">
        <v>3</v>
      </c>
      <c r="L36" s="156">
        <v>13</v>
      </c>
      <c r="M36" s="156">
        <v>7</v>
      </c>
      <c r="N36" s="156">
        <v>2</v>
      </c>
      <c r="O36" s="156">
        <v>1</v>
      </c>
      <c r="P36" s="156" t="s">
        <v>249</v>
      </c>
      <c r="Q36" s="156" t="s">
        <v>249</v>
      </c>
      <c r="R36" s="156" t="s">
        <v>249</v>
      </c>
      <c r="S36" s="156" t="s">
        <v>249</v>
      </c>
      <c r="T36" s="159" t="s">
        <v>162</v>
      </c>
      <c r="U36" s="386"/>
    </row>
    <row r="37" spans="1:21" ht="15" customHeight="1">
      <c r="A37" s="393"/>
      <c r="B37" s="155" t="s">
        <v>163</v>
      </c>
      <c r="C37" s="156">
        <v>12</v>
      </c>
      <c r="D37" s="157">
        <v>1</v>
      </c>
      <c r="E37" s="158">
        <v>1661</v>
      </c>
      <c r="F37" s="157">
        <v>11</v>
      </c>
      <c r="G37" s="225">
        <v>5054</v>
      </c>
      <c r="H37" s="156">
        <v>1</v>
      </c>
      <c r="I37" s="156" t="s">
        <v>249</v>
      </c>
      <c r="J37" s="156">
        <v>5</v>
      </c>
      <c r="K37" s="156">
        <v>3</v>
      </c>
      <c r="L37" s="156">
        <v>3</v>
      </c>
      <c r="M37" s="156" t="s">
        <v>249</v>
      </c>
      <c r="N37" s="156" t="s">
        <v>249</v>
      </c>
      <c r="O37" s="156" t="s">
        <v>249</v>
      </c>
      <c r="P37" s="156" t="s">
        <v>249</v>
      </c>
      <c r="Q37" s="156" t="s">
        <v>249</v>
      </c>
      <c r="R37" s="156" t="s">
        <v>249</v>
      </c>
      <c r="S37" s="156" t="s">
        <v>249</v>
      </c>
      <c r="T37" s="159" t="s">
        <v>163</v>
      </c>
      <c r="U37" s="386"/>
    </row>
    <row r="38" spans="1:21" ht="15" customHeight="1">
      <c r="A38" s="393"/>
      <c r="B38" s="160" t="s">
        <v>164</v>
      </c>
      <c r="C38" s="161">
        <v>1</v>
      </c>
      <c r="D38" s="162" t="s">
        <v>361</v>
      </c>
      <c r="E38" s="163" t="s">
        <v>361</v>
      </c>
      <c r="F38" s="162" t="s">
        <v>361</v>
      </c>
      <c r="G38" s="232" t="s">
        <v>361</v>
      </c>
      <c r="H38" s="161" t="s">
        <v>249</v>
      </c>
      <c r="I38" s="161" t="s">
        <v>249</v>
      </c>
      <c r="J38" s="161" t="s">
        <v>249</v>
      </c>
      <c r="K38" s="161" t="s">
        <v>249</v>
      </c>
      <c r="L38" s="161" t="s">
        <v>249</v>
      </c>
      <c r="M38" s="161">
        <v>1</v>
      </c>
      <c r="N38" s="161" t="s">
        <v>249</v>
      </c>
      <c r="O38" s="161" t="s">
        <v>249</v>
      </c>
      <c r="P38" s="161" t="s">
        <v>249</v>
      </c>
      <c r="Q38" s="161" t="s">
        <v>249</v>
      </c>
      <c r="R38" s="161" t="s">
        <v>249</v>
      </c>
      <c r="S38" s="161" t="s">
        <v>249</v>
      </c>
      <c r="T38" s="164" t="s">
        <v>164</v>
      </c>
      <c r="U38" s="386"/>
    </row>
    <row r="39" spans="1:21" ht="15" customHeight="1">
      <c r="A39" s="393"/>
      <c r="B39" s="101"/>
      <c r="C39" s="38"/>
      <c r="D39" s="72"/>
      <c r="E39" s="104"/>
      <c r="F39" s="72"/>
      <c r="G39" s="231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95"/>
      <c r="U39" s="386"/>
    </row>
    <row r="40" spans="1:21" ht="15" customHeight="1">
      <c r="A40" s="393"/>
      <c r="B40" s="101" t="s">
        <v>58</v>
      </c>
      <c r="C40" s="36">
        <v>811</v>
      </c>
      <c r="D40" s="71">
        <v>207</v>
      </c>
      <c r="E40" s="105">
        <v>10128587</v>
      </c>
      <c r="F40" s="71">
        <v>610</v>
      </c>
      <c r="G40" s="233">
        <v>2424507</v>
      </c>
      <c r="H40" s="36">
        <v>11</v>
      </c>
      <c r="I40" s="36">
        <v>3</v>
      </c>
      <c r="J40" s="36">
        <v>353</v>
      </c>
      <c r="K40" s="36">
        <v>121</v>
      </c>
      <c r="L40" s="36">
        <v>238</v>
      </c>
      <c r="M40" s="36">
        <v>50</v>
      </c>
      <c r="N40" s="36">
        <v>24</v>
      </c>
      <c r="O40" s="36">
        <v>9</v>
      </c>
      <c r="P40" s="36">
        <v>1</v>
      </c>
      <c r="Q40" s="36" t="s">
        <v>249</v>
      </c>
      <c r="R40" s="36">
        <v>1</v>
      </c>
      <c r="S40" s="36" t="s">
        <v>249</v>
      </c>
      <c r="T40" s="95" t="s">
        <v>58</v>
      </c>
      <c r="U40" s="386"/>
    </row>
    <row r="41" spans="1:21" ht="15" customHeight="1">
      <c r="A41" s="393"/>
      <c r="B41" s="101"/>
      <c r="C41" s="38"/>
      <c r="D41" s="72"/>
      <c r="E41" s="104"/>
      <c r="F41" s="72"/>
      <c r="G41" s="231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95"/>
      <c r="U41" s="386"/>
    </row>
    <row r="42" spans="1:21" s="7" customFormat="1" ht="15" customHeight="1" thickBot="1">
      <c r="A42" s="394"/>
      <c r="B42" s="102" t="s">
        <v>187</v>
      </c>
      <c r="C42" s="37">
        <f>SUM(C5:C40)</f>
        <v>11340</v>
      </c>
      <c r="D42" s="75">
        <v>3241</v>
      </c>
      <c r="E42" s="106">
        <v>277426559</v>
      </c>
      <c r="F42" s="75">
        <v>8205</v>
      </c>
      <c r="G42" s="234">
        <v>52603911</v>
      </c>
      <c r="H42" s="37">
        <f>SUM(H5:H40)</f>
        <v>91</v>
      </c>
      <c r="I42" s="37">
        <f aca="true" t="shared" si="0" ref="I42:S42">SUM(I5:I40)</f>
        <v>39</v>
      </c>
      <c r="J42" s="37">
        <f t="shared" si="0"/>
        <v>4635</v>
      </c>
      <c r="K42" s="37">
        <f t="shared" si="0"/>
        <v>1490</v>
      </c>
      <c r="L42" s="37">
        <f t="shared" si="0"/>
        <v>3551</v>
      </c>
      <c r="M42" s="37">
        <f t="shared" si="0"/>
        <v>1045</v>
      </c>
      <c r="N42" s="37">
        <f t="shared" si="0"/>
        <v>338</v>
      </c>
      <c r="O42" s="37">
        <f t="shared" si="0"/>
        <v>109</v>
      </c>
      <c r="P42" s="37">
        <f t="shared" si="0"/>
        <v>10</v>
      </c>
      <c r="Q42" s="37">
        <f t="shared" si="0"/>
        <v>21</v>
      </c>
      <c r="R42" s="37">
        <f t="shared" si="0"/>
        <v>6</v>
      </c>
      <c r="S42" s="37">
        <f t="shared" si="0"/>
        <v>5</v>
      </c>
      <c r="T42" s="148" t="s">
        <v>212</v>
      </c>
      <c r="U42" s="387"/>
    </row>
    <row r="43" ht="11.25">
      <c r="A43" s="15" t="s">
        <v>183</v>
      </c>
    </row>
  </sheetData>
  <sheetProtection/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31496062992125984" footer="0.5118110236220472"/>
  <pageSetup horizontalDpi="600" verticalDpi="600" orientation="landscape" paperSize="9" scale="67" r:id="rId2"/>
  <headerFooter alignWithMargins="0">
    <oddHeader>&amp;R&amp;10高松国税局　法人税2（H18）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PageLayoutView="0" workbookViewId="0" topLeftCell="A1">
      <selection activeCell="A42" sqref="A5:A42"/>
    </sheetView>
  </sheetViews>
  <sheetFormatPr defaultColWidth="10.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7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8" customWidth="1"/>
    <col min="23" max="23" width="1.625" style="18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188</v>
      </c>
    </row>
    <row r="2" spans="1:26" s="2" customFormat="1" ht="11.25">
      <c r="A2" s="403" t="s">
        <v>79</v>
      </c>
      <c r="B2" s="384"/>
      <c r="C2" s="384"/>
      <c r="D2" s="384"/>
      <c r="E2" s="384" t="s">
        <v>45</v>
      </c>
      <c r="F2" s="384" t="s">
        <v>46</v>
      </c>
      <c r="G2" s="384"/>
      <c r="H2" s="384" t="s">
        <v>80</v>
      </c>
      <c r="I2" s="384"/>
      <c r="J2" s="384" t="s">
        <v>189</v>
      </c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 t="s">
        <v>79</v>
      </c>
      <c r="W2" s="384"/>
      <c r="X2" s="384"/>
      <c r="Y2" s="395"/>
      <c r="Z2" s="19"/>
    </row>
    <row r="3" spans="1:25" s="2" customFormat="1" ht="22.5">
      <c r="A3" s="404"/>
      <c r="B3" s="396"/>
      <c r="C3" s="396"/>
      <c r="D3" s="396"/>
      <c r="E3" s="396"/>
      <c r="F3" s="3" t="s">
        <v>0</v>
      </c>
      <c r="G3" s="3" t="s">
        <v>47</v>
      </c>
      <c r="H3" s="3" t="s">
        <v>0</v>
      </c>
      <c r="I3" s="3" t="s">
        <v>1</v>
      </c>
      <c r="J3" s="8" t="s">
        <v>82</v>
      </c>
      <c r="K3" s="8" t="s">
        <v>83</v>
      </c>
      <c r="L3" s="8" t="s">
        <v>84</v>
      </c>
      <c r="M3" s="8" t="s">
        <v>85</v>
      </c>
      <c r="N3" s="8" t="s">
        <v>86</v>
      </c>
      <c r="O3" s="8" t="s">
        <v>87</v>
      </c>
      <c r="P3" s="8" t="s">
        <v>88</v>
      </c>
      <c r="Q3" s="8" t="s">
        <v>89</v>
      </c>
      <c r="R3" s="8" t="s">
        <v>90</v>
      </c>
      <c r="S3" s="8" t="s">
        <v>91</v>
      </c>
      <c r="T3" s="8" t="s">
        <v>92</v>
      </c>
      <c r="U3" s="8" t="s">
        <v>93</v>
      </c>
      <c r="V3" s="396"/>
      <c r="W3" s="396"/>
      <c r="X3" s="396"/>
      <c r="Y3" s="397"/>
    </row>
    <row r="4" spans="1:25" ht="11.25">
      <c r="A4" s="13"/>
      <c r="B4" s="13"/>
      <c r="C4" s="13"/>
      <c r="D4" s="20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21"/>
      <c r="W4" s="22"/>
      <c r="X4" s="13"/>
      <c r="Y4" s="13"/>
    </row>
    <row r="5" spans="1:25" ht="11.25">
      <c r="A5" s="398" t="s">
        <v>190</v>
      </c>
      <c r="B5" s="11" t="s">
        <v>191</v>
      </c>
      <c r="C5" s="11"/>
      <c r="D5" s="23">
        <v>1</v>
      </c>
      <c r="E5" s="24">
        <v>6703</v>
      </c>
      <c r="F5" s="24">
        <v>1827</v>
      </c>
      <c r="G5" s="24">
        <v>99783711</v>
      </c>
      <c r="H5" s="24">
        <v>4939</v>
      </c>
      <c r="I5" s="24">
        <v>26828115</v>
      </c>
      <c r="J5" s="24">
        <v>91</v>
      </c>
      <c r="K5" s="24">
        <v>45</v>
      </c>
      <c r="L5" s="24">
        <v>2711</v>
      </c>
      <c r="M5" s="24">
        <v>836</v>
      </c>
      <c r="N5" s="24">
        <v>2076</v>
      </c>
      <c r="O5" s="24">
        <v>611</v>
      </c>
      <c r="P5" s="24">
        <v>206</v>
      </c>
      <c r="Q5" s="24">
        <v>104</v>
      </c>
      <c r="R5" s="24">
        <v>9</v>
      </c>
      <c r="S5" s="24">
        <v>11</v>
      </c>
      <c r="T5" s="24">
        <v>2</v>
      </c>
      <c r="U5" s="24">
        <v>1</v>
      </c>
      <c r="V5" s="25">
        <v>1</v>
      </c>
      <c r="W5" s="26"/>
      <c r="X5" s="11" t="s">
        <v>138</v>
      </c>
      <c r="Y5" s="399" t="s">
        <v>190</v>
      </c>
    </row>
    <row r="6" spans="1:25" ht="11.25">
      <c r="A6" s="398"/>
      <c r="B6" s="11"/>
      <c r="C6" s="11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6"/>
      <c r="X6" s="11"/>
      <c r="Y6" s="399"/>
    </row>
    <row r="7" spans="1:25" ht="11.25">
      <c r="A7" s="398"/>
      <c r="B7" s="11" t="s">
        <v>139</v>
      </c>
      <c r="C7" s="11"/>
      <c r="D7" s="23">
        <v>2</v>
      </c>
      <c r="E7" s="24">
        <v>128</v>
      </c>
      <c r="F7" s="24">
        <v>22</v>
      </c>
      <c r="G7" s="24">
        <v>88799</v>
      </c>
      <c r="H7" s="24">
        <v>108</v>
      </c>
      <c r="I7" s="24">
        <v>733428</v>
      </c>
      <c r="J7" s="24">
        <v>6</v>
      </c>
      <c r="K7" s="24" t="s">
        <v>50</v>
      </c>
      <c r="L7" s="24">
        <v>47</v>
      </c>
      <c r="M7" s="24">
        <v>12</v>
      </c>
      <c r="N7" s="24">
        <v>44</v>
      </c>
      <c r="O7" s="24">
        <v>10</v>
      </c>
      <c r="P7" s="24">
        <v>5</v>
      </c>
      <c r="Q7" s="24">
        <v>1</v>
      </c>
      <c r="R7" s="24">
        <v>1</v>
      </c>
      <c r="S7" s="24">
        <v>2</v>
      </c>
      <c r="T7" s="24" t="s">
        <v>50</v>
      </c>
      <c r="U7" s="24" t="s">
        <v>50</v>
      </c>
      <c r="V7" s="25">
        <v>2</v>
      </c>
      <c r="W7" s="26"/>
      <c r="X7" s="11" t="s">
        <v>139</v>
      </c>
      <c r="Y7" s="399"/>
    </row>
    <row r="8" spans="1:25" ht="11.25">
      <c r="A8" s="398"/>
      <c r="B8" s="11" t="s">
        <v>60</v>
      </c>
      <c r="C8" s="11"/>
      <c r="D8" s="23">
        <v>3</v>
      </c>
      <c r="E8" s="24">
        <v>522</v>
      </c>
      <c r="F8" s="24">
        <v>97</v>
      </c>
      <c r="G8" s="24">
        <v>8669137</v>
      </c>
      <c r="H8" s="24">
        <v>433</v>
      </c>
      <c r="I8" s="24">
        <v>2788296</v>
      </c>
      <c r="J8" s="24">
        <v>3</v>
      </c>
      <c r="K8" s="24">
        <v>1</v>
      </c>
      <c r="L8" s="24">
        <v>177</v>
      </c>
      <c r="M8" s="24">
        <v>63</v>
      </c>
      <c r="N8" s="24">
        <v>189</v>
      </c>
      <c r="O8" s="24">
        <v>69</v>
      </c>
      <c r="P8" s="24">
        <v>14</v>
      </c>
      <c r="Q8" s="24">
        <v>5</v>
      </c>
      <c r="R8" s="24" t="s">
        <v>50</v>
      </c>
      <c r="S8" s="24" t="s">
        <v>50</v>
      </c>
      <c r="T8" s="24">
        <v>1</v>
      </c>
      <c r="U8" s="24" t="s">
        <v>50</v>
      </c>
      <c r="V8" s="25">
        <v>3</v>
      </c>
      <c r="W8" s="26"/>
      <c r="X8" s="11" t="s">
        <v>60</v>
      </c>
      <c r="Y8" s="399"/>
    </row>
    <row r="9" spans="1:25" ht="11.25">
      <c r="A9" s="398"/>
      <c r="B9" s="11" t="s">
        <v>140</v>
      </c>
      <c r="C9" s="11"/>
      <c r="D9" s="23">
        <v>4</v>
      </c>
      <c r="E9" s="24">
        <v>596</v>
      </c>
      <c r="F9" s="24">
        <v>64</v>
      </c>
      <c r="G9" s="24">
        <v>1211709</v>
      </c>
      <c r="H9" s="24">
        <v>546</v>
      </c>
      <c r="I9" s="24">
        <v>3580247</v>
      </c>
      <c r="J9" s="24" t="s">
        <v>50</v>
      </c>
      <c r="K9" s="24" t="s">
        <v>50</v>
      </c>
      <c r="L9" s="24">
        <v>200</v>
      </c>
      <c r="M9" s="24">
        <v>89</v>
      </c>
      <c r="N9" s="24">
        <v>215</v>
      </c>
      <c r="O9" s="24">
        <v>76</v>
      </c>
      <c r="P9" s="24">
        <v>15</v>
      </c>
      <c r="Q9" s="24">
        <v>1</v>
      </c>
      <c r="R9" s="24" t="s">
        <v>50</v>
      </c>
      <c r="S9" s="24" t="s">
        <v>50</v>
      </c>
      <c r="T9" s="24" t="s">
        <v>50</v>
      </c>
      <c r="U9" s="24" t="s">
        <v>50</v>
      </c>
      <c r="V9" s="25">
        <v>4</v>
      </c>
      <c r="W9" s="26"/>
      <c r="X9" s="11" t="s">
        <v>140</v>
      </c>
      <c r="Y9" s="399"/>
    </row>
    <row r="10" spans="1:25" ht="11.25">
      <c r="A10" s="398"/>
      <c r="B10" s="11" t="s">
        <v>141</v>
      </c>
      <c r="C10" s="11"/>
      <c r="D10" s="23">
        <v>5</v>
      </c>
      <c r="E10" s="24">
        <v>376</v>
      </c>
      <c r="F10" s="24">
        <v>54</v>
      </c>
      <c r="G10" s="24">
        <v>638469</v>
      </c>
      <c r="H10" s="24">
        <v>325</v>
      </c>
      <c r="I10" s="24">
        <v>741232</v>
      </c>
      <c r="J10" s="24">
        <v>2</v>
      </c>
      <c r="K10" s="24">
        <v>5</v>
      </c>
      <c r="L10" s="24">
        <v>177</v>
      </c>
      <c r="M10" s="24">
        <v>58</v>
      </c>
      <c r="N10" s="24">
        <v>104</v>
      </c>
      <c r="O10" s="24">
        <v>21</v>
      </c>
      <c r="P10" s="24">
        <v>8</v>
      </c>
      <c r="Q10" s="24">
        <v>1</v>
      </c>
      <c r="R10" s="24" t="s">
        <v>50</v>
      </c>
      <c r="S10" s="24" t="s">
        <v>50</v>
      </c>
      <c r="T10" s="24" t="s">
        <v>50</v>
      </c>
      <c r="U10" s="24" t="s">
        <v>50</v>
      </c>
      <c r="V10" s="25">
        <v>5</v>
      </c>
      <c r="W10" s="26"/>
      <c r="X10" s="11" t="s">
        <v>141</v>
      </c>
      <c r="Y10" s="399"/>
    </row>
    <row r="11" spans="1:25" ht="11.25">
      <c r="A11" s="398"/>
      <c r="B11" s="11" t="s">
        <v>142</v>
      </c>
      <c r="C11" s="11"/>
      <c r="D11" s="23">
        <v>6</v>
      </c>
      <c r="E11" s="24">
        <v>365</v>
      </c>
      <c r="F11" s="24">
        <v>58</v>
      </c>
      <c r="G11" s="24">
        <v>483660</v>
      </c>
      <c r="H11" s="24">
        <v>311</v>
      </c>
      <c r="I11" s="24">
        <v>838296</v>
      </c>
      <c r="J11" s="24">
        <v>5</v>
      </c>
      <c r="K11" s="24">
        <v>3</v>
      </c>
      <c r="L11" s="24">
        <v>162</v>
      </c>
      <c r="M11" s="24">
        <v>57</v>
      </c>
      <c r="N11" s="24">
        <v>107</v>
      </c>
      <c r="O11" s="24">
        <v>25</v>
      </c>
      <c r="P11" s="24">
        <v>5</v>
      </c>
      <c r="Q11" s="24">
        <v>1</v>
      </c>
      <c r="R11" s="24" t="s">
        <v>50</v>
      </c>
      <c r="S11" s="24" t="s">
        <v>50</v>
      </c>
      <c r="T11" s="24" t="s">
        <v>50</v>
      </c>
      <c r="U11" s="24" t="s">
        <v>50</v>
      </c>
      <c r="V11" s="25">
        <v>6</v>
      </c>
      <c r="W11" s="26"/>
      <c r="X11" s="11" t="s">
        <v>142</v>
      </c>
      <c r="Y11" s="399"/>
    </row>
    <row r="12" spans="1:25" ht="11.25">
      <c r="A12" s="398"/>
      <c r="B12" s="11" t="s">
        <v>143</v>
      </c>
      <c r="C12" s="11"/>
      <c r="D12" s="23">
        <v>7</v>
      </c>
      <c r="E12" s="24">
        <v>3031</v>
      </c>
      <c r="F12" s="24">
        <v>481</v>
      </c>
      <c r="G12" s="24">
        <v>4237867</v>
      </c>
      <c r="H12" s="24">
        <v>2593</v>
      </c>
      <c r="I12" s="24">
        <v>7179222</v>
      </c>
      <c r="J12" s="24">
        <v>12</v>
      </c>
      <c r="K12" s="24">
        <v>6</v>
      </c>
      <c r="L12" s="24">
        <v>1483</v>
      </c>
      <c r="M12" s="24">
        <v>425</v>
      </c>
      <c r="N12" s="24">
        <v>921</v>
      </c>
      <c r="O12" s="24">
        <v>148</v>
      </c>
      <c r="P12" s="24">
        <v>26</v>
      </c>
      <c r="Q12" s="24">
        <v>8</v>
      </c>
      <c r="R12" s="24" t="s">
        <v>50</v>
      </c>
      <c r="S12" s="24">
        <v>2</v>
      </c>
      <c r="T12" s="24" t="s">
        <v>50</v>
      </c>
      <c r="U12" s="24" t="s">
        <v>50</v>
      </c>
      <c r="V12" s="25">
        <v>7</v>
      </c>
      <c r="W12" s="26"/>
      <c r="X12" s="11" t="s">
        <v>143</v>
      </c>
      <c r="Y12" s="399"/>
    </row>
    <row r="13" spans="1:25" ht="11.25">
      <c r="A13" s="398"/>
      <c r="B13" s="11"/>
      <c r="C13" s="11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/>
      <c r="X13" s="11"/>
      <c r="Y13" s="399"/>
    </row>
    <row r="14" spans="1:25" ht="11.25">
      <c r="A14" s="398"/>
      <c r="B14" s="11" t="s">
        <v>144</v>
      </c>
      <c r="C14" s="11"/>
      <c r="D14" s="23">
        <v>8</v>
      </c>
      <c r="E14" s="24">
        <v>2177</v>
      </c>
      <c r="F14" s="24">
        <v>489</v>
      </c>
      <c r="G14" s="24">
        <v>18424077</v>
      </c>
      <c r="H14" s="24">
        <v>1706</v>
      </c>
      <c r="I14" s="24">
        <v>6167281</v>
      </c>
      <c r="J14" s="24">
        <v>26</v>
      </c>
      <c r="K14" s="24">
        <v>18</v>
      </c>
      <c r="L14" s="24">
        <v>881</v>
      </c>
      <c r="M14" s="24">
        <v>347</v>
      </c>
      <c r="N14" s="24">
        <v>686</v>
      </c>
      <c r="O14" s="24">
        <v>177</v>
      </c>
      <c r="P14" s="24">
        <v>33</v>
      </c>
      <c r="Q14" s="24">
        <v>8</v>
      </c>
      <c r="R14" s="24" t="s">
        <v>50</v>
      </c>
      <c r="S14" s="24">
        <v>1</v>
      </c>
      <c r="T14" s="24" t="s">
        <v>50</v>
      </c>
      <c r="U14" s="24" t="s">
        <v>50</v>
      </c>
      <c r="V14" s="25">
        <v>8</v>
      </c>
      <c r="W14" s="26"/>
      <c r="X14" s="11" t="s">
        <v>144</v>
      </c>
      <c r="Y14" s="399"/>
    </row>
    <row r="15" spans="1:25" ht="11.25">
      <c r="A15" s="398"/>
      <c r="B15" s="11" t="s">
        <v>145</v>
      </c>
      <c r="C15" s="11"/>
      <c r="D15" s="23">
        <v>9</v>
      </c>
      <c r="E15" s="24">
        <v>2214</v>
      </c>
      <c r="F15" s="24">
        <v>467</v>
      </c>
      <c r="G15" s="24">
        <v>5297188</v>
      </c>
      <c r="H15" s="24">
        <v>1766</v>
      </c>
      <c r="I15" s="24">
        <v>4705824</v>
      </c>
      <c r="J15" s="24">
        <v>11</v>
      </c>
      <c r="K15" s="24">
        <v>1</v>
      </c>
      <c r="L15" s="24">
        <v>1122</v>
      </c>
      <c r="M15" s="24">
        <v>432</v>
      </c>
      <c r="N15" s="24">
        <v>527</v>
      </c>
      <c r="O15" s="24">
        <v>99</v>
      </c>
      <c r="P15" s="24">
        <v>17</v>
      </c>
      <c r="Q15" s="24">
        <v>5</v>
      </c>
      <c r="R15" s="24" t="s">
        <v>50</v>
      </c>
      <c r="S15" s="24" t="s">
        <v>50</v>
      </c>
      <c r="T15" s="24" t="s">
        <v>50</v>
      </c>
      <c r="U15" s="24" t="s">
        <v>50</v>
      </c>
      <c r="V15" s="25">
        <v>9</v>
      </c>
      <c r="W15" s="26"/>
      <c r="X15" s="11" t="s">
        <v>145</v>
      </c>
      <c r="Y15" s="399"/>
    </row>
    <row r="16" spans="1:25" ht="11.25">
      <c r="A16" s="398"/>
      <c r="B16" s="11" t="s">
        <v>146</v>
      </c>
      <c r="C16" s="11"/>
      <c r="D16" s="27">
        <v>10</v>
      </c>
      <c r="E16" s="24">
        <v>1319</v>
      </c>
      <c r="F16" s="24">
        <v>432</v>
      </c>
      <c r="G16" s="24">
        <v>18905469</v>
      </c>
      <c r="H16" s="24">
        <v>903</v>
      </c>
      <c r="I16" s="24">
        <v>4374481</v>
      </c>
      <c r="J16" s="24">
        <v>5</v>
      </c>
      <c r="K16" s="24">
        <v>4</v>
      </c>
      <c r="L16" s="24">
        <v>583</v>
      </c>
      <c r="M16" s="24">
        <v>125</v>
      </c>
      <c r="N16" s="24">
        <v>418</v>
      </c>
      <c r="O16" s="24">
        <v>119</v>
      </c>
      <c r="P16" s="24">
        <v>46</v>
      </c>
      <c r="Q16" s="24">
        <v>17</v>
      </c>
      <c r="R16" s="24" t="s">
        <v>50</v>
      </c>
      <c r="S16" s="24">
        <v>1</v>
      </c>
      <c r="T16" s="24" t="s">
        <v>50</v>
      </c>
      <c r="U16" s="24">
        <v>1</v>
      </c>
      <c r="V16" s="28">
        <v>10</v>
      </c>
      <c r="W16" s="29"/>
      <c r="X16" s="11" t="s">
        <v>146</v>
      </c>
      <c r="Y16" s="399"/>
    </row>
    <row r="17" spans="1:25" ht="11.25">
      <c r="A17" s="398"/>
      <c r="B17" s="11" t="s">
        <v>147</v>
      </c>
      <c r="C17" s="11"/>
      <c r="D17" s="27">
        <v>11</v>
      </c>
      <c r="E17" s="24">
        <v>4444</v>
      </c>
      <c r="F17" s="24">
        <v>1191</v>
      </c>
      <c r="G17" s="24">
        <v>26849592</v>
      </c>
      <c r="H17" s="24">
        <v>3280</v>
      </c>
      <c r="I17" s="24">
        <v>10518704</v>
      </c>
      <c r="J17" s="24">
        <v>39</v>
      </c>
      <c r="K17" s="24">
        <v>6</v>
      </c>
      <c r="L17" s="24">
        <v>2080</v>
      </c>
      <c r="M17" s="24">
        <v>549</v>
      </c>
      <c r="N17" s="24">
        <v>1436</v>
      </c>
      <c r="O17" s="24">
        <v>230</v>
      </c>
      <c r="P17" s="24">
        <v>74</v>
      </c>
      <c r="Q17" s="24">
        <v>28</v>
      </c>
      <c r="R17" s="24">
        <v>2</v>
      </c>
      <c r="S17" s="24" t="s">
        <v>50</v>
      </c>
      <c r="T17" s="24" t="s">
        <v>50</v>
      </c>
      <c r="U17" s="24" t="s">
        <v>50</v>
      </c>
      <c r="V17" s="28">
        <v>11</v>
      </c>
      <c r="W17" s="29"/>
      <c r="X17" s="11" t="s">
        <v>147</v>
      </c>
      <c r="Y17" s="399"/>
    </row>
    <row r="18" spans="1:25" ht="11.25">
      <c r="A18" s="398"/>
      <c r="B18" s="11"/>
      <c r="C18" s="1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8"/>
      <c r="W18" s="29"/>
      <c r="X18" s="11"/>
      <c r="Y18" s="399"/>
    </row>
    <row r="19" spans="1:25" ht="11.25">
      <c r="A19" s="398"/>
      <c r="B19" s="11" t="s">
        <v>148</v>
      </c>
      <c r="C19" s="11"/>
      <c r="D19" s="27">
        <v>12</v>
      </c>
      <c r="E19" s="24">
        <v>1413</v>
      </c>
      <c r="F19" s="24">
        <v>563</v>
      </c>
      <c r="G19" s="24">
        <v>45223279</v>
      </c>
      <c r="H19" s="24">
        <v>860</v>
      </c>
      <c r="I19" s="24">
        <v>4698377</v>
      </c>
      <c r="J19" s="24">
        <v>5</v>
      </c>
      <c r="K19" s="24" t="s">
        <v>50</v>
      </c>
      <c r="L19" s="24">
        <v>404</v>
      </c>
      <c r="M19" s="24">
        <v>156</v>
      </c>
      <c r="N19" s="24">
        <v>538</v>
      </c>
      <c r="O19" s="24">
        <v>165</v>
      </c>
      <c r="P19" s="24">
        <v>72</v>
      </c>
      <c r="Q19" s="24">
        <v>57</v>
      </c>
      <c r="R19" s="24">
        <v>3</v>
      </c>
      <c r="S19" s="24">
        <v>9</v>
      </c>
      <c r="T19" s="24">
        <v>2</v>
      </c>
      <c r="U19" s="24">
        <v>2</v>
      </c>
      <c r="V19" s="28">
        <v>12</v>
      </c>
      <c r="W19" s="29"/>
      <c r="X19" s="11" t="s">
        <v>148</v>
      </c>
      <c r="Y19" s="399"/>
    </row>
    <row r="20" spans="1:25" ht="11.25">
      <c r="A20" s="398"/>
      <c r="B20" s="11" t="s">
        <v>149</v>
      </c>
      <c r="C20" s="11"/>
      <c r="D20" s="27">
        <v>13</v>
      </c>
      <c r="E20" s="400">
        <v>97</v>
      </c>
      <c r="F20" s="400">
        <v>35</v>
      </c>
      <c r="G20" s="400">
        <v>1072066</v>
      </c>
      <c r="H20" s="400">
        <v>64</v>
      </c>
      <c r="I20" s="400">
        <v>169408</v>
      </c>
      <c r="J20" s="400" t="s">
        <v>50</v>
      </c>
      <c r="K20" s="400" t="s">
        <v>50</v>
      </c>
      <c r="L20" s="400">
        <v>25</v>
      </c>
      <c r="M20" s="24">
        <v>9</v>
      </c>
      <c r="N20" s="24">
        <v>32</v>
      </c>
      <c r="O20" s="24">
        <v>23</v>
      </c>
      <c r="P20" s="24">
        <v>5</v>
      </c>
      <c r="Q20" s="24">
        <v>1</v>
      </c>
      <c r="R20" s="24" t="s">
        <v>50</v>
      </c>
      <c r="S20" s="24">
        <v>1</v>
      </c>
      <c r="T20" s="24">
        <v>1</v>
      </c>
      <c r="U20" s="24" t="s">
        <v>50</v>
      </c>
      <c r="V20" s="28">
        <v>13</v>
      </c>
      <c r="W20" s="29"/>
      <c r="X20" s="11" t="s">
        <v>149</v>
      </c>
      <c r="Y20" s="399"/>
    </row>
    <row r="21" spans="1:25" ht="11.25">
      <c r="A21" s="398"/>
      <c r="B21" s="11" t="s">
        <v>150</v>
      </c>
      <c r="C21" s="11"/>
      <c r="D21" s="27">
        <v>14</v>
      </c>
      <c r="E21" s="400"/>
      <c r="F21" s="400"/>
      <c r="G21" s="400"/>
      <c r="H21" s="400"/>
      <c r="I21" s="400"/>
      <c r="J21" s="400"/>
      <c r="K21" s="400"/>
      <c r="L21" s="400"/>
      <c r="M21" s="24"/>
      <c r="N21" s="24"/>
      <c r="O21" s="24"/>
      <c r="P21" s="24"/>
      <c r="Q21" s="24"/>
      <c r="R21" s="24"/>
      <c r="S21" s="24"/>
      <c r="T21" s="24"/>
      <c r="U21" s="24"/>
      <c r="V21" s="28">
        <v>14</v>
      </c>
      <c r="W21" s="29"/>
      <c r="X21" s="11" t="s">
        <v>150</v>
      </c>
      <c r="Y21" s="399"/>
    </row>
    <row r="22" spans="1:25" ht="11.25">
      <c r="A22" s="398"/>
      <c r="B22" s="11" t="s">
        <v>151</v>
      </c>
      <c r="C22" s="11"/>
      <c r="D22" s="27">
        <v>15</v>
      </c>
      <c r="E22" s="24">
        <v>583</v>
      </c>
      <c r="F22" s="24">
        <v>228</v>
      </c>
      <c r="G22" s="24">
        <v>11024645</v>
      </c>
      <c r="H22" s="24">
        <v>361</v>
      </c>
      <c r="I22" s="24">
        <v>1288229</v>
      </c>
      <c r="J22" s="24">
        <v>2</v>
      </c>
      <c r="K22" s="24" t="s">
        <v>50</v>
      </c>
      <c r="L22" s="24">
        <v>239</v>
      </c>
      <c r="M22" s="24">
        <v>80</v>
      </c>
      <c r="N22" s="24">
        <v>188</v>
      </c>
      <c r="O22" s="24">
        <v>50</v>
      </c>
      <c r="P22" s="24">
        <v>11</v>
      </c>
      <c r="Q22" s="24">
        <v>11</v>
      </c>
      <c r="R22" s="24">
        <v>1</v>
      </c>
      <c r="S22" s="24">
        <v>1</v>
      </c>
      <c r="T22" s="24" t="s">
        <v>50</v>
      </c>
      <c r="U22" s="24" t="s">
        <v>50</v>
      </c>
      <c r="V22" s="28">
        <v>15</v>
      </c>
      <c r="W22" s="29"/>
      <c r="X22" s="11" t="s">
        <v>151</v>
      </c>
      <c r="Y22" s="399"/>
    </row>
    <row r="23" spans="1:25" ht="11.25">
      <c r="A23" s="398"/>
      <c r="B23" s="11"/>
      <c r="C23" s="11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8"/>
      <c r="W23" s="29"/>
      <c r="X23" s="11"/>
      <c r="Y23" s="399"/>
    </row>
    <row r="24" spans="1:25" ht="11.25">
      <c r="A24" s="398"/>
      <c r="B24" s="11" t="s">
        <v>152</v>
      </c>
      <c r="C24" s="11"/>
      <c r="D24" s="27">
        <v>16</v>
      </c>
      <c r="E24" s="24">
        <v>369</v>
      </c>
      <c r="F24" s="24">
        <v>67</v>
      </c>
      <c r="G24" s="24">
        <v>632695</v>
      </c>
      <c r="H24" s="24">
        <v>307</v>
      </c>
      <c r="I24" s="24">
        <v>2135297</v>
      </c>
      <c r="J24" s="24">
        <v>2</v>
      </c>
      <c r="K24" s="24" t="s">
        <v>50</v>
      </c>
      <c r="L24" s="24">
        <v>185</v>
      </c>
      <c r="M24" s="24">
        <v>50</v>
      </c>
      <c r="N24" s="24">
        <v>110</v>
      </c>
      <c r="O24" s="24">
        <v>18</v>
      </c>
      <c r="P24" s="24">
        <v>3</v>
      </c>
      <c r="Q24" s="24">
        <v>1</v>
      </c>
      <c r="R24" s="24" t="s">
        <v>50</v>
      </c>
      <c r="S24" s="24" t="s">
        <v>50</v>
      </c>
      <c r="T24" s="24" t="s">
        <v>50</v>
      </c>
      <c r="U24" s="24" t="s">
        <v>50</v>
      </c>
      <c r="V24" s="28">
        <v>16</v>
      </c>
      <c r="W24" s="29"/>
      <c r="X24" s="11" t="s">
        <v>152</v>
      </c>
      <c r="Y24" s="399"/>
    </row>
    <row r="25" spans="1:25" ht="11.25">
      <c r="A25" s="398"/>
      <c r="B25" s="11" t="s">
        <v>153</v>
      </c>
      <c r="C25" s="11"/>
      <c r="D25" s="27">
        <v>17</v>
      </c>
      <c r="E25" s="24">
        <v>2421</v>
      </c>
      <c r="F25" s="24">
        <v>665</v>
      </c>
      <c r="G25" s="24">
        <v>16183219</v>
      </c>
      <c r="H25" s="24">
        <v>1777</v>
      </c>
      <c r="I25" s="24">
        <v>15830303</v>
      </c>
      <c r="J25" s="24">
        <v>14</v>
      </c>
      <c r="K25" s="24">
        <v>3</v>
      </c>
      <c r="L25" s="24">
        <v>802</v>
      </c>
      <c r="M25" s="24">
        <v>400</v>
      </c>
      <c r="N25" s="24">
        <v>727</v>
      </c>
      <c r="O25" s="24">
        <v>305</v>
      </c>
      <c r="P25" s="24">
        <v>113</v>
      </c>
      <c r="Q25" s="24">
        <v>50</v>
      </c>
      <c r="R25" s="24">
        <v>4</v>
      </c>
      <c r="S25" s="24">
        <v>3</v>
      </c>
      <c r="T25" s="24" t="s">
        <v>50</v>
      </c>
      <c r="U25" s="24" t="s">
        <v>50</v>
      </c>
      <c r="V25" s="28">
        <v>17</v>
      </c>
      <c r="W25" s="29"/>
      <c r="X25" s="11" t="s">
        <v>153</v>
      </c>
      <c r="Y25" s="399"/>
    </row>
    <row r="26" spans="1:25" ht="11.25">
      <c r="A26" s="398"/>
      <c r="B26" s="11"/>
      <c r="C26" s="11"/>
      <c r="D26" s="2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8"/>
      <c r="W26" s="29"/>
      <c r="X26" s="11"/>
      <c r="Y26" s="399"/>
    </row>
    <row r="27" spans="1:25" ht="11.25">
      <c r="A27" s="398"/>
      <c r="B27" s="11" t="s">
        <v>154</v>
      </c>
      <c r="C27" s="11"/>
      <c r="D27" s="27">
        <v>18</v>
      </c>
      <c r="E27" s="24">
        <v>1319</v>
      </c>
      <c r="F27" s="24">
        <v>435</v>
      </c>
      <c r="G27" s="24">
        <v>16947023</v>
      </c>
      <c r="H27" s="24">
        <v>896</v>
      </c>
      <c r="I27" s="24">
        <v>6059435</v>
      </c>
      <c r="J27" s="24">
        <v>11</v>
      </c>
      <c r="K27" s="24">
        <v>4</v>
      </c>
      <c r="L27" s="24">
        <v>532</v>
      </c>
      <c r="M27" s="24">
        <v>183</v>
      </c>
      <c r="N27" s="24">
        <v>417</v>
      </c>
      <c r="O27" s="24">
        <v>104</v>
      </c>
      <c r="P27" s="24">
        <v>37</v>
      </c>
      <c r="Q27" s="24">
        <v>21</v>
      </c>
      <c r="R27" s="24">
        <v>3</v>
      </c>
      <c r="S27" s="24">
        <v>5</v>
      </c>
      <c r="T27" s="24">
        <v>2</v>
      </c>
      <c r="U27" s="24" t="s">
        <v>50</v>
      </c>
      <c r="V27" s="28">
        <v>18</v>
      </c>
      <c r="W27" s="29"/>
      <c r="X27" s="11" t="s">
        <v>154</v>
      </c>
      <c r="Y27" s="399"/>
    </row>
    <row r="28" spans="1:25" ht="11.25">
      <c r="A28" s="398"/>
      <c r="B28" s="11" t="s">
        <v>155</v>
      </c>
      <c r="C28" s="11"/>
      <c r="D28" s="27">
        <v>19</v>
      </c>
      <c r="E28" s="24">
        <v>741</v>
      </c>
      <c r="F28" s="24">
        <v>267</v>
      </c>
      <c r="G28" s="24">
        <v>10269704</v>
      </c>
      <c r="H28" s="24">
        <v>478</v>
      </c>
      <c r="I28" s="24">
        <v>4965591</v>
      </c>
      <c r="J28" s="24" t="s">
        <v>50</v>
      </c>
      <c r="K28" s="24" t="s">
        <v>50</v>
      </c>
      <c r="L28" s="24">
        <v>277</v>
      </c>
      <c r="M28" s="24">
        <v>94</v>
      </c>
      <c r="N28" s="24">
        <v>242</v>
      </c>
      <c r="O28" s="24">
        <v>75</v>
      </c>
      <c r="P28" s="24">
        <v>24</v>
      </c>
      <c r="Q28" s="24">
        <v>22</v>
      </c>
      <c r="R28" s="24">
        <v>1</v>
      </c>
      <c r="S28" s="24">
        <v>6</v>
      </c>
      <c r="T28" s="24" t="s">
        <v>50</v>
      </c>
      <c r="U28" s="24" t="s">
        <v>50</v>
      </c>
      <c r="V28" s="28">
        <v>19</v>
      </c>
      <c r="W28" s="29"/>
      <c r="X28" s="11" t="s">
        <v>155</v>
      </c>
      <c r="Y28" s="399"/>
    </row>
    <row r="29" spans="1:25" ht="11.25">
      <c r="A29" s="398"/>
      <c r="B29" s="11" t="s">
        <v>156</v>
      </c>
      <c r="C29" s="11"/>
      <c r="D29" s="27">
        <v>20</v>
      </c>
      <c r="E29" s="24">
        <v>9842</v>
      </c>
      <c r="F29" s="24">
        <v>3313</v>
      </c>
      <c r="G29" s="24">
        <v>64189497</v>
      </c>
      <c r="H29" s="24">
        <v>6603</v>
      </c>
      <c r="I29" s="24">
        <v>23893680</v>
      </c>
      <c r="J29" s="24">
        <v>17</v>
      </c>
      <c r="K29" s="24">
        <v>9</v>
      </c>
      <c r="L29" s="24">
        <v>4342</v>
      </c>
      <c r="M29" s="24">
        <v>1671</v>
      </c>
      <c r="N29" s="24">
        <v>2878</v>
      </c>
      <c r="O29" s="24">
        <v>696</v>
      </c>
      <c r="P29" s="24">
        <v>172</v>
      </c>
      <c r="Q29" s="24">
        <v>45</v>
      </c>
      <c r="R29" s="24">
        <v>4</v>
      </c>
      <c r="S29" s="24">
        <v>6</v>
      </c>
      <c r="T29" s="24">
        <v>1</v>
      </c>
      <c r="U29" s="24">
        <v>1</v>
      </c>
      <c r="V29" s="28">
        <v>20</v>
      </c>
      <c r="W29" s="29"/>
      <c r="X29" s="11" t="s">
        <v>156</v>
      </c>
      <c r="Y29" s="399"/>
    </row>
    <row r="30" spans="1:25" ht="11.25">
      <c r="A30" s="398"/>
      <c r="B30" s="11"/>
      <c r="C30" s="11"/>
      <c r="D30" s="2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29"/>
      <c r="X30" s="11"/>
      <c r="Y30" s="399"/>
    </row>
    <row r="31" spans="1:25" ht="11.25">
      <c r="A31" s="398"/>
      <c r="B31" s="11" t="s">
        <v>157</v>
      </c>
      <c r="C31" s="11"/>
      <c r="D31" s="27">
        <v>21</v>
      </c>
      <c r="E31" s="24">
        <v>8229</v>
      </c>
      <c r="F31" s="24">
        <v>2808</v>
      </c>
      <c r="G31" s="24">
        <v>78111291</v>
      </c>
      <c r="H31" s="24">
        <v>5486</v>
      </c>
      <c r="I31" s="24">
        <v>17226157</v>
      </c>
      <c r="J31" s="24">
        <v>23</v>
      </c>
      <c r="K31" s="24">
        <v>18</v>
      </c>
      <c r="L31" s="24">
        <v>3412</v>
      </c>
      <c r="M31" s="24">
        <v>1369</v>
      </c>
      <c r="N31" s="24">
        <v>2582</v>
      </c>
      <c r="O31" s="24">
        <v>570</v>
      </c>
      <c r="P31" s="24">
        <v>158</v>
      </c>
      <c r="Q31" s="24">
        <v>69</v>
      </c>
      <c r="R31" s="24">
        <v>7</v>
      </c>
      <c r="S31" s="24">
        <v>15</v>
      </c>
      <c r="T31" s="24">
        <v>6</v>
      </c>
      <c r="U31" s="24" t="s">
        <v>50</v>
      </c>
      <c r="V31" s="28">
        <v>21</v>
      </c>
      <c r="W31" s="29"/>
      <c r="X31" s="11" t="s">
        <v>157</v>
      </c>
      <c r="Y31" s="399"/>
    </row>
    <row r="32" spans="1:25" ht="11.25">
      <c r="A32" s="398"/>
      <c r="B32" s="11" t="s">
        <v>158</v>
      </c>
      <c r="C32" s="11"/>
      <c r="D32" s="27">
        <v>22</v>
      </c>
      <c r="E32" s="24">
        <v>4420</v>
      </c>
      <c r="F32" s="24">
        <v>1420</v>
      </c>
      <c r="G32" s="24">
        <v>78261479</v>
      </c>
      <c r="H32" s="24">
        <v>3041</v>
      </c>
      <c r="I32" s="24">
        <v>32571737</v>
      </c>
      <c r="J32" s="24">
        <v>13</v>
      </c>
      <c r="K32" s="24">
        <v>8</v>
      </c>
      <c r="L32" s="24">
        <v>1783</v>
      </c>
      <c r="M32" s="24">
        <v>564</v>
      </c>
      <c r="N32" s="24">
        <v>1453</v>
      </c>
      <c r="O32" s="24">
        <v>365</v>
      </c>
      <c r="P32" s="24">
        <v>124</v>
      </c>
      <c r="Q32" s="24">
        <v>89</v>
      </c>
      <c r="R32" s="24">
        <v>4</v>
      </c>
      <c r="S32" s="24">
        <v>9</v>
      </c>
      <c r="T32" s="24">
        <v>3</v>
      </c>
      <c r="U32" s="24">
        <v>5</v>
      </c>
      <c r="V32" s="28">
        <v>22</v>
      </c>
      <c r="W32" s="29"/>
      <c r="X32" s="11" t="s">
        <v>158</v>
      </c>
      <c r="Y32" s="399"/>
    </row>
    <row r="33" spans="1:25" ht="11.25">
      <c r="A33" s="398"/>
      <c r="B33" s="11" t="s">
        <v>159</v>
      </c>
      <c r="C33" s="11"/>
      <c r="D33" s="27">
        <v>23</v>
      </c>
      <c r="E33" s="24">
        <v>1629</v>
      </c>
      <c r="F33" s="24">
        <v>482</v>
      </c>
      <c r="G33" s="24">
        <v>19265120</v>
      </c>
      <c r="H33" s="24">
        <v>1166</v>
      </c>
      <c r="I33" s="24">
        <v>7485511</v>
      </c>
      <c r="J33" s="24">
        <v>3</v>
      </c>
      <c r="K33" s="24">
        <v>1</v>
      </c>
      <c r="L33" s="24">
        <v>633</v>
      </c>
      <c r="M33" s="24">
        <v>212</v>
      </c>
      <c r="N33" s="24">
        <v>538</v>
      </c>
      <c r="O33" s="24">
        <v>160</v>
      </c>
      <c r="P33" s="24">
        <v>58</v>
      </c>
      <c r="Q33" s="24">
        <v>15</v>
      </c>
      <c r="R33" s="24">
        <v>5</v>
      </c>
      <c r="S33" s="24">
        <v>4</v>
      </c>
      <c r="T33" s="24" t="s">
        <v>50</v>
      </c>
      <c r="U33" s="24" t="s">
        <v>50</v>
      </c>
      <c r="V33" s="28">
        <v>23</v>
      </c>
      <c r="W33" s="29"/>
      <c r="X33" s="11" t="s">
        <v>159</v>
      </c>
      <c r="Y33" s="399"/>
    </row>
    <row r="34" spans="1:25" ht="11.25">
      <c r="A34" s="398"/>
      <c r="B34" s="11" t="s">
        <v>160</v>
      </c>
      <c r="C34" s="11"/>
      <c r="D34" s="27">
        <v>24</v>
      </c>
      <c r="E34" s="24">
        <v>969</v>
      </c>
      <c r="F34" s="24">
        <v>296</v>
      </c>
      <c r="G34" s="24">
        <v>12918442</v>
      </c>
      <c r="H34" s="24">
        <v>686</v>
      </c>
      <c r="I34" s="24">
        <v>3259574</v>
      </c>
      <c r="J34" s="24">
        <v>3</v>
      </c>
      <c r="K34" s="24" t="s">
        <v>50</v>
      </c>
      <c r="L34" s="24">
        <v>350</v>
      </c>
      <c r="M34" s="24">
        <v>122</v>
      </c>
      <c r="N34" s="24">
        <v>340</v>
      </c>
      <c r="O34" s="24">
        <v>94</v>
      </c>
      <c r="P34" s="24">
        <v>27</v>
      </c>
      <c r="Q34" s="24">
        <v>26</v>
      </c>
      <c r="R34" s="24">
        <v>3</v>
      </c>
      <c r="S34" s="24">
        <v>3</v>
      </c>
      <c r="T34" s="24" t="s">
        <v>50</v>
      </c>
      <c r="U34" s="24">
        <v>1</v>
      </c>
      <c r="V34" s="28">
        <v>24</v>
      </c>
      <c r="W34" s="29"/>
      <c r="X34" s="11" t="s">
        <v>160</v>
      </c>
      <c r="Y34" s="399"/>
    </row>
    <row r="35" spans="1:25" ht="11.25">
      <c r="A35" s="398"/>
      <c r="B35" s="11" t="s">
        <v>161</v>
      </c>
      <c r="C35" s="11"/>
      <c r="D35" s="27">
        <v>25</v>
      </c>
      <c r="E35" s="24">
        <v>2763</v>
      </c>
      <c r="F35" s="24">
        <v>1000</v>
      </c>
      <c r="G35" s="24">
        <v>89317401</v>
      </c>
      <c r="H35" s="24">
        <v>1801</v>
      </c>
      <c r="I35" s="24">
        <v>16349294</v>
      </c>
      <c r="J35" s="24">
        <v>11</v>
      </c>
      <c r="K35" s="24">
        <v>4</v>
      </c>
      <c r="L35" s="24">
        <v>1173</v>
      </c>
      <c r="M35" s="24">
        <v>447</v>
      </c>
      <c r="N35" s="24">
        <v>750</v>
      </c>
      <c r="O35" s="24">
        <v>179</v>
      </c>
      <c r="P35" s="24">
        <v>106</v>
      </c>
      <c r="Q35" s="24">
        <v>59</v>
      </c>
      <c r="R35" s="24">
        <v>7</v>
      </c>
      <c r="S35" s="24">
        <v>17</v>
      </c>
      <c r="T35" s="24">
        <v>5</v>
      </c>
      <c r="U35" s="24">
        <v>5</v>
      </c>
      <c r="V35" s="28">
        <v>25</v>
      </c>
      <c r="W35" s="29"/>
      <c r="X35" s="11" t="s">
        <v>161</v>
      </c>
      <c r="Y35" s="399"/>
    </row>
    <row r="36" spans="1:25" ht="11.25">
      <c r="A36" s="398"/>
      <c r="B36" s="11" t="s">
        <v>162</v>
      </c>
      <c r="C36" s="11"/>
      <c r="D36" s="27">
        <v>26</v>
      </c>
      <c r="E36" s="24">
        <v>994</v>
      </c>
      <c r="F36" s="24">
        <v>373</v>
      </c>
      <c r="G36" s="24">
        <v>20865360</v>
      </c>
      <c r="H36" s="24">
        <v>629</v>
      </c>
      <c r="I36" s="24">
        <v>2368273</v>
      </c>
      <c r="J36" s="24">
        <v>4</v>
      </c>
      <c r="K36" s="24">
        <v>2</v>
      </c>
      <c r="L36" s="24">
        <v>388</v>
      </c>
      <c r="M36" s="24">
        <v>123</v>
      </c>
      <c r="N36" s="24">
        <v>319</v>
      </c>
      <c r="O36" s="24">
        <v>108</v>
      </c>
      <c r="P36" s="24">
        <v>27</v>
      </c>
      <c r="Q36" s="24">
        <v>15</v>
      </c>
      <c r="R36" s="24">
        <v>5</v>
      </c>
      <c r="S36" s="24">
        <v>3</v>
      </c>
      <c r="T36" s="24" t="s">
        <v>50</v>
      </c>
      <c r="U36" s="24" t="s">
        <v>50</v>
      </c>
      <c r="V36" s="28">
        <v>26</v>
      </c>
      <c r="W36" s="29"/>
      <c r="X36" s="11" t="s">
        <v>162</v>
      </c>
      <c r="Y36" s="399"/>
    </row>
    <row r="37" spans="1:25" ht="11.25">
      <c r="A37" s="398"/>
      <c r="B37" s="11" t="s">
        <v>163</v>
      </c>
      <c r="C37" s="11"/>
      <c r="D37" s="27">
        <v>27</v>
      </c>
      <c r="E37" s="24">
        <v>1077</v>
      </c>
      <c r="F37" s="24">
        <v>318</v>
      </c>
      <c r="G37" s="24">
        <v>46786008</v>
      </c>
      <c r="H37" s="24">
        <v>768</v>
      </c>
      <c r="I37" s="24">
        <v>3114387</v>
      </c>
      <c r="J37" s="24">
        <v>1</v>
      </c>
      <c r="K37" s="24">
        <v>1</v>
      </c>
      <c r="L37" s="24">
        <v>502</v>
      </c>
      <c r="M37" s="24">
        <v>177</v>
      </c>
      <c r="N37" s="24">
        <v>281</v>
      </c>
      <c r="O37" s="24">
        <v>66</v>
      </c>
      <c r="P37" s="24">
        <v>23</v>
      </c>
      <c r="Q37" s="24">
        <v>18</v>
      </c>
      <c r="R37" s="24">
        <v>3</v>
      </c>
      <c r="S37" s="24">
        <v>4</v>
      </c>
      <c r="T37" s="24">
        <v>1</v>
      </c>
      <c r="U37" s="24" t="s">
        <v>50</v>
      </c>
      <c r="V37" s="28">
        <v>27</v>
      </c>
      <c r="W37" s="29"/>
      <c r="X37" s="11" t="s">
        <v>163</v>
      </c>
      <c r="Y37" s="399"/>
    </row>
    <row r="38" spans="1:25" ht="11.25">
      <c r="A38" s="398"/>
      <c r="B38" s="11" t="s">
        <v>164</v>
      </c>
      <c r="C38" s="11"/>
      <c r="D38" s="27">
        <v>28</v>
      </c>
      <c r="E38" s="24">
        <v>239</v>
      </c>
      <c r="F38" s="24">
        <v>71</v>
      </c>
      <c r="G38" s="24">
        <v>5663890</v>
      </c>
      <c r="H38" s="24">
        <v>169</v>
      </c>
      <c r="I38" s="24">
        <v>1377661</v>
      </c>
      <c r="J38" s="24" t="s">
        <v>50</v>
      </c>
      <c r="K38" s="24" t="s">
        <v>50</v>
      </c>
      <c r="L38" s="24">
        <v>91</v>
      </c>
      <c r="M38" s="24">
        <v>34</v>
      </c>
      <c r="N38" s="24">
        <v>76</v>
      </c>
      <c r="O38" s="24">
        <v>21</v>
      </c>
      <c r="P38" s="24">
        <v>7</v>
      </c>
      <c r="Q38" s="24">
        <v>6</v>
      </c>
      <c r="R38" s="24" t="s">
        <v>50</v>
      </c>
      <c r="S38" s="24">
        <v>3</v>
      </c>
      <c r="T38" s="24" t="s">
        <v>50</v>
      </c>
      <c r="U38" s="24">
        <v>1</v>
      </c>
      <c r="V38" s="28">
        <v>28</v>
      </c>
      <c r="W38" s="29"/>
      <c r="X38" s="11" t="s">
        <v>164</v>
      </c>
      <c r="Y38" s="399"/>
    </row>
    <row r="39" spans="1:25" ht="11.25">
      <c r="A39" s="398"/>
      <c r="B39" s="11"/>
      <c r="C39" s="11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8"/>
      <c r="W39" s="29"/>
      <c r="X39" s="11"/>
      <c r="Y39" s="399"/>
    </row>
    <row r="40" spans="1:25" ht="11.25">
      <c r="A40" s="398"/>
      <c r="B40" s="11" t="s">
        <v>58</v>
      </c>
      <c r="C40" s="11"/>
      <c r="D40" s="27">
        <v>29</v>
      </c>
      <c r="E40" s="24">
        <v>7658</v>
      </c>
      <c r="F40" s="24">
        <v>2332</v>
      </c>
      <c r="G40" s="24">
        <v>114025764</v>
      </c>
      <c r="H40" s="24">
        <v>5389</v>
      </c>
      <c r="I40" s="24">
        <v>18465463</v>
      </c>
      <c r="J40" s="24">
        <v>36</v>
      </c>
      <c r="K40" s="24">
        <v>15</v>
      </c>
      <c r="L40" s="24">
        <v>3512</v>
      </c>
      <c r="M40" s="24">
        <v>1169</v>
      </c>
      <c r="N40" s="24">
        <v>2222</v>
      </c>
      <c r="O40" s="24">
        <v>484</v>
      </c>
      <c r="P40" s="24">
        <v>142</v>
      </c>
      <c r="Q40" s="24">
        <v>66</v>
      </c>
      <c r="R40" s="24">
        <v>2</v>
      </c>
      <c r="S40" s="24">
        <v>4</v>
      </c>
      <c r="T40" s="24">
        <v>1</v>
      </c>
      <c r="U40" s="24">
        <v>5</v>
      </c>
      <c r="V40" s="28">
        <v>29</v>
      </c>
      <c r="W40" s="29"/>
      <c r="X40" s="11" t="s">
        <v>58</v>
      </c>
      <c r="Y40" s="399"/>
    </row>
    <row r="41" spans="1:25" ht="11.25">
      <c r="A41" s="12"/>
      <c r="B41" s="11"/>
      <c r="C41" s="11"/>
      <c r="D41" s="2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8"/>
      <c r="W41" s="29"/>
      <c r="X41" s="11"/>
      <c r="Y41" s="16"/>
    </row>
    <row r="42" spans="2:25" s="7" customFormat="1" ht="12" thickBot="1">
      <c r="B42" s="31" t="s">
        <v>192</v>
      </c>
      <c r="C42" s="32"/>
      <c r="D42" s="32"/>
      <c r="E42" s="30">
        <v>66638</v>
      </c>
      <c r="F42" s="30">
        <v>19855</v>
      </c>
      <c r="G42" s="30">
        <v>815346560</v>
      </c>
      <c r="H42" s="30">
        <v>47391</v>
      </c>
      <c r="I42" s="30">
        <v>229713503</v>
      </c>
      <c r="J42" s="30">
        <v>345</v>
      </c>
      <c r="K42" s="30">
        <v>154</v>
      </c>
      <c r="L42" s="30">
        <v>28273</v>
      </c>
      <c r="M42" s="30">
        <v>9853</v>
      </c>
      <c r="N42" s="30">
        <v>20416</v>
      </c>
      <c r="O42" s="30">
        <v>5068</v>
      </c>
      <c r="P42" s="30">
        <v>1558</v>
      </c>
      <c r="Q42" s="30">
        <v>750</v>
      </c>
      <c r="R42" s="30">
        <v>64</v>
      </c>
      <c r="S42" s="30">
        <v>110</v>
      </c>
      <c r="T42" s="30">
        <v>25</v>
      </c>
      <c r="U42" s="30">
        <v>22</v>
      </c>
      <c r="V42" s="401" t="s">
        <v>165</v>
      </c>
      <c r="W42" s="401"/>
      <c r="X42" s="401"/>
      <c r="Y42" s="402"/>
    </row>
    <row r="43" ht="11.25">
      <c r="A43" s="15" t="s">
        <v>193</v>
      </c>
    </row>
  </sheetData>
  <sheetProtection/>
  <mergeCells count="17"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  <mergeCell ref="J2:U2"/>
    <mergeCell ref="V2:Y3"/>
    <mergeCell ref="A5:A40"/>
    <mergeCell ref="Y5:Y40"/>
    <mergeCell ref="I20:I21"/>
    <mergeCell ref="H20:H21"/>
    <mergeCell ref="G20:G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="85" zoomScaleNormal="85" zoomScalePageLayoutView="0" workbookViewId="0" topLeftCell="A1">
      <selection activeCell="A1" sqref="A1"/>
    </sheetView>
  </sheetViews>
  <sheetFormatPr defaultColWidth="5.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625" style="1" bestFit="1" customWidth="1"/>
    <col min="5" max="5" width="11.75390625" style="1" bestFit="1" customWidth="1"/>
    <col min="6" max="6" width="7.625" style="1" bestFit="1" customWidth="1"/>
    <col min="7" max="7" width="11.75390625" style="1" bestFit="1" customWidth="1"/>
    <col min="8" max="11" width="6.87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10" bestFit="1" customWidth="1"/>
    <col min="21" max="21" width="3.625" style="1" customWidth="1"/>
    <col min="22" max="16384" width="5.625" style="1" customWidth="1"/>
  </cols>
  <sheetData>
    <row r="1" ht="12" thickBot="1">
      <c r="A1" s="1" t="s">
        <v>207</v>
      </c>
    </row>
    <row r="2" spans="1:21" ht="11.25">
      <c r="A2" s="367" t="s">
        <v>79</v>
      </c>
      <c r="B2" s="362"/>
      <c r="C2" s="362" t="s">
        <v>45</v>
      </c>
      <c r="D2" s="412" t="s">
        <v>46</v>
      </c>
      <c r="E2" s="413"/>
      <c r="F2" s="412" t="s">
        <v>80</v>
      </c>
      <c r="G2" s="413"/>
      <c r="H2" s="384" t="s">
        <v>81</v>
      </c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62"/>
      <c r="U2" s="363"/>
    </row>
    <row r="3" spans="1:21" ht="22.5">
      <c r="A3" s="368"/>
      <c r="B3" s="364"/>
      <c r="C3" s="364"/>
      <c r="D3" s="149" t="s">
        <v>214</v>
      </c>
      <c r="E3" s="49" t="s">
        <v>47</v>
      </c>
      <c r="F3" s="149" t="s">
        <v>214</v>
      </c>
      <c r="G3" s="49" t="s">
        <v>1</v>
      </c>
      <c r="H3" s="59" t="s">
        <v>82</v>
      </c>
      <c r="I3" s="60" t="s">
        <v>83</v>
      </c>
      <c r="J3" s="60" t="s">
        <v>84</v>
      </c>
      <c r="K3" s="60" t="s">
        <v>85</v>
      </c>
      <c r="L3" s="60" t="s">
        <v>86</v>
      </c>
      <c r="M3" s="60" t="s">
        <v>87</v>
      </c>
      <c r="N3" s="60" t="s">
        <v>88</v>
      </c>
      <c r="O3" s="60" t="s">
        <v>89</v>
      </c>
      <c r="P3" s="60" t="s">
        <v>90</v>
      </c>
      <c r="Q3" s="60" t="s">
        <v>91</v>
      </c>
      <c r="R3" s="60" t="s">
        <v>92</v>
      </c>
      <c r="S3" s="61" t="s">
        <v>93</v>
      </c>
      <c r="T3" s="364"/>
      <c r="U3" s="365"/>
    </row>
    <row r="4" spans="1:21" s="15" customFormat="1" ht="21" customHeight="1">
      <c r="A4" s="209"/>
      <c r="B4" s="210"/>
      <c r="C4" s="212" t="s">
        <v>2</v>
      </c>
      <c r="D4" s="216" t="s">
        <v>3</v>
      </c>
      <c r="E4" s="217" t="s">
        <v>4</v>
      </c>
      <c r="F4" s="216" t="s">
        <v>3</v>
      </c>
      <c r="G4" s="217" t="s">
        <v>4</v>
      </c>
      <c r="H4" s="216" t="s">
        <v>2</v>
      </c>
      <c r="I4" s="218" t="s">
        <v>2</v>
      </c>
      <c r="J4" s="218" t="s">
        <v>2</v>
      </c>
      <c r="K4" s="218" t="s">
        <v>2</v>
      </c>
      <c r="L4" s="218" t="s">
        <v>2</v>
      </c>
      <c r="M4" s="218" t="s">
        <v>2</v>
      </c>
      <c r="N4" s="218" t="s">
        <v>2</v>
      </c>
      <c r="O4" s="218" t="s">
        <v>2</v>
      </c>
      <c r="P4" s="218" t="s">
        <v>2</v>
      </c>
      <c r="Q4" s="218" t="s">
        <v>2</v>
      </c>
      <c r="R4" s="218" t="s">
        <v>2</v>
      </c>
      <c r="S4" s="219" t="s">
        <v>2</v>
      </c>
      <c r="T4" s="220"/>
      <c r="U4" s="221"/>
    </row>
    <row r="5" spans="1:21" ht="15" customHeight="1">
      <c r="A5" s="411" t="s">
        <v>94</v>
      </c>
      <c r="B5" s="168" t="s">
        <v>49</v>
      </c>
      <c r="C5" s="169">
        <v>1709</v>
      </c>
      <c r="D5" s="170">
        <v>468</v>
      </c>
      <c r="E5" s="171">
        <v>12588962</v>
      </c>
      <c r="F5" s="170">
        <v>1256</v>
      </c>
      <c r="G5" s="224">
        <v>5750018</v>
      </c>
      <c r="H5" s="170">
        <v>10</v>
      </c>
      <c r="I5" s="172">
        <v>4</v>
      </c>
      <c r="J5" s="172">
        <v>658</v>
      </c>
      <c r="K5" s="172">
        <v>205</v>
      </c>
      <c r="L5" s="172">
        <v>593</v>
      </c>
      <c r="M5" s="172">
        <v>167</v>
      </c>
      <c r="N5" s="172">
        <v>54</v>
      </c>
      <c r="O5" s="172">
        <v>16</v>
      </c>
      <c r="P5" s="172" t="s">
        <v>249</v>
      </c>
      <c r="Q5" s="172">
        <v>2</v>
      </c>
      <c r="R5" s="172" t="s">
        <v>249</v>
      </c>
      <c r="S5" s="173" t="s">
        <v>249</v>
      </c>
      <c r="T5" s="174" t="s">
        <v>49</v>
      </c>
      <c r="U5" s="385" t="s">
        <v>48</v>
      </c>
    </row>
    <row r="6" spans="1:21" ht="15" customHeight="1">
      <c r="A6" s="407"/>
      <c r="B6" s="175" t="s">
        <v>51</v>
      </c>
      <c r="C6" s="156">
        <v>454</v>
      </c>
      <c r="D6" s="157">
        <v>93</v>
      </c>
      <c r="E6" s="158">
        <v>1381323</v>
      </c>
      <c r="F6" s="157">
        <v>367</v>
      </c>
      <c r="G6" s="225">
        <v>1644563</v>
      </c>
      <c r="H6" s="157">
        <v>3</v>
      </c>
      <c r="I6" s="176">
        <v>2</v>
      </c>
      <c r="J6" s="176">
        <v>135</v>
      </c>
      <c r="K6" s="176">
        <v>45</v>
      </c>
      <c r="L6" s="176">
        <v>211</v>
      </c>
      <c r="M6" s="176">
        <v>50</v>
      </c>
      <c r="N6" s="176">
        <v>5</v>
      </c>
      <c r="O6" s="176">
        <v>3</v>
      </c>
      <c r="P6" s="176" t="s">
        <v>249</v>
      </c>
      <c r="Q6" s="176" t="s">
        <v>249</v>
      </c>
      <c r="R6" s="176" t="s">
        <v>249</v>
      </c>
      <c r="S6" s="177" t="s">
        <v>249</v>
      </c>
      <c r="T6" s="178" t="s">
        <v>51</v>
      </c>
      <c r="U6" s="386"/>
    </row>
    <row r="7" spans="1:21" ht="15" customHeight="1">
      <c r="A7" s="407"/>
      <c r="B7" s="175" t="s">
        <v>52</v>
      </c>
      <c r="C7" s="156">
        <v>1373</v>
      </c>
      <c r="D7" s="157">
        <v>375</v>
      </c>
      <c r="E7" s="158">
        <v>4659414</v>
      </c>
      <c r="F7" s="157">
        <v>1009</v>
      </c>
      <c r="G7" s="225">
        <v>2734628</v>
      </c>
      <c r="H7" s="157">
        <v>2</v>
      </c>
      <c r="I7" s="176">
        <v>3</v>
      </c>
      <c r="J7" s="176">
        <v>518</v>
      </c>
      <c r="K7" s="176">
        <v>193</v>
      </c>
      <c r="L7" s="176">
        <v>493</v>
      </c>
      <c r="M7" s="176">
        <v>137</v>
      </c>
      <c r="N7" s="176">
        <v>25</v>
      </c>
      <c r="O7" s="176">
        <v>2</v>
      </c>
      <c r="P7" s="176" t="s">
        <v>249</v>
      </c>
      <c r="Q7" s="176" t="s">
        <v>249</v>
      </c>
      <c r="R7" s="176" t="s">
        <v>249</v>
      </c>
      <c r="S7" s="177" t="s">
        <v>249</v>
      </c>
      <c r="T7" s="178" t="s">
        <v>52</v>
      </c>
      <c r="U7" s="386"/>
    </row>
    <row r="8" spans="1:21" ht="15" customHeight="1">
      <c r="A8" s="407"/>
      <c r="B8" s="175" t="s">
        <v>53</v>
      </c>
      <c r="C8" s="156">
        <v>204</v>
      </c>
      <c r="D8" s="157">
        <v>53</v>
      </c>
      <c r="E8" s="158">
        <v>1338213</v>
      </c>
      <c r="F8" s="157">
        <v>154</v>
      </c>
      <c r="G8" s="225">
        <v>1753206</v>
      </c>
      <c r="H8" s="157">
        <v>1</v>
      </c>
      <c r="I8" s="176">
        <v>1</v>
      </c>
      <c r="J8" s="176">
        <v>66</v>
      </c>
      <c r="K8" s="176">
        <v>30</v>
      </c>
      <c r="L8" s="176">
        <v>85</v>
      </c>
      <c r="M8" s="176">
        <v>18</v>
      </c>
      <c r="N8" s="176">
        <v>2</v>
      </c>
      <c r="O8" s="176">
        <v>1</v>
      </c>
      <c r="P8" s="176" t="s">
        <v>249</v>
      </c>
      <c r="Q8" s="176" t="s">
        <v>249</v>
      </c>
      <c r="R8" s="176" t="s">
        <v>249</v>
      </c>
      <c r="S8" s="177" t="s">
        <v>249</v>
      </c>
      <c r="T8" s="178" t="s">
        <v>53</v>
      </c>
      <c r="U8" s="386"/>
    </row>
    <row r="9" spans="1:21" ht="15" customHeight="1">
      <c r="A9" s="407"/>
      <c r="B9" s="175" t="s">
        <v>54</v>
      </c>
      <c r="C9" s="156">
        <v>276</v>
      </c>
      <c r="D9" s="157">
        <v>79</v>
      </c>
      <c r="E9" s="158">
        <v>4009690</v>
      </c>
      <c r="F9" s="157">
        <v>200</v>
      </c>
      <c r="G9" s="225">
        <v>986327</v>
      </c>
      <c r="H9" s="157" t="s">
        <v>359</v>
      </c>
      <c r="I9" s="176" t="s">
        <v>359</v>
      </c>
      <c r="J9" s="176">
        <v>114</v>
      </c>
      <c r="K9" s="176">
        <v>33</v>
      </c>
      <c r="L9" s="176">
        <v>106</v>
      </c>
      <c r="M9" s="176">
        <v>17</v>
      </c>
      <c r="N9" s="176">
        <v>3</v>
      </c>
      <c r="O9" s="176">
        <v>2</v>
      </c>
      <c r="P9" s="176">
        <v>1</v>
      </c>
      <c r="Q9" s="176" t="s">
        <v>249</v>
      </c>
      <c r="R9" s="176" t="s">
        <v>249</v>
      </c>
      <c r="S9" s="177" t="s">
        <v>249</v>
      </c>
      <c r="T9" s="178" t="s">
        <v>54</v>
      </c>
      <c r="U9" s="386"/>
    </row>
    <row r="10" spans="1:21" ht="15" customHeight="1">
      <c r="A10" s="407"/>
      <c r="B10" s="175" t="s">
        <v>55</v>
      </c>
      <c r="C10" s="156">
        <v>1434</v>
      </c>
      <c r="D10" s="157">
        <v>528</v>
      </c>
      <c r="E10" s="158">
        <v>13039141</v>
      </c>
      <c r="F10" s="157">
        <v>923</v>
      </c>
      <c r="G10" s="225">
        <v>3004508</v>
      </c>
      <c r="H10" s="157">
        <v>4</v>
      </c>
      <c r="I10" s="176">
        <v>3</v>
      </c>
      <c r="J10" s="176">
        <v>495</v>
      </c>
      <c r="K10" s="176">
        <v>182</v>
      </c>
      <c r="L10" s="176">
        <v>578</v>
      </c>
      <c r="M10" s="176">
        <v>118</v>
      </c>
      <c r="N10" s="176">
        <v>41</v>
      </c>
      <c r="O10" s="176">
        <v>13</v>
      </c>
      <c r="P10" s="176" t="s">
        <v>249</v>
      </c>
      <c r="Q10" s="176" t="s">
        <v>249</v>
      </c>
      <c r="R10" s="176" t="s">
        <v>249</v>
      </c>
      <c r="S10" s="177" t="s">
        <v>249</v>
      </c>
      <c r="T10" s="178" t="s">
        <v>55</v>
      </c>
      <c r="U10" s="386"/>
    </row>
    <row r="11" spans="1:21" ht="15" customHeight="1">
      <c r="A11" s="407"/>
      <c r="B11" s="175" t="s">
        <v>56</v>
      </c>
      <c r="C11" s="156">
        <v>276</v>
      </c>
      <c r="D11" s="157">
        <v>124</v>
      </c>
      <c r="E11" s="158">
        <v>7061714</v>
      </c>
      <c r="F11" s="157">
        <v>154</v>
      </c>
      <c r="G11" s="225">
        <v>922728</v>
      </c>
      <c r="H11" s="157">
        <v>1</v>
      </c>
      <c r="I11" s="176" t="s">
        <v>249</v>
      </c>
      <c r="J11" s="176">
        <v>66</v>
      </c>
      <c r="K11" s="176">
        <v>26</v>
      </c>
      <c r="L11" s="176">
        <v>119</v>
      </c>
      <c r="M11" s="176">
        <v>47</v>
      </c>
      <c r="N11" s="176">
        <v>13</v>
      </c>
      <c r="O11" s="176">
        <v>4</v>
      </c>
      <c r="P11" s="176" t="s">
        <v>249</v>
      </c>
      <c r="Q11" s="176" t="s">
        <v>249</v>
      </c>
      <c r="R11" s="176" t="s">
        <v>249</v>
      </c>
      <c r="S11" s="177" t="s">
        <v>249</v>
      </c>
      <c r="T11" s="178" t="s">
        <v>56</v>
      </c>
      <c r="U11" s="386"/>
    </row>
    <row r="12" spans="1:21" ht="15" customHeight="1">
      <c r="A12" s="407"/>
      <c r="B12" s="175" t="s">
        <v>57</v>
      </c>
      <c r="C12" s="156">
        <v>93</v>
      </c>
      <c r="D12" s="157">
        <v>26</v>
      </c>
      <c r="E12" s="158">
        <v>311076</v>
      </c>
      <c r="F12" s="157">
        <v>69</v>
      </c>
      <c r="G12" s="225">
        <v>147576</v>
      </c>
      <c r="H12" s="157">
        <v>1</v>
      </c>
      <c r="I12" s="176" t="s">
        <v>249</v>
      </c>
      <c r="J12" s="176">
        <v>39</v>
      </c>
      <c r="K12" s="176">
        <v>8</v>
      </c>
      <c r="L12" s="176">
        <v>36</v>
      </c>
      <c r="M12" s="176">
        <v>7</v>
      </c>
      <c r="N12" s="176">
        <v>1</v>
      </c>
      <c r="O12" s="176">
        <v>1</v>
      </c>
      <c r="P12" s="176" t="s">
        <v>249</v>
      </c>
      <c r="Q12" s="176" t="s">
        <v>249</v>
      </c>
      <c r="R12" s="176" t="s">
        <v>249</v>
      </c>
      <c r="S12" s="177" t="s">
        <v>249</v>
      </c>
      <c r="T12" s="178" t="s">
        <v>57</v>
      </c>
      <c r="U12" s="386"/>
    </row>
    <row r="13" spans="1:21" ht="15" customHeight="1">
      <c r="A13" s="407"/>
      <c r="B13" s="175" t="s">
        <v>58</v>
      </c>
      <c r="C13" s="156">
        <v>1600</v>
      </c>
      <c r="D13" s="157">
        <v>567</v>
      </c>
      <c r="E13" s="158">
        <v>27486354</v>
      </c>
      <c r="F13" s="157">
        <v>1048</v>
      </c>
      <c r="G13" s="225">
        <v>4536054</v>
      </c>
      <c r="H13" s="157">
        <v>8</v>
      </c>
      <c r="I13" s="176">
        <v>4</v>
      </c>
      <c r="J13" s="176">
        <v>521</v>
      </c>
      <c r="K13" s="176">
        <v>170</v>
      </c>
      <c r="L13" s="176">
        <v>690</v>
      </c>
      <c r="M13" s="176">
        <v>159</v>
      </c>
      <c r="N13" s="176">
        <v>37</v>
      </c>
      <c r="O13" s="176">
        <v>10</v>
      </c>
      <c r="P13" s="176" t="s">
        <v>249</v>
      </c>
      <c r="Q13" s="176" t="s">
        <v>249</v>
      </c>
      <c r="R13" s="176" t="s">
        <v>249</v>
      </c>
      <c r="S13" s="177">
        <v>1</v>
      </c>
      <c r="T13" s="178" t="s">
        <v>58</v>
      </c>
      <c r="U13" s="386"/>
    </row>
    <row r="14" spans="1:21" s="7" customFormat="1" ht="15" customHeight="1">
      <c r="A14" s="407"/>
      <c r="B14" s="179" t="s">
        <v>17</v>
      </c>
      <c r="C14" s="180">
        <f>SUM(C5:C13)</f>
        <v>7419</v>
      </c>
      <c r="D14" s="181">
        <f>SUM(D5:D13)</f>
        <v>2313</v>
      </c>
      <c r="E14" s="182">
        <v>71875885</v>
      </c>
      <c r="F14" s="181">
        <f>SUM(F5:F13)</f>
        <v>5180</v>
      </c>
      <c r="G14" s="226">
        <v>21479608</v>
      </c>
      <c r="H14" s="181">
        <f>SUM(H5:H13)</f>
        <v>30</v>
      </c>
      <c r="I14" s="183">
        <f aca="true" t="shared" si="0" ref="I14:S14">SUM(I5:I13)</f>
        <v>17</v>
      </c>
      <c r="J14" s="183">
        <f t="shared" si="0"/>
        <v>2612</v>
      </c>
      <c r="K14" s="183">
        <f t="shared" si="0"/>
        <v>892</v>
      </c>
      <c r="L14" s="183">
        <f t="shared" si="0"/>
        <v>2911</v>
      </c>
      <c r="M14" s="183">
        <f t="shared" si="0"/>
        <v>720</v>
      </c>
      <c r="N14" s="183">
        <f t="shared" si="0"/>
        <v>181</v>
      </c>
      <c r="O14" s="183">
        <f t="shared" si="0"/>
        <v>52</v>
      </c>
      <c r="P14" s="183">
        <f t="shared" si="0"/>
        <v>1</v>
      </c>
      <c r="Q14" s="183">
        <f t="shared" si="0"/>
        <v>2</v>
      </c>
      <c r="R14" s="183" t="s">
        <v>249</v>
      </c>
      <c r="S14" s="184">
        <f t="shared" si="0"/>
        <v>1</v>
      </c>
      <c r="T14" s="185"/>
      <c r="U14" s="386"/>
    </row>
    <row r="15" spans="1:21" ht="15" customHeight="1">
      <c r="A15" s="409"/>
      <c r="B15" s="410"/>
      <c r="C15" s="38"/>
      <c r="D15" s="72"/>
      <c r="E15" s="74"/>
      <c r="F15" s="72"/>
      <c r="G15" s="227"/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405"/>
      <c r="U15" s="406"/>
    </row>
    <row r="16" spans="1:21" ht="15" customHeight="1">
      <c r="A16" s="407" t="s">
        <v>59</v>
      </c>
      <c r="B16" s="186" t="s">
        <v>49</v>
      </c>
      <c r="C16" s="151">
        <v>3210</v>
      </c>
      <c r="D16" s="152">
        <v>448</v>
      </c>
      <c r="E16" s="153">
        <v>3676225</v>
      </c>
      <c r="F16" s="152">
        <v>2810</v>
      </c>
      <c r="G16" s="228">
        <v>6389758</v>
      </c>
      <c r="H16" s="152">
        <v>47</v>
      </c>
      <c r="I16" s="187">
        <v>27</v>
      </c>
      <c r="J16" s="187">
        <v>2096</v>
      </c>
      <c r="K16" s="187">
        <v>446</v>
      </c>
      <c r="L16" s="187">
        <v>504</v>
      </c>
      <c r="M16" s="187">
        <v>68</v>
      </c>
      <c r="N16" s="187">
        <v>13</v>
      </c>
      <c r="O16" s="187">
        <v>9</v>
      </c>
      <c r="P16" s="187" t="s">
        <v>249</v>
      </c>
      <c r="Q16" s="187" t="s">
        <v>249</v>
      </c>
      <c r="R16" s="187" t="s">
        <v>249</v>
      </c>
      <c r="S16" s="188" t="s">
        <v>249</v>
      </c>
      <c r="T16" s="189" t="s">
        <v>49</v>
      </c>
      <c r="U16" s="386" t="s">
        <v>59</v>
      </c>
    </row>
    <row r="17" spans="1:21" ht="15" customHeight="1">
      <c r="A17" s="407"/>
      <c r="B17" s="175" t="s">
        <v>60</v>
      </c>
      <c r="C17" s="156">
        <v>368</v>
      </c>
      <c r="D17" s="157">
        <v>43</v>
      </c>
      <c r="E17" s="158">
        <v>151819</v>
      </c>
      <c r="F17" s="157">
        <v>327</v>
      </c>
      <c r="G17" s="225">
        <v>1063511</v>
      </c>
      <c r="H17" s="157">
        <v>4</v>
      </c>
      <c r="I17" s="176">
        <v>2</v>
      </c>
      <c r="J17" s="176">
        <v>175</v>
      </c>
      <c r="K17" s="176">
        <v>48</v>
      </c>
      <c r="L17" s="176">
        <v>123</v>
      </c>
      <c r="M17" s="176">
        <v>14</v>
      </c>
      <c r="N17" s="176">
        <v>2</v>
      </c>
      <c r="O17" s="176" t="s">
        <v>249</v>
      </c>
      <c r="P17" s="176" t="s">
        <v>249</v>
      </c>
      <c r="Q17" s="176" t="s">
        <v>249</v>
      </c>
      <c r="R17" s="176" t="s">
        <v>249</v>
      </c>
      <c r="S17" s="177" t="s">
        <v>249</v>
      </c>
      <c r="T17" s="178" t="s">
        <v>60</v>
      </c>
      <c r="U17" s="386"/>
    </row>
    <row r="18" spans="1:21" ht="15" customHeight="1">
      <c r="A18" s="407"/>
      <c r="B18" s="175" t="s">
        <v>61</v>
      </c>
      <c r="C18" s="156">
        <v>1514</v>
      </c>
      <c r="D18" s="157">
        <v>209</v>
      </c>
      <c r="E18" s="158">
        <v>1738234</v>
      </c>
      <c r="F18" s="157">
        <v>1325</v>
      </c>
      <c r="G18" s="225">
        <v>4010509</v>
      </c>
      <c r="H18" s="157">
        <v>17</v>
      </c>
      <c r="I18" s="176">
        <v>13</v>
      </c>
      <c r="J18" s="176">
        <v>845</v>
      </c>
      <c r="K18" s="176">
        <v>247</v>
      </c>
      <c r="L18" s="176">
        <v>337</v>
      </c>
      <c r="M18" s="176">
        <v>44</v>
      </c>
      <c r="N18" s="176">
        <v>9</v>
      </c>
      <c r="O18" s="176" t="s">
        <v>249</v>
      </c>
      <c r="P18" s="176" t="s">
        <v>249</v>
      </c>
      <c r="Q18" s="176">
        <v>1</v>
      </c>
      <c r="R18" s="176">
        <v>1</v>
      </c>
      <c r="S18" s="177" t="s">
        <v>249</v>
      </c>
      <c r="T18" s="178" t="s">
        <v>61</v>
      </c>
      <c r="U18" s="386"/>
    </row>
    <row r="19" spans="1:21" ht="15" customHeight="1">
      <c r="A19" s="407"/>
      <c r="B19" s="175" t="s">
        <v>53</v>
      </c>
      <c r="C19" s="156">
        <v>1591</v>
      </c>
      <c r="D19" s="157">
        <v>305</v>
      </c>
      <c r="E19" s="158">
        <v>2613293</v>
      </c>
      <c r="F19" s="157">
        <v>1302</v>
      </c>
      <c r="G19" s="225">
        <v>3999598</v>
      </c>
      <c r="H19" s="157">
        <v>25</v>
      </c>
      <c r="I19" s="176">
        <v>7</v>
      </c>
      <c r="J19" s="176">
        <v>830</v>
      </c>
      <c r="K19" s="176">
        <v>238</v>
      </c>
      <c r="L19" s="176">
        <v>426</v>
      </c>
      <c r="M19" s="176">
        <v>54</v>
      </c>
      <c r="N19" s="176">
        <v>10</v>
      </c>
      <c r="O19" s="176">
        <v>1</v>
      </c>
      <c r="P19" s="176" t="s">
        <v>249</v>
      </c>
      <c r="Q19" s="176" t="s">
        <v>249</v>
      </c>
      <c r="R19" s="176" t="s">
        <v>249</v>
      </c>
      <c r="S19" s="177" t="s">
        <v>249</v>
      </c>
      <c r="T19" s="178" t="s">
        <v>53</v>
      </c>
      <c r="U19" s="386"/>
    </row>
    <row r="20" spans="1:21" ht="15" customHeight="1">
      <c r="A20" s="407"/>
      <c r="B20" s="175" t="s">
        <v>54</v>
      </c>
      <c r="C20" s="156">
        <v>1120</v>
      </c>
      <c r="D20" s="157">
        <v>331</v>
      </c>
      <c r="E20" s="158">
        <v>3885992</v>
      </c>
      <c r="F20" s="157">
        <v>795</v>
      </c>
      <c r="G20" s="225">
        <v>1727472</v>
      </c>
      <c r="H20" s="157">
        <v>12</v>
      </c>
      <c r="I20" s="176">
        <v>6</v>
      </c>
      <c r="J20" s="176">
        <v>726</v>
      </c>
      <c r="K20" s="176">
        <v>145</v>
      </c>
      <c r="L20" s="176">
        <v>194</v>
      </c>
      <c r="M20" s="176">
        <v>27</v>
      </c>
      <c r="N20" s="176">
        <v>7</v>
      </c>
      <c r="O20" s="176">
        <v>3</v>
      </c>
      <c r="P20" s="176" t="s">
        <v>249</v>
      </c>
      <c r="Q20" s="176" t="s">
        <v>249</v>
      </c>
      <c r="R20" s="176" t="s">
        <v>249</v>
      </c>
      <c r="S20" s="177" t="s">
        <v>249</v>
      </c>
      <c r="T20" s="178" t="s">
        <v>54</v>
      </c>
      <c r="U20" s="386"/>
    </row>
    <row r="21" spans="1:21" ht="15" customHeight="1">
      <c r="A21" s="407"/>
      <c r="B21" s="175" t="s">
        <v>62</v>
      </c>
      <c r="C21" s="156">
        <v>307</v>
      </c>
      <c r="D21" s="157">
        <v>61</v>
      </c>
      <c r="E21" s="158">
        <v>6060684</v>
      </c>
      <c r="F21" s="157">
        <v>249</v>
      </c>
      <c r="G21" s="225">
        <v>4374941</v>
      </c>
      <c r="H21" s="157">
        <v>4</v>
      </c>
      <c r="I21" s="176" t="s">
        <v>359</v>
      </c>
      <c r="J21" s="176">
        <v>122</v>
      </c>
      <c r="K21" s="176">
        <v>43</v>
      </c>
      <c r="L21" s="176">
        <v>70</v>
      </c>
      <c r="M21" s="176">
        <v>35</v>
      </c>
      <c r="N21" s="176">
        <v>20</v>
      </c>
      <c r="O21" s="176">
        <v>11</v>
      </c>
      <c r="P21" s="176" t="s">
        <v>249</v>
      </c>
      <c r="Q21" s="176">
        <v>1</v>
      </c>
      <c r="R21" s="176" t="s">
        <v>359</v>
      </c>
      <c r="S21" s="177">
        <v>1</v>
      </c>
      <c r="T21" s="178" t="s">
        <v>62</v>
      </c>
      <c r="U21" s="386"/>
    </row>
    <row r="22" spans="1:21" ht="15" customHeight="1">
      <c r="A22" s="407"/>
      <c r="B22" s="175" t="s">
        <v>63</v>
      </c>
      <c r="C22" s="156">
        <v>676</v>
      </c>
      <c r="D22" s="157">
        <v>137</v>
      </c>
      <c r="E22" s="158">
        <v>993192</v>
      </c>
      <c r="F22" s="157">
        <v>546</v>
      </c>
      <c r="G22" s="225">
        <v>3319739</v>
      </c>
      <c r="H22" s="157">
        <v>7</v>
      </c>
      <c r="I22" s="176">
        <v>1</v>
      </c>
      <c r="J22" s="176">
        <v>349</v>
      </c>
      <c r="K22" s="176">
        <v>119</v>
      </c>
      <c r="L22" s="176">
        <v>170</v>
      </c>
      <c r="M22" s="176">
        <v>22</v>
      </c>
      <c r="N22" s="176">
        <v>5</v>
      </c>
      <c r="O22" s="176">
        <v>2</v>
      </c>
      <c r="P22" s="176" t="s">
        <v>360</v>
      </c>
      <c r="Q22" s="176">
        <v>1</v>
      </c>
      <c r="R22" s="176" t="s">
        <v>249</v>
      </c>
      <c r="S22" s="177" t="s">
        <v>249</v>
      </c>
      <c r="T22" s="178" t="s">
        <v>63</v>
      </c>
      <c r="U22" s="386"/>
    </row>
    <row r="23" spans="1:21" ht="15" customHeight="1">
      <c r="A23" s="407"/>
      <c r="B23" s="175" t="s">
        <v>58</v>
      </c>
      <c r="C23" s="156">
        <v>5244</v>
      </c>
      <c r="D23" s="157">
        <v>1330</v>
      </c>
      <c r="E23" s="158">
        <v>16303822</v>
      </c>
      <c r="F23" s="157">
        <v>3973</v>
      </c>
      <c r="G23" s="225">
        <v>13526039</v>
      </c>
      <c r="H23" s="157">
        <v>66</v>
      </c>
      <c r="I23" s="176">
        <v>15</v>
      </c>
      <c r="J23" s="176">
        <v>2862</v>
      </c>
      <c r="K23" s="176">
        <v>753</v>
      </c>
      <c r="L23" s="176">
        <v>1265</v>
      </c>
      <c r="M23" s="176">
        <v>206</v>
      </c>
      <c r="N23" s="176">
        <v>51</v>
      </c>
      <c r="O23" s="176">
        <v>23</v>
      </c>
      <c r="P23" s="176" t="s">
        <v>249</v>
      </c>
      <c r="Q23" s="176">
        <v>3</v>
      </c>
      <c r="R23" s="176" t="s">
        <v>249</v>
      </c>
      <c r="S23" s="177" t="s">
        <v>249</v>
      </c>
      <c r="T23" s="178" t="s">
        <v>58</v>
      </c>
      <c r="U23" s="386"/>
    </row>
    <row r="24" spans="1:21" s="7" customFormat="1" ht="15" customHeight="1">
      <c r="A24" s="407"/>
      <c r="B24" s="179" t="s">
        <v>17</v>
      </c>
      <c r="C24" s="180">
        <f>SUM(C16:C23)</f>
        <v>14030</v>
      </c>
      <c r="D24" s="181">
        <f>SUM(D16:D23)</f>
        <v>2864</v>
      </c>
      <c r="E24" s="182">
        <v>35423260</v>
      </c>
      <c r="F24" s="181">
        <f>SUM(F16:F23)</f>
        <v>11327</v>
      </c>
      <c r="G24" s="226">
        <v>38411567</v>
      </c>
      <c r="H24" s="181">
        <f>SUM(H16:H23)</f>
        <v>182</v>
      </c>
      <c r="I24" s="183">
        <f aca="true" t="shared" si="1" ref="I24:S24">SUM(I16:I23)</f>
        <v>71</v>
      </c>
      <c r="J24" s="183">
        <f t="shared" si="1"/>
        <v>8005</v>
      </c>
      <c r="K24" s="183">
        <f t="shared" si="1"/>
        <v>2039</v>
      </c>
      <c r="L24" s="183">
        <f t="shared" si="1"/>
        <v>3089</v>
      </c>
      <c r="M24" s="183">
        <f t="shared" si="1"/>
        <v>470</v>
      </c>
      <c r="N24" s="183">
        <f t="shared" si="1"/>
        <v>117</v>
      </c>
      <c r="O24" s="183">
        <f t="shared" si="1"/>
        <v>49</v>
      </c>
      <c r="P24" s="183" t="s">
        <v>249</v>
      </c>
      <c r="Q24" s="183">
        <f t="shared" si="1"/>
        <v>6</v>
      </c>
      <c r="R24" s="183">
        <f t="shared" si="1"/>
        <v>1</v>
      </c>
      <c r="S24" s="184">
        <f t="shared" si="1"/>
        <v>1</v>
      </c>
      <c r="T24" s="185"/>
      <c r="U24" s="386"/>
    </row>
    <row r="25" spans="1:21" ht="15" customHeight="1">
      <c r="A25" s="409"/>
      <c r="B25" s="410"/>
      <c r="C25" s="38"/>
      <c r="D25" s="72"/>
      <c r="E25" s="74"/>
      <c r="F25" s="72"/>
      <c r="G25" s="227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405"/>
      <c r="U25" s="406"/>
    </row>
    <row r="26" spans="1:21" ht="15" customHeight="1">
      <c r="A26" s="407" t="s">
        <v>64</v>
      </c>
      <c r="B26" s="186" t="s">
        <v>65</v>
      </c>
      <c r="C26" s="151">
        <v>9277</v>
      </c>
      <c r="D26" s="152">
        <v>2641</v>
      </c>
      <c r="E26" s="153">
        <v>20070202</v>
      </c>
      <c r="F26" s="152">
        <v>6754</v>
      </c>
      <c r="G26" s="228">
        <v>31084823</v>
      </c>
      <c r="H26" s="152">
        <v>32</v>
      </c>
      <c r="I26" s="187">
        <v>12</v>
      </c>
      <c r="J26" s="187">
        <v>2793</v>
      </c>
      <c r="K26" s="187">
        <v>1953</v>
      </c>
      <c r="L26" s="187">
        <v>2043</v>
      </c>
      <c r="M26" s="187">
        <v>2269</v>
      </c>
      <c r="N26" s="187">
        <v>159</v>
      </c>
      <c r="O26" s="187">
        <v>14</v>
      </c>
      <c r="P26" s="187">
        <v>1</v>
      </c>
      <c r="Q26" s="187">
        <v>1</v>
      </c>
      <c r="R26" s="187" t="s">
        <v>249</v>
      </c>
      <c r="S26" s="188" t="s">
        <v>249</v>
      </c>
      <c r="T26" s="189" t="s">
        <v>65</v>
      </c>
      <c r="U26" s="386" t="s">
        <v>64</v>
      </c>
    </row>
    <row r="27" spans="1:21" ht="15" customHeight="1">
      <c r="A27" s="407"/>
      <c r="B27" s="175" t="s">
        <v>66</v>
      </c>
      <c r="C27" s="156">
        <v>6582</v>
      </c>
      <c r="D27" s="157">
        <v>1866</v>
      </c>
      <c r="E27" s="158">
        <v>21133526</v>
      </c>
      <c r="F27" s="157">
        <v>4760</v>
      </c>
      <c r="G27" s="225">
        <v>10042261</v>
      </c>
      <c r="H27" s="157">
        <v>38</v>
      </c>
      <c r="I27" s="176">
        <v>14</v>
      </c>
      <c r="J27" s="176">
        <v>3369</v>
      </c>
      <c r="K27" s="176">
        <v>1297</v>
      </c>
      <c r="L27" s="176">
        <v>1330</v>
      </c>
      <c r="M27" s="176">
        <v>477</v>
      </c>
      <c r="N27" s="176">
        <v>46</v>
      </c>
      <c r="O27" s="176">
        <v>7</v>
      </c>
      <c r="P27" s="176">
        <v>2</v>
      </c>
      <c r="Q27" s="176">
        <v>1</v>
      </c>
      <c r="R27" s="176">
        <v>1</v>
      </c>
      <c r="S27" s="177" t="s">
        <v>249</v>
      </c>
      <c r="T27" s="178" t="s">
        <v>66</v>
      </c>
      <c r="U27" s="386"/>
    </row>
    <row r="28" spans="1:21" s="7" customFormat="1" ht="15" customHeight="1">
      <c r="A28" s="407"/>
      <c r="B28" s="179" t="s">
        <v>17</v>
      </c>
      <c r="C28" s="180">
        <f aca="true" t="shared" si="2" ref="C28:H28">SUM(C26:C27)</f>
        <v>15859</v>
      </c>
      <c r="D28" s="181">
        <f t="shared" si="2"/>
        <v>4507</v>
      </c>
      <c r="E28" s="182">
        <f t="shared" si="2"/>
        <v>41203728</v>
      </c>
      <c r="F28" s="181">
        <f t="shared" si="2"/>
        <v>11514</v>
      </c>
      <c r="G28" s="226">
        <f t="shared" si="2"/>
        <v>41127084</v>
      </c>
      <c r="H28" s="181">
        <f t="shared" si="2"/>
        <v>70</v>
      </c>
      <c r="I28" s="183">
        <f aca="true" t="shared" si="3" ref="I28:R28">SUM(I26:I27)</f>
        <v>26</v>
      </c>
      <c r="J28" s="183">
        <f t="shared" si="3"/>
        <v>6162</v>
      </c>
      <c r="K28" s="183">
        <f t="shared" si="3"/>
        <v>3250</v>
      </c>
      <c r="L28" s="183">
        <f t="shared" si="3"/>
        <v>3373</v>
      </c>
      <c r="M28" s="183">
        <f t="shared" si="3"/>
        <v>2746</v>
      </c>
      <c r="N28" s="183">
        <f t="shared" si="3"/>
        <v>205</v>
      </c>
      <c r="O28" s="183">
        <f t="shared" si="3"/>
        <v>21</v>
      </c>
      <c r="P28" s="183">
        <f t="shared" si="3"/>
        <v>3</v>
      </c>
      <c r="Q28" s="183">
        <f t="shared" si="3"/>
        <v>2</v>
      </c>
      <c r="R28" s="183">
        <f t="shared" si="3"/>
        <v>1</v>
      </c>
      <c r="S28" s="184" t="s">
        <v>249</v>
      </c>
      <c r="T28" s="190"/>
      <c r="U28" s="386"/>
    </row>
    <row r="29" spans="1:21" ht="15" customHeight="1">
      <c r="A29" s="409"/>
      <c r="B29" s="410"/>
      <c r="C29" s="38"/>
      <c r="D29" s="72"/>
      <c r="E29" s="74"/>
      <c r="F29" s="72"/>
      <c r="G29" s="227"/>
      <c r="H29" s="72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/>
      <c r="T29" s="405"/>
      <c r="U29" s="406"/>
    </row>
    <row r="30" spans="1:21" ht="15" customHeight="1">
      <c r="A30" s="407" t="s">
        <v>67</v>
      </c>
      <c r="B30" s="186" t="s">
        <v>68</v>
      </c>
      <c r="C30" s="151">
        <v>9</v>
      </c>
      <c r="D30" s="152">
        <v>3</v>
      </c>
      <c r="E30" s="153">
        <v>786906</v>
      </c>
      <c r="F30" s="152">
        <v>6</v>
      </c>
      <c r="G30" s="228">
        <v>194871</v>
      </c>
      <c r="H30" s="152" t="s">
        <v>249</v>
      </c>
      <c r="I30" s="187" t="s">
        <v>249</v>
      </c>
      <c r="J30" s="187" t="s">
        <v>249</v>
      </c>
      <c r="K30" s="187" t="s">
        <v>249</v>
      </c>
      <c r="L30" s="187" t="s">
        <v>249</v>
      </c>
      <c r="M30" s="187">
        <v>1</v>
      </c>
      <c r="N30" s="187">
        <v>1</v>
      </c>
      <c r="O30" s="187">
        <v>4</v>
      </c>
      <c r="P30" s="187">
        <v>2</v>
      </c>
      <c r="Q30" s="187">
        <v>1</v>
      </c>
      <c r="R30" s="187" t="s">
        <v>249</v>
      </c>
      <c r="S30" s="188" t="s">
        <v>249</v>
      </c>
      <c r="T30" s="189" t="s">
        <v>68</v>
      </c>
      <c r="U30" s="386" t="s">
        <v>67</v>
      </c>
    </row>
    <row r="31" spans="1:21" ht="15" customHeight="1">
      <c r="A31" s="407"/>
      <c r="B31" s="175" t="s">
        <v>69</v>
      </c>
      <c r="C31" s="156">
        <v>632</v>
      </c>
      <c r="D31" s="157">
        <v>125</v>
      </c>
      <c r="E31" s="158">
        <v>1275744</v>
      </c>
      <c r="F31" s="157">
        <v>513</v>
      </c>
      <c r="G31" s="225">
        <v>1695662</v>
      </c>
      <c r="H31" s="157">
        <v>3</v>
      </c>
      <c r="I31" s="176">
        <v>2</v>
      </c>
      <c r="J31" s="176">
        <v>300</v>
      </c>
      <c r="K31" s="176">
        <v>113</v>
      </c>
      <c r="L31" s="176">
        <v>124</v>
      </c>
      <c r="M31" s="176">
        <v>63</v>
      </c>
      <c r="N31" s="176">
        <v>22</v>
      </c>
      <c r="O31" s="176">
        <v>5</v>
      </c>
      <c r="P31" s="176" t="s">
        <v>249</v>
      </c>
      <c r="Q31" s="176" t="s">
        <v>249</v>
      </c>
      <c r="R31" s="176" t="s">
        <v>249</v>
      </c>
      <c r="S31" s="177" t="s">
        <v>249</v>
      </c>
      <c r="T31" s="178" t="s">
        <v>69</v>
      </c>
      <c r="U31" s="386"/>
    </row>
    <row r="32" spans="1:21" ht="15" customHeight="1">
      <c r="A32" s="407"/>
      <c r="B32" s="175" t="s">
        <v>70</v>
      </c>
      <c r="C32" s="156">
        <v>1803</v>
      </c>
      <c r="D32" s="157">
        <v>515</v>
      </c>
      <c r="E32" s="158">
        <v>8381637</v>
      </c>
      <c r="F32" s="157">
        <v>1313</v>
      </c>
      <c r="G32" s="225">
        <v>4630425</v>
      </c>
      <c r="H32" s="157">
        <v>11</v>
      </c>
      <c r="I32" s="176">
        <v>5</v>
      </c>
      <c r="J32" s="176">
        <v>483</v>
      </c>
      <c r="K32" s="176">
        <v>369</v>
      </c>
      <c r="L32" s="176">
        <v>699</v>
      </c>
      <c r="M32" s="176">
        <v>201</v>
      </c>
      <c r="N32" s="176">
        <v>23</v>
      </c>
      <c r="O32" s="176">
        <v>11</v>
      </c>
      <c r="P32" s="176" t="s">
        <v>249</v>
      </c>
      <c r="Q32" s="176" t="s">
        <v>249</v>
      </c>
      <c r="R32" s="176">
        <v>1</v>
      </c>
      <c r="S32" s="177" t="s">
        <v>249</v>
      </c>
      <c r="T32" s="178" t="s">
        <v>70</v>
      </c>
      <c r="U32" s="386"/>
    </row>
    <row r="33" spans="1:21" ht="15" customHeight="1">
      <c r="A33" s="407"/>
      <c r="B33" s="175" t="s">
        <v>71</v>
      </c>
      <c r="C33" s="156">
        <v>945</v>
      </c>
      <c r="D33" s="157">
        <v>238</v>
      </c>
      <c r="E33" s="158">
        <v>20239804</v>
      </c>
      <c r="F33" s="157">
        <v>728</v>
      </c>
      <c r="G33" s="225">
        <v>9948205</v>
      </c>
      <c r="H33" s="157">
        <v>5</v>
      </c>
      <c r="I33" s="176" t="s">
        <v>249</v>
      </c>
      <c r="J33" s="176">
        <v>196</v>
      </c>
      <c r="K33" s="176">
        <v>132</v>
      </c>
      <c r="L33" s="176">
        <v>396</v>
      </c>
      <c r="M33" s="176">
        <v>188</v>
      </c>
      <c r="N33" s="176">
        <v>19</v>
      </c>
      <c r="O33" s="176">
        <v>9</v>
      </c>
      <c r="P33" s="176" t="s">
        <v>249</v>
      </c>
      <c r="Q33" s="176" t="s">
        <v>249</v>
      </c>
      <c r="R33" s="176" t="s">
        <v>249</v>
      </c>
      <c r="S33" s="177" t="s">
        <v>249</v>
      </c>
      <c r="T33" s="178" t="s">
        <v>71</v>
      </c>
      <c r="U33" s="386"/>
    </row>
    <row r="34" spans="1:21" ht="15" customHeight="1">
      <c r="A34" s="407"/>
      <c r="B34" s="175" t="s">
        <v>72</v>
      </c>
      <c r="C34" s="156">
        <v>120</v>
      </c>
      <c r="D34" s="157">
        <v>53</v>
      </c>
      <c r="E34" s="158">
        <v>652937</v>
      </c>
      <c r="F34" s="157">
        <v>67</v>
      </c>
      <c r="G34" s="225">
        <v>141056</v>
      </c>
      <c r="H34" s="157" t="s">
        <v>249</v>
      </c>
      <c r="I34" s="176" t="s">
        <v>249</v>
      </c>
      <c r="J34" s="176">
        <v>34</v>
      </c>
      <c r="K34" s="176">
        <v>8</v>
      </c>
      <c r="L34" s="176">
        <v>45</v>
      </c>
      <c r="M34" s="176">
        <v>23</v>
      </c>
      <c r="N34" s="176">
        <v>6</v>
      </c>
      <c r="O34" s="176">
        <v>4</v>
      </c>
      <c r="P34" s="176" t="s">
        <v>249</v>
      </c>
      <c r="Q34" s="176" t="s">
        <v>249</v>
      </c>
      <c r="R34" s="176" t="s">
        <v>249</v>
      </c>
      <c r="S34" s="177" t="s">
        <v>249</v>
      </c>
      <c r="T34" s="178" t="s">
        <v>72</v>
      </c>
      <c r="U34" s="386"/>
    </row>
    <row r="35" spans="1:21" ht="15" customHeight="1">
      <c r="A35" s="407"/>
      <c r="B35" s="175" t="s">
        <v>73</v>
      </c>
      <c r="C35" s="156">
        <v>71</v>
      </c>
      <c r="D35" s="157">
        <v>30</v>
      </c>
      <c r="E35" s="158">
        <v>30709932</v>
      </c>
      <c r="F35" s="157">
        <v>41</v>
      </c>
      <c r="G35" s="225">
        <v>358600</v>
      </c>
      <c r="H35" s="157" t="s">
        <v>249</v>
      </c>
      <c r="I35" s="176" t="s">
        <v>249</v>
      </c>
      <c r="J35" s="176">
        <v>16</v>
      </c>
      <c r="K35" s="176">
        <v>2</v>
      </c>
      <c r="L35" s="176">
        <v>11</v>
      </c>
      <c r="M35" s="176">
        <v>6</v>
      </c>
      <c r="N35" s="176">
        <v>6</v>
      </c>
      <c r="O35" s="176">
        <v>20</v>
      </c>
      <c r="P35" s="176">
        <v>5</v>
      </c>
      <c r="Q35" s="176">
        <v>4</v>
      </c>
      <c r="R35" s="176">
        <v>1</v>
      </c>
      <c r="S35" s="177" t="s">
        <v>249</v>
      </c>
      <c r="T35" s="178" t="s">
        <v>74</v>
      </c>
      <c r="U35" s="386"/>
    </row>
    <row r="36" spans="1:21" ht="15" customHeight="1">
      <c r="A36" s="407"/>
      <c r="B36" s="175" t="s">
        <v>75</v>
      </c>
      <c r="C36" s="165">
        <v>6</v>
      </c>
      <c r="D36" s="166">
        <v>4</v>
      </c>
      <c r="E36" s="167">
        <v>1189487</v>
      </c>
      <c r="F36" s="166">
        <v>2</v>
      </c>
      <c r="G36" s="131">
        <v>184550</v>
      </c>
      <c r="H36" s="166" t="s">
        <v>249</v>
      </c>
      <c r="I36" s="191" t="s">
        <v>249</v>
      </c>
      <c r="J36" s="191" t="s">
        <v>249</v>
      </c>
      <c r="K36" s="191" t="s">
        <v>249</v>
      </c>
      <c r="L36" s="191">
        <v>2</v>
      </c>
      <c r="M36" s="191" t="s">
        <v>249</v>
      </c>
      <c r="N36" s="191" t="s">
        <v>249</v>
      </c>
      <c r="O36" s="191">
        <v>2</v>
      </c>
      <c r="P36" s="191" t="s">
        <v>249</v>
      </c>
      <c r="Q36" s="191">
        <v>2</v>
      </c>
      <c r="R36" s="191" t="s">
        <v>249</v>
      </c>
      <c r="S36" s="192" t="s">
        <v>249</v>
      </c>
      <c r="T36" s="178" t="s">
        <v>75</v>
      </c>
      <c r="U36" s="386"/>
    </row>
    <row r="37" spans="1:21" ht="15" customHeight="1">
      <c r="A37" s="407"/>
      <c r="B37" s="175" t="s">
        <v>76</v>
      </c>
      <c r="C37" s="165">
        <v>10</v>
      </c>
      <c r="D37" s="166">
        <v>3</v>
      </c>
      <c r="E37" s="167">
        <v>60789</v>
      </c>
      <c r="F37" s="166">
        <v>7</v>
      </c>
      <c r="G37" s="131">
        <v>96336</v>
      </c>
      <c r="H37" s="166" t="s">
        <v>249</v>
      </c>
      <c r="I37" s="191" t="s">
        <v>249</v>
      </c>
      <c r="J37" s="191">
        <v>3</v>
      </c>
      <c r="K37" s="191">
        <v>1</v>
      </c>
      <c r="L37" s="191">
        <v>3</v>
      </c>
      <c r="M37" s="191" t="s">
        <v>249</v>
      </c>
      <c r="N37" s="191">
        <v>1</v>
      </c>
      <c r="O37" s="191">
        <v>1</v>
      </c>
      <c r="P37" s="191" t="s">
        <v>249</v>
      </c>
      <c r="Q37" s="191">
        <v>1</v>
      </c>
      <c r="R37" s="191" t="s">
        <v>249</v>
      </c>
      <c r="S37" s="192" t="s">
        <v>249</v>
      </c>
      <c r="T37" s="178" t="s">
        <v>76</v>
      </c>
      <c r="U37" s="386"/>
    </row>
    <row r="38" spans="1:21" ht="22.5">
      <c r="A38" s="407"/>
      <c r="B38" s="193" t="s">
        <v>77</v>
      </c>
      <c r="C38" s="165">
        <v>350</v>
      </c>
      <c r="D38" s="166">
        <v>104</v>
      </c>
      <c r="E38" s="167">
        <v>1319035</v>
      </c>
      <c r="F38" s="166">
        <v>249</v>
      </c>
      <c r="G38" s="131">
        <v>517901</v>
      </c>
      <c r="H38" s="166">
        <v>3</v>
      </c>
      <c r="I38" s="191" t="s">
        <v>249</v>
      </c>
      <c r="J38" s="191">
        <v>87</v>
      </c>
      <c r="K38" s="191">
        <v>59</v>
      </c>
      <c r="L38" s="191">
        <v>132</v>
      </c>
      <c r="M38" s="191">
        <v>47</v>
      </c>
      <c r="N38" s="191">
        <v>19</v>
      </c>
      <c r="O38" s="191">
        <v>3</v>
      </c>
      <c r="P38" s="191" t="s">
        <v>249</v>
      </c>
      <c r="Q38" s="191" t="s">
        <v>249</v>
      </c>
      <c r="R38" s="191" t="s">
        <v>249</v>
      </c>
      <c r="S38" s="192" t="s">
        <v>249</v>
      </c>
      <c r="T38" s="194" t="s">
        <v>77</v>
      </c>
      <c r="U38" s="386"/>
    </row>
    <row r="39" spans="1:21" s="7" customFormat="1" ht="15" customHeight="1" thickBot="1">
      <c r="A39" s="408"/>
      <c r="B39" s="195" t="s">
        <v>17</v>
      </c>
      <c r="C39" s="196">
        <f>SUM(C30:C38)</f>
        <v>3946</v>
      </c>
      <c r="D39" s="197">
        <f>SUM(D30:D38)</f>
        <v>1075</v>
      </c>
      <c r="E39" s="198">
        <f>SUM(E30:E38)</f>
        <v>64616271</v>
      </c>
      <c r="F39" s="197">
        <f>SUM(F30:F38)</f>
        <v>2926</v>
      </c>
      <c r="G39" s="229">
        <v>17767606</v>
      </c>
      <c r="H39" s="197">
        <f>SUM(H30:H38)</f>
        <v>22</v>
      </c>
      <c r="I39" s="199">
        <f aca="true" t="shared" si="4" ref="I39:R39">SUM(I30:I38)</f>
        <v>7</v>
      </c>
      <c r="J39" s="199">
        <f t="shared" si="4"/>
        <v>1119</v>
      </c>
      <c r="K39" s="199">
        <f t="shared" si="4"/>
        <v>684</v>
      </c>
      <c r="L39" s="199">
        <f t="shared" si="4"/>
        <v>1412</v>
      </c>
      <c r="M39" s="199">
        <f t="shared" si="4"/>
        <v>529</v>
      </c>
      <c r="N39" s="199">
        <f t="shared" si="4"/>
        <v>97</v>
      </c>
      <c r="O39" s="199">
        <f t="shared" si="4"/>
        <v>59</v>
      </c>
      <c r="P39" s="199">
        <f t="shared" si="4"/>
        <v>7</v>
      </c>
      <c r="Q39" s="199">
        <f t="shared" si="4"/>
        <v>8</v>
      </c>
      <c r="R39" s="199">
        <f t="shared" si="4"/>
        <v>2</v>
      </c>
      <c r="S39" s="200" t="s">
        <v>249</v>
      </c>
      <c r="T39" s="201"/>
      <c r="U39" s="387"/>
    </row>
  </sheetData>
  <sheetProtection/>
  <mergeCells count="20">
    <mergeCell ref="A29:B29"/>
    <mergeCell ref="A5:A14"/>
    <mergeCell ref="A15:B15"/>
    <mergeCell ref="A16:A24"/>
    <mergeCell ref="T2:U3"/>
    <mergeCell ref="A2:B3"/>
    <mergeCell ref="C2:C3"/>
    <mergeCell ref="D2:E2"/>
    <mergeCell ref="F2:G2"/>
    <mergeCell ref="H2:S2"/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landscape" paperSize="9" scale="75" r:id="rId2"/>
  <headerFooter alignWithMargins="0">
    <oddHeader>&amp;R&amp;10高松国税局　法人税2（H18）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zoomScalePageLayoutView="0" workbookViewId="0" topLeftCell="A1">
      <selection activeCell="A1" sqref="A1"/>
    </sheetView>
  </sheetViews>
  <sheetFormatPr defaultColWidth="4.75390625" defaultRowHeight="13.5"/>
  <cols>
    <col min="1" max="1" width="4.625" style="2" customWidth="1"/>
    <col min="2" max="2" width="15.50390625" style="10" customWidth="1"/>
    <col min="3" max="3" width="8.50390625" style="1" customWidth="1"/>
    <col min="4" max="4" width="9.50390625" style="1" bestFit="1" customWidth="1"/>
    <col min="5" max="5" width="14.875" style="1" bestFit="1" customWidth="1"/>
    <col min="6" max="6" width="9.50390625" style="1" bestFit="1" customWidth="1"/>
    <col min="7" max="7" width="14.875" style="1" bestFit="1" customWidth="1"/>
    <col min="8" max="19" width="8.625" style="1" customWidth="1"/>
    <col min="20" max="20" width="15.50390625" style="10" bestFit="1" customWidth="1"/>
    <col min="21" max="21" width="4.625" style="76" customWidth="1"/>
    <col min="22" max="16384" width="4.75390625" style="1" customWidth="1"/>
  </cols>
  <sheetData>
    <row r="1" ht="12" thickBot="1">
      <c r="A1" s="76" t="s">
        <v>78</v>
      </c>
    </row>
    <row r="2" spans="1:21" ht="13.5" customHeight="1">
      <c r="A2" s="367" t="s">
        <v>79</v>
      </c>
      <c r="B2" s="454"/>
      <c r="C2" s="362" t="s">
        <v>45</v>
      </c>
      <c r="D2" s="384" t="s">
        <v>46</v>
      </c>
      <c r="E2" s="384"/>
      <c r="F2" s="384" t="s">
        <v>80</v>
      </c>
      <c r="G2" s="384"/>
      <c r="H2" s="384" t="s">
        <v>81</v>
      </c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62"/>
      <c r="U2" s="363"/>
    </row>
    <row r="3" spans="1:21" ht="30.75" customHeight="1">
      <c r="A3" s="368"/>
      <c r="B3" s="455"/>
      <c r="C3" s="364"/>
      <c r="D3" s="149" t="s">
        <v>213</v>
      </c>
      <c r="E3" s="49" t="s">
        <v>47</v>
      </c>
      <c r="F3" s="149" t="s">
        <v>214</v>
      </c>
      <c r="G3" s="49" t="s">
        <v>1</v>
      </c>
      <c r="H3" s="59" t="s">
        <v>194</v>
      </c>
      <c r="I3" s="60" t="s">
        <v>195</v>
      </c>
      <c r="J3" s="60" t="s">
        <v>196</v>
      </c>
      <c r="K3" s="60" t="s">
        <v>197</v>
      </c>
      <c r="L3" s="60" t="s">
        <v>198</v>
      </c>
      <c r="M3" s="60" t="s">
        <v>199</v>
      </c>
      <c r="N3" s="60" t="s">
        <v>200</v>
      </c>
      <c r="O3" s="60" t="s">
        <v>201</v>
      </c>
      <c r="P3" s="60" t="s">
        <v>202</v>
      </c>
      <c r="Q3" s="60" t="s">
        <v>203</v>
      </c>
      <c r="R3" s="60" t="s">
        <v>204</v>
      </c>
      <c r="S3" s="61" t="s">
        <v>205</v>
      </c>
      <c r="T3" s="364"/>
      <c r="U3" s="365"/>
    </row>
    <row r="4" spans="1:21" s="15" customFormat="1" ht="21" customHeight="1">
      <c r="A4" s="209"/>
      <c r="B4" s="210"/>
      <c r="C4" s="212" t="s">
        <v>2</v>
      </c>
      <c r="D4" s="216" t="s">
        <v>3</v>
      </c>
      <c r="E4" s="217" t="s">
        <v>4</v>
      </c>
      <c r="F4" s="216" t="s">
        <v>3</v>
      </c>
      <c r="G4" s="217" t="s">
        <v>4</v>
      </c>
      <c r="H4" s="216" t="s">
        <v>2</v>
      </c>
      <c r="I4" s="218" t="s">
        <v>2</v>
      </c>
      <c r="J4" s="218" t="s">
        <v>2</v>
      </c>
      <c r="K4" s="218" t="s">
        <v>2</v>
      </c>
      <c r="L4" s="218" t="s">
        <v>2</v>
      </c>
      <c r="M4" s="218" t="s">
        <v>2</v>
      </c>
      <c r="N4" s="218" t="s">
        <v>2</v>
      </c>
      <c r="O4" s="218" t="s">
        <v>2</v>
      </c>
      <c r="P4" s="218" t="s">
        <v>2</v>
      </c>
      <c r="Q4" s="218" t="s">
        <v>2</v>
      </c>
      <c r="R4" s="218" t="s">
        <v>2</v>
      </c>
      <c r="S4" s="219" t="s">
        <v>2</v>
      </c>
      <c r="T4" s="222"/>
      <c r="U4" s="223"/>
    </row>
    <row r="5" spans="1:21" ht="19.5" customHeight="1">
      <c r="A5" s="451" t="s">
        <v>185</v>
      </c>
      <c r="B5" s="202" t="s">
        <v>95</v>
      </c>
      <c r="C5" s="124">
        <v>2470</v>
      </c>
      <c r="D5" s="125">
        <v>554</v>
      </c>
      <c r="E5" s="126">
        <v>5066594</v>
      </c>
      <c r="F5" s="125">
        <v>1932</v>
      </c>
      <c r="G5" s="126">
        <v>5296139</v>
      </c>
      <c r="H5" s="125">
        <v>68</v>
      </c>
      <c r="I5" s="127">
        <v>30</v>
      </c>
      <c r="J5" s="127">
        <v>1557</v>
      </c>
      <c r="K5" s="127">
        <v>284</v>
      </c>
      <c r="L5" s="127">
        <v>383</v>
      </c>
      <c r="M5" s="127">
        <v>105</v>
      </c>
      <c r="N5" s="127">
        <v>33</v>
      </c>
      <c r="O5" s="127">
        <v>9</v>
      </c>
      <c r="P5" s="127" t="s">
        <v>249</v>
      </c>
      <c r="Q5" s="127">
        <v>1</v>
      </c>
      <c r="R5" s="127" t="s">
        <v>249</v>
      </c>
      <c r="S5" s="128" t="s">
        <v>249</v>
      </c>
      <c r="T5" s="203" t="s">
        <v>95</v>
      </c>
      <c r="U5" s="433" t="s">
        <v>185</v>
      </c>
    </row>
    <row r="6" spans="1:21" ht="19.5" customHeight="1">
      <c r="A6" s="452"/>
      <c r="B6" s="204" t="s">
        <v>96</v>
      </c>
      <c r="C6" s="129">
        <v>3281</v>
      </c>
      <c r="D6" s="130">
        <v>929</v>
      </c>
      <c r="E6" s="131">
        <v>18795478</v>
      </c>
      <c r="F6" s="130">
        <v>2395</v>
      </c>
      <c r="G6" s="131">
        <v>7967367</v>
      </c>
      <c r="H6" s="130">
        <v>103</v>
      </c>
      <c r="I6" s="132">
        <v>22</v>
      </c>
      <c r="J6" s="132">
        <v>1676</v>
      </c>
      <c r="K6" s="132">
        <v>289</v>
      </c>
      <c r="L6" s="132">
        <v>925</v>
      </c>
      <c r="M6" s="132">
        <v>184</v>
      </c>
      <c r="N6" s="132">
        <v>49</v>
      </c>
      <c r="O6" s="132">
        <v>26</v>
      </c>
      <c r="P6" s="132">
        <v>2</v>
      </c>
      <c r="Q6" s="132">
        <v>4</v>
      </c>
      <c r="R6" s="132">
        <v>1</v>
      </c>
      <c r="S6" s="133" t="s">
        <v>249</v>
      </c>
      <c r="T6" s="159" t="s">
        <v>96</v>
      </c>
      <c r="U6" s="433"/>
    </row>
    <row r="7" spans="1:21" ht="19.5" customHeight="1">
      <c r="A7" s="452"/>
      <c r="B7" s="204" t="s">
        <v>97</v>
      </c>
      <c r="C7" s="129">
        <v>45</v>
      </c>
      <c r="D7" s="130">
        <v>8</v>
      </c>
      <c r="E7" s="131">
        <v>59450</v>
      </c>
      <c r="F7" s="130">
        <v>37</v>
      </c>
      <c r="G7" s="131">
        <v>250048</v>
      </c>
      <c r="H7" s="130" t="s">
        <v>249</v>
      </c>
      <c r="I7" s="132" t="s">
        <v>249</v>
      </c>
      <c r="J7" s="132">
        <v>17</v>
      </c>
      <c r="K7" s="132">
        <v>9</v>
      </c>
      <c r="L7" s="132">
        <v>16</v>
      </c>
      <c r="M7" s="132">
        <v>2</v>
      </c>
      <c r="N7" s="132">
        <v>1</v>
      </c>
      <c r="O7" s="132" t="s">
        <v>249</v>
      </c>
      <c r="P7" s="132" t="s">
        <v>249</v>
      </c>
      <c r="Q7" s="132" t="s">
        <v>249</v>
      </c>
      <c r="R7" s="132" t="s">
        <v>249</v>
      </c>
      <c r="S7" s="133" t="s">
        <v>249</v>
      </c>
      <c r="T7" s="159" t="s">
        <v>97</v>
      </c>
      <c r="U7" s="433"/>
    </row>
    <row r="8" spans="1:21" ht="19.5" customHeight="1">
      <c r="A8" s="452"/>
      <c r="B8" s="204" t="s">
        <v>98</v>
      </c>
      <c r="C8" s="129">
        <v>652</v>
      </c>
      <c r="D8" s="130">
        <v>156</v>
      </c>
      <c r="E8" s="131">
        <v>17035714</v>
      </c>
      <c r="F8" s="130">
        <v>510</v>
      </c>
      <c r="G8" s="131">
        <v>10870215</v>
      </c>
      <c r="H8" s="130">
        <v>2</v>
      </c>
      <c r="I8" s="132">
        <v>7</v>
      </c>
      <c r="J8" s="132">
        <v>255</v>
      </c>
      <c r="K8" s="132">
        <v>88</v>
      </c>
      <c r="L8" s="132">
        <v>180</v>
      </c>
      <c r="M8" s="132">
        <v>60</v>
      </c>
      <c r="N8" s="132">
        <v>31</v>
      </c>
      <c r="O8" s="132">
        <v>22</v>
      </c>
      <c r="P8" s="132">
        <v>4</v>
      </c>
      <c r="Q8" s="132">
        <v>2</v>
      </c>
      <c r="R8" s="132">
        <v>1</v>
      </c>
      <c r="S8" s="133" t="s">
        <v>249</v>
      </c>
      <c r="T8" s="159" t="s">
        <v>98</v>
      </c>
      <c r="U8" s="433"/>
    </row>
    <row r="9" spans="1:21" ht="19.5" customHeight="1">
      <c r="A9" s="452"/>
      <c r="B9" s="204" t="s">
        <v>99</v>
      </c>
      <c r="C9" s="129">
        <v>7406</v>
      </c>
      <c r="D9" s="130">
        <v>2639</v>
      </c>
      <c r="E9" s="131">
        <v>50874363</v>
      </c>
      <c r="F9" s="130">
        <v>4827</v>
      </c>
      <c r="G9" s="131">
        <v>17452887</v>
      </c>
      <c r="H9" s="130">
        <v>160</v>
      </c>
      <c r="I9" s="132">
        <v>113</v>
      </c>
      <c r="J9" s="132">
        <v>3538</v>
      </c>
      <c r="K9" s="132">
        <v>1421</v>
      </c>
      <c r="L9" s="132">
        <v>1558</v>
      </c>
      <c r="M9" s="132">
        <v>453</v>
      </c>
      <c r="N9" s="132">
        <v>118</v>
      </c>
      <c r="O9" s="132">
        <v>38</v>
      </c>
      <c r="P9" s="132">
        <v>3</v>
      </c>
      <c r="Q9" s="132">
        <v>4</v>
      </c>
      <c r="R9" s="132" t="s">
        <v>249</v>
      </c>
      <c r="S9" s="133" t="s">
        <v>249</v>
      </c>
      <c r="T9" s="159" t="s">
        <v>99</v>
      </c>
      <c r="U9" s="433"/>
    </row>
    <row r="10" spans="1:21" ht="19.5" customHeight="1">
      <c r="A10" s="452"/>
      <c r="B10" s="204" t="s">
        <v>100</v>
      </c>
      <c r="C10" s="129">
        <v>1332</v>
      </c>
      <c r="D10" s="130">
        <v>332</v>
      </c>
      <c r="E10" s="131">
        <v>1461021</v>
      </c>
      <c r="F10" s="130">
        <v>1010</v>
      </c>
      <c r="G10" s="131">
        <v>1965038</v>
      </c>
      <c r="H10" s="130">
        <v>6</v>
      </c>
      <c r="I10" s="132">
        <v>3</v>
      </c>
      <c r="J10" s="132">
        <v>817</v>
      </c>
      <c r="K10" s="132">
        <v>218</v>
      </c>
      <c r="L10" s="132">
        <v>237</v>
      </c>
      <c r="M10" s="132">
        <v>36</v>
      </c>
      <c r="N10" s="132">
        <v>13</v>
      </c>
      <c r="O10" s="132">
        <v>2</v>
      </c>
      <c r="P10" s="132" t="s">
        <v>249</v>
      </c>
      <c r="Q10" s="132" t="s">
        <v>249</v>
      </c>
      <c r="R10" s="132" t="s">
        <v>249</v>
      </c>
      <c r="S10" s="133" t="s">
        <v>249</v>
      </c>
      <c r="T10" s="159" t="s">
        <v>100</v>
      </c>
      <c r="U10" s="433"/>
    </row>
    <row r="11" spans="1:21" ht="19.5" customHeight="1">
      <c r="A11" s="452"/>
      <c r="B11" s="204" t="s">
        <v>101</v>
      </c>
      <c r="C11" s="129">
        <v>410</v>
      </c>
      <c r="D11" s="130">
        <v>128</v>
      </c>
      <c r="E11" s="131">
        <v>1164633</v>
      </c>
      <c r="F11" s="130">
        <v>284</v>
      </c>
      <c r="G11" s="131">
        <v>430493</v>
      </c>
      <c r="H11" s="130">
        <v>2</v>
      </c>
      <c r="I11" s="132">
        <v>1</v>
      </c>
      <c r="J11" s="132">
        <v>238</v>
      </c>
      <c r="K11" s="132">
        <v>53</v>
      </c>
      <c r="L11" s="132">
        <v>98</v>
      </c>
      <c r="M11" s="132">
        <v>17</v>
      </c>
      <c r="N11" s="132">
        <v>1</v>
      </c>
      <c r="O11" s="132" t="s">
        <v>249</v>
      </c>
      <c r="P11" s="132" t="s">
        <v>249</v>
      </c>
      <c r="Q11" s="132" t="s">
        <v>249</v>
      </c>
      <c r="R11" s="132" t="s">
        <v>249</v>
      </c>
      <c r="S11" s="133" t="s">
        <v>249</v>
      </c>
      <c r="T11" s="159" t="s">
        <v>101</v>
      </c>
      <c r="U11" s="433"/>
    </row>
    <row r="12" spans="1:21" s="7" customFormat="1" ht="19.5" customHeight="1">
      <c r="A12" s="453"/>
      <c r="B12" s="205" t="s">
        <v>17</v>
      </c>
      <c r="C12" s="135">
        <f>SUM(C5:C11)</f>
        <v>15596</v>
      </c>
      <c r="D12" s="136">
        <f>SUM(D5:D11)</f>
        <v>4746</v>
      </c>
      <c r="E12" s="137">
        <v>94457254</v>
      </c>
      <c r="F12" s="136">
        <f>SUM(F5:F11)</f>
        <v>10995</v>
      </c>
      <c r="G12" s="137">
        <v>44232186</v>
      </c>
      <c r="H12" s="136">
        <f>SUM(H5:H11)</f>
        <v>341</v>
      </c>
      <c r="I12" s="138">
        <f aca="true" t="shared" si="0" ref="I12:R12">SUM(I5:I11)</f>
        <v>176</v>
      </c>
      <c r="J12" s="138">
        <f t="shared" si="0"/>
        <v>8098</v>
      </c>
      <c r="K12" s="138">
        <f t="shared" si="0"/>
        <v>2362</v>
      </c>
      <c r="L12" s="138">
        <f t="shared" si="0"/>
        <v>3397</v>
      </c>
      <c r="M12" s="138">
        <f t="shared" si="0"/>
        <v>857</v>
      </c>
      <c r="N12" s="138">
        <f t="shared" si="0"/>
        <v>246</v>
      </c>
      <c r="O12" s="138">
        <f t="shared" si="0"/>
        <v>97</v>
      </c>
      <c r="P12" s="138">
        <f t="shared" si="0"/>
        <v>9</v>
      </c>
      <c r="Q12" s="138">
        <f t="shared" si="0"/>
        <v>11</v>
      </c>
      <c r="R12" s="138">
        <f t="shared" si="0"/>
        <v>2</v>
      </c>
      <c r="S12" s="139" t="s">
        <v>249</v>
      </c>
      <c r="T12" s="206" t="s">
        <v>212</v>
      </c>
      <c r="U12" s="434"/>
    </row>
    <row r="13" spans="1:21" s="40" customFormat="1" ht="19.5" customHeight="1">
      <c r="A13" s="443"/>
      <c r="B13" s="444"/>
      <c r="C13" s="77"/>
      <c r="D13" s="57"/>
      <c r="E13" s="52"/>
      <c r="F13" s="57"/>
      <c r="G13" s="52"/>
      <c r="H13" s="57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423"/>
      <c r="U13" s="424"/>
    </row>
    <row r="14" spans="1:21" ht="19.5" customHeight="1">
      <c r="A14" s="448" t="s">
        <v>118</v>
      </c>
      <c r="B14" s="207" t="s">
        <v>102</v>
      </c>
      <c r="C14" s="140">
        <v>2927</v>
      </c>
      <c r="D14" s="141">
        <v>402</v>
      </c>
      <c r="E14" s="142">
        <v>2982323</v>
      </c>
      <c r="F14" s="141">
        <v>2557</v>
      </c>
      <c r="G14" s="142">
        <v>7910186</v>
      </c>
      <c r="H14" s="141">
        <v>23</v>
      </c>
      <c r="I14" s="143">
        <v>17</v>
      </c>
      <c r="J14" s="143">
        <v>1994</v>
      </c>
      <c r="K14" s="143">
        <v>423</v>
      </c>
      <c r="L14" s="143">
        <v>364</v>
      </c>
      <c r="M14" s="143">
        <v>76</v>
      </c>
      <c r="N14" s="143">
        <v>21</v>
      </c>
      <c r="O14" s="143">
        <v>9</v>
      </c>
      <c r="P14" s="143" t="s">
        <v>249</v>
      </c>
      <c r="Q14" s="143" t="s">
        <v>249</v>
      </c>
      <c r="R14" s="143" t="s">
        <v>249</v>
      </c>
      <c r="S14" s="144" t="s">
        <v>249</v>
      </c>
      <c r="T14" s="154" t="s">
        <v>102</v>
      </c>
      <c r="U14" s="435" t="s">
        <v>118</v>
      </c>
    </row>
    <row r="15" spans="1:21" ht="19.5" customHeight="1">
      <c r="A15" s="449"/>
      <c r="B15" s="204" t="s">
        <v>103</v>
      </c>
      <c r="C15" s="129">
        <v>774</v>
      </c>
      <c r="D15" s="130">
        <v>125</v>
      </c>
      <c r="E15" s="131">
        <v>1127439</v>
      </c>
      <c r="F15" s="130">
        <v>670</v>
      </c>
      <c r="G15" s="131">
        <v>5681299</v>
      </c>
      <c r="H15" s="130">
        <v>1</v>
      </c>
      <c r="I15" s="132">
        <v>3</v>
      </c>
      <c r="J15" s="132">
        <v>355</v>
      </c>
      <c r="K15" s="132">
        <v>120</v>
      </c>
      <c r="L15" s="132">
        <v>185</v>
      </c>
      <c r="M15" s="132">
        <v>62</v>
      </c>
      <c r="N15" s="132">
        <v>27</v>
      </c>
      <c r="O15" s="132">
        <v>19</v>
      </c>
      <c r="P15" s="132" t="s">
        <v>249</v>
      </c>
      <c r="Q15" s="132">
        <v>2</v>
      </c>
      <c r="R15" s="132" t="s">
        <v>249</v>
      </c>
      <c r="S15" s="133" t="s">
        <v>249</v>
      </c>
      <c r="T15" s="159" t="s">
        <v>103</v>
      </c>
      <c r="U15" s="436"/>
    </row>
    <row r="16" spans="1:21" s="7" customFormat="1" ht="19.5" customHeight="1">
      <c r="A16" s="450"/>
      <c r="B16" s="205" t="s">
        <v>17</v>
      </c>
      <c r="C16" s="135">
        <f>SUM(C14:C15)</f>
        <v>3701</v>
      </c>
      <c r="D16" s="136">
        <f>SUM(D14:D15)</f>
        <v>527</v>
      </c>
      <c r="E16" s="137">
        <v>4109761</v>
      </c>
      <c r="F16" s="136">
        <f>SUM(F14:F15)</f>
        <v>3227</v>
      </c>
      <c r="G16" s="137">
        <f>SUM(G14:G15)</f>
        <v>13591485</v>
      </c>
      <c r="H16" s="136">
        <f>SUM(H14:H15)</f>
        <v>24</v>
      </c>
      <c r="I16" s="138">
        <f aca="true" t="shared" si="1" ref="I16:Q16">SUM(I14:I15)</f>
        <v>20</v>
      </c>
      <c r="J16" s="138">
        <f t="shared" si="1"/>
        <v>2349</v>
      </c>
      <c r="K16" s="138">
        <f t="shared" si="1"/>
        <v>543</v>
      </c>
      <c r="L16" s="138">
        <f t="shared" si="1"/>
        <v>549</v>
      </c>
      <c r="M16" s="138">
        <f t="shared" si="1"/>
        <v>138</v>
      </c>
      <c r="N16" s="138">
        <f t="shared" si="1"/>
        <v>48</v>
      </c>
      <c r="O16" s="138">
        <f t="shared" si="1"/>
        <v>28</v>
      </c>
      <c r="P16" s="138" t="s">
        <v>249</v>
      </c>
      <c r="Q16" s="138">
        <f t="shared" si="1"/>
        <v>2</v>
      </c>
      <c r="R16" s="138" t="s">
        <v>249</v>
      </c>
      <c r="S16" s="139" t="s">
        <v>249</v>
      </c>
      <c r="T16" s="206" t="s">
        <v>212</v>
      </c>
      <c r="U16" s="437"/>
    </row>
    <row r="17" spans="1:21" s="40" customFormat="1" ht="19.5" customHeight="1">
      <c r="A17" s="238"/>
      <c r="B17" s="249"/>
      <c r="C17" s="77"/>
      <c r="D17" s="57"/>
      <c r="E17" s="52"/>
      <c r="F17" s="57"/>
      <c r="G17" s="52"/>
      <c r="H17" s="57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423"/>
      <c r="U17" s="424"/>
    </row>
    <row r="18" spans="1:21" ht="19.5" customHeight="1">
      <c r="A18" s="448" t="s">
        <v>119</v>
      </c>
      <c r="B18" s="207" t="s">
        <v>104</v>
      </c>
      <c r="C18" s="140">
        <v>860</v>
      </c>
      <c r="D18" s="141">
        <v>165</v>
      </c>
      <c r="E18" s="142">
        <v>1721313</v>
      </c>
      <c r="F18" s="141">
        <v>708</v>
      </c>
      <c r="G18" s="142">
        <v>3148555</v>
      </c>
      <c r="H18" s="141">
        <v>25</v>
      </c>
      <c r="I18" s="143">
        <v>8</v>
      </c>
      <c r="J18" s="143">
        <v>533</v>
      </c>
      <c r="K18" s="143">
        <v>140</v>
      </c>
      <c r="L18" s="143">
        <v>80</v>
      </c>
      <c r="M18" s="143">
        <v>51</v>
      </c>
      <c r="N18" s="143">
        <v>12</v>
      </c>
      <c r="O18" s="143">
        <v>11</v>
      </c>
      <c r="P18" s="143" t="s">
        <v>249</v>
      </c>
      <c r="Q18" s="143" t="s">
        <v>249</v>
      </c>
      <c r="R18" s="143" t="s">
        <v>249</v>
      </c>
      <c r="S18" s="144" t="s">
        <v>249</v>
      </c>
      <c r="T18" s="154" t="s">
        <v>104</v>
      </c>
      <c r="U18" s="430" t="s">
        <v>119</v>
      </c>
    </row>
    <row r="19" spans="1:21" ht="19.5" customHeight="1">
      <c r="A19" s="449"/>
      <c r="B19" s="204" t="s">
        <v>105</v>
      </c>
      <c r="C19" s="129">
        <v>594</v>
      </c>
      <c r="D19" s="130">
        <v>85</v>
      </c>
      <c r="E19" s="131">
        <v>1385596</v>
      </c>
      <c r="F19" s="130">
        <v>517</v>
      </c>
      <c r="G19" s="131">
        <v>3007098</v>
      </c>
      <c r="H19" s="130">
        <v>3</v>
      </c>
      <c r="I19" s="132" t="s">
        <v>249</v>
      </c>
      <c r="J19" s="132">
        <v>306</v>
      </c>
      <c r="K19" s="132">
        <v>161</v>
      </c>
      <c r="L19" s="132">
        <v>93</v>
      </c>
      <c r="M19" s="132">
        <v>26</v>
      </c>
      <c r="N19" s="132">
        <v>4</v>
      </c>
      <c r="O19" s="132">
        <v>1</v>
      </c>
      <c r="P19" s="132" t="s">
        <v>249</v>
      </c>
      <c r="Q19" s="132" t="s">
        <v>249</v>
      </c>
      <c r="R19" s="132" t="s">
        <v>249</v>
      </c>
      <c r="S19" s="133" t="s">
        <v>249</v>
      </c>
      <c r="T19" s="159" t="s">
        <v>105</v>
      </c>
      <c r="U19" s="431"/>
    </row>
    <row r="20" spans="1:21" s="7" customFormat="1" ht="19.5" customHeight="1">
      <c r="A20" s="450"/>
      <c r="B20" s="205" t="s">
        <v>17</v>
      </c>
      <c r="C20" s="135">
        <f aca="true" t="shared" si="2" ref="C20:H20">SUM(C18:C19)</f>
        <v>1454</v>
      </c>
      <c r="D20" s="136">
        <f t="shared" si="2"/>
        <v>250</v>
      </c>
      <c r="E20" s="137">
        <f t="shared" si="2"/>
        <v>3106909</v>
      </c>
      <c r="F20" s="136">
        <f t="shared" si="2"/>
        <v>1225</v>
      </c>
      <c r="G20" s="137">
        <f t="shared" si="2"/>
        <v>6155653</v>
      </c>
      <c r="H20" s="136">
        <f t="shared" si="2"/>
        <v>28</v>
      </c>
      <c r="I20" s="138">
        <f aca="true" t="shared" si="3" ref="I20:O20">SUM(I18:I19)</f>
        <v>8</v>
      </c>
      <c r="J20" s="138">
        <f t="shared" si="3"/>
        <v>839</v>
      </c>
      <c r="K20" s="138">
        <f t="shared" si="3"/>
        <v>301</v>
      </c>
      <c r="L20" s="138">
        <f t="shared" si="3"/>
        <v>173</v>
      </c>
      <c r="M20" s="138">
        <f t="shared" si="3"/>
        <v>77</v>
      </c>
      <c r="N20" s="138">
        <f t="shared" si="3"/>
        <v>16</v>
      </c>
      <c r="O20" s="138">
        <f t="shared" si="3"/>
        <v>12</v>
      </c>
      <c r="P20" s="138" t="s">
        <v>249</v>
      </c>
      <c r="Q20" s="138" t="s">
        <v>251</v>
      </c>
      <c r="R20" s="138" t="s">
        <v>251</v>
      </c>
      <c r="S20" s="139" t="s">
        <v>251</v>
      </c>
      <c r="T20" s="206" t="s">
        <v>212</v>
      </c>
      <c r="U20" s="432"/>
    </row>
    <row r="21" spans="1:21" s="40" customFormat="1" ht="19.5" customHeight="1">
      <c r="A21" s="443"/>
      <c r="B21" s="444"/>
      <c r="C21" s="77"/>
      <c r="D21" s="57"/>
      <c r="E21" s="52"/>
      <c r="F21" s="57"/>
      <c r="G21" s="52"/>
      <c r="H21" s="57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  <c r="T21" s="423"/>
      <c r="U21" s="424"/>
    </row>
    <row r="22" spans="1:21" ht="19.5" customHeight="1">
      <c r="A22" s="445" t="s">
        <v>106</v>
      </c>
      <c r="B22" s="207" t="s">
        <v>107</v>
      </c>
      <c r="C22" s="140">
        <v>1</v>
      </c>
      <c r="D22" s="141" t="s">
        <v>361</v>
      </c>
      <c r="E22" s="142" t="s">
        <v>361</v>
      </c>
      <c r="F22" s="141" t="s">
        <v>365</v>
      </c>
      <c r="G22" s="142" t="s">
        <v>361</v>
      </c>
      <c r="H22" s="141" t="s">
        <v>249</v>
      </c>
      <c r="I22" s="143" t="s">
        <v>249</v>
      </c>
      <c r="J22" s="143">
        <v>1</v>
      </c>
      <c r="K22" s="143" t="s">
        <v>249</v>
      </c>
      <c r="L22" s="143" t="s">
        <v>249</v>
      </c>
      <c r="M22" s="143" t="s">
        <v>249</v>
      </c>
      <c r="N22" s="143" t="s">
        <v>249</v>
      </c>
      <c r="O22" s="143" t="s">
        <v>249</v>
      </c>
      <c r="P22" s="143" t="s">
        <v>249</v>
      </c>
      <c r="Q22" s="143" t="s">
        <v>249</v>
      </c>
      <c r="R22" s="143" t="s">
        <v>249</v>
      </c>
      <c r="S22" s="144" t="s">
        <v>249</v>
      </c>
      <c r="T22" s="154" t="s">
        <v>107</v>
      </c>
      <c r="U22" s="418" t="s">
        <v>106</v>
      </c>
    </row>
    <row r="23" spans="1:21" ht="19.5" customHeight="1">
      <c r="A23" s="446"/>
      <c r="B23" s="204" t="s">
        <v>108</v>
      </c>
      <c r="C23" s="129" t="s">
        <v>249</v>
      </c>
      <c r="D23" s="130" t="s">
        <v>249</v>
      </c>
      <c r="E23" s="131" t="s">
        <v>249</v>
      </c>
      <c r="F23" s="130" t="s">
        <v>249</v>
      </c>
      <c r="G23" s="131" t="s">
        <v>249</v>
      </c>
      <c r="H23" s="130" t="s">
        <v>249</v>
      </c>
      <c r="I23" s="132" t="s">
        <v>249</v>
      </c>
      <c r="J23" s="132" t="s">
        <v>249</v>
      </c>
      <c r="K23" s="132" t="s">
        <v>249</v>
      </c>
      <c r="L23" s="132" t="s">
        <v>249</v>
      </c>
      <c r="M23" s="132" t="s">
        <v>249</v>
      </c>
      <c r="N23" s="132" t="s">
        <v>249</v>
      </c>
      <c r="O23" s="132" t="s">
        <v>249</v>
      </c>
      <c r="P23" s="132" t="s">
        <v>249</v>
      </c>
      <c r="Q23" s="132" t="s">
        <v>249</v>
      </c>
      <c r="R23" s="132" t="s">
        <v>249</v>
      </c>
      <c r="S23" s="133" t="s">
        <v>249</v>
      </c>
      <c r="T23" s="159" t="s">
        <v>108</v>
      </c>
      <c r="U23" s="419"/>
    </row>
    <row r="24" spans="1:21" ht="19.5" customHeight="1">
      <c r="A24" s="446"/>
      <c r="B24" s="204" t="s">
        <v>109</v>
      </c>
      <c r="C24" s="129" t="s">
        <v>249</v>
      </c>
      <c r="D24" s="130" t="s">
        <v>249</v>
      </c>
      <c r="E24" s="131" t="s">
        <v>249</v>
      </c>
      <c r="F24" s="130" t="s">
        <v>249</v>
      </c>
      <c r="G24" s="131" t="s">
        <v>249</v>
      </c>
      <c r="H24" s="130" t="s">
        <v>249</v>
      </c>
      <c r="I24" s="132" t="s">
        <v>249</v>
      </c>
      <c r="J24" s="132" t="s">
        <v>249</v>
      </c>
      <c r="K24" s="132" t="s">
        <v>249</v>
      </c>
      <c r="L24" s="132" t="s">
        <v>249</v>
      </c>
      <c r="M24" s="132" t="s">
        <v>249</v>
      </c>
      <c r="N24" s="132" t="s">
        <v>249</v>
      </c>
      <c r="O24" s="132" t="s">
        <v>249</v>
      </c>
      <c r="P24" s="132" t="s">
        <v>249</v>
      </c>
      <c r="Q24" s="132" t="s">
        <v>249</v>
      </c>
      <c r="R24" s="132" t="s">
        <v>249</v>
      </c>
      <c r="S24" s="133" t="s">
        <v>249</v>
      </c>
      <c r="T24" s="159" t="s">
        <v>109</v>
      </c>
      <c r="U24" s="419"/>
    </row>
    <row r="25" spans="1:21" ht="19.5" customHeight="1">
      <c r="A25" s="446"/>
      <c r="B25" s="204" t="s">
        <v>110</v>
      </c>
      <c r="C25" s="129">
        <v>324</v>
      </c>
      <c r="D25" s="130" t="s">
        <v>361</v>
      </c>
      <c r="E25" s="131" t="s">
        <v>361</v>
      </c>
      <c r="F25" s="130" t="s">
        <v>361</v>
      </c>
      <c r="G25" s="131" t="s">
        <v>361</v>
      </c>
      <c r="H25" s="130" t="s">
        <v>359</v>
      </c>
      <c r="I25" s="132" t="s">
        <v>249</v>
      </c>
      <c r="J25" s="132">
        <v>109</v>
      </c>
      <c r="K25" s="132">
        <v>64</v>
      </c>
      <c r="L25" s="132">
        <v>107</v>
      </c>
      <c r="M25" s="132">
        <v>34</v>
      </c>
      <c r="N25" s="132">
        <v>7</v>
      </c>
      <c r="O25" s="132">
        <v>3</v>
      </c>
      <c r="P25" s="132" t="s">
        <v>249</v>
      </c>
      <c r="Q25" s="132" t="s">
        <v>249</v>
      </c>
      <c r="R25" s="132" t="s">
        <v>249</v>
      </c>
      <c r="S25" s="133" t="s">
        <v>249</v>
      </c>
      <c r="T25" s="159" t="s">
        <v>110</v>
      </c>
      <c r="U25" s="419"/>
    </row>
    <row r="26" spans="1:21" s="7" customFormat="1" ht="19.5" customHeight="1">
      <c r="A26" s="447"/>
      <c r="B26" s="205" t="s">
        <v>17</v>
      </c>
      <c r="C26" s="135">
        <f>SUM(C22:C25)</f>
        <v>325</v>
      </c>
      <c r="D26" s="136">
        <f>SUM(D22:D25)</f>
        <v>0</v>
      </c>
      <c r="E26" s="137">
        <v>1467230</v>
      </c>
      <c r="F26" s="136">
        <v>250</v>
      </c>
      <c r="G26" s="137">
        <v>1847967</v>
      </c>
      <c r="H26" s="136" t="s">
        <v>249</v>
      </c>
      <c r="I26" s="138" t="s">
        <v>251</v>
      </c>
      <c r="J26" s="138">
        <f aca="true" t="shared" si="4" ref="J26:O26">SUM(J22:J25)</f>
        <v>110</v>
      </c>
      <c r="K26" s="138">
        <f t="shared" si="4"/>
        <v>64</v>
      </c>
      <c r="L26" s="138">
        <f t="shared" si="4"/>
        <v>107</v>
      </c>
      <c r="M26" s="138">
        <f t="shared" si="4"/>
        <v>34</v>
      </c>
      <c r="N26" s="138">
        <f t="shared" si="4"/>
        <v>7</v>
      </c>
      <c r="O26" s="138">
        <f t="shared" si="4"/>
        <v>3</v>
      </c>
      <c r="P26" s="138" t="s">
        <v>249</v>
      </c>
      <c r="Q26" s="138" t="s">
        <v>252</v>
      </c>
      <c r="R26" s="138" t="s">
        <v>251</v>
      </c>
      <c r="S26" s="139" t="s">
        <v>249</v>
      </c>
      <c r="T26" s="206" t="s">
        <v>212</v>
      </c>
      <c r="U26" s="420"/>
    </row>
    <row r="27" spans="1:21" s="40" customFormat="1" ht="19.5" customHeight="1">
      <c r="A27" s="443"/>
      <c r="B27" s="444"/>
      <c r="C27" s="77"/>
      <c r="D27" s="57"/>
      <c r="E27" s="52"/>
      <c r="F27" s="57"/>
      <c r="G27" s="52"/>
      <c r="H27" s="57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423"/>
      <c r="U27" s="424"/>
    </row>
    <row r="28" spans="1:21" ht="19.5" customHeight="1">
      <c r="A28" s="445" t="s">
        <v>111</v>
      </c>
      <c r="B28" s="207" t="s">
        <v>112</v>
      </c>
      <c r="C28" s="140">
        <v>8</v>
      </c>
      <c r="D28" s="141">
        <v>8</v>
      </c>
      <c r="E28" s="142">
        <v>45783144</v>
      </c>
      <c r="F28" s="141" t="s">
        <v>249</v>
      </c>
      <c r="G28" s="142" t="s">
        <v>249</v>
      </c>
      <c r="H28" s="141" t="s">
        <v>249</v>
      </c>
      <c r="I28" s="143" t="s">
        <v>249</v>
      </c>
      <c r="J28" s="143" t="s">
        <v>249</v>
      </c>
      <c r="K28" s="143" t="s">
        <v>249</v>
      </c>
      <c r="L28" s="143" t="s">
        <v>249</v>
      </c>
      <c r="M28" s="143" t="s">
        <v>249</v>
      </c>
      <c r="N28" s="143" t="s">
        <v>249</v>
      </c>
      <c r="O28" s="143" t="s">
        <v>249</v>
      </c>
      <c r="P28" s="143" t="s">
        <v>249</v>
      </c>
      <c r="Q28" s="143" t="s">
        <v>249</v>
      </c>
      <c r="R28" s="143" t="s">
        <v>249</v>
      </c>
      <c r="S28" s="144">
        <v>8</v>
      </c>
      <c r="T28" s="154" t="s">
        <v>112</v>
      </c>
      <c r="U28" s="425" t="s">
        <v>111</v>
      </c>
    </row>
    <row r="29" spans="1:21" ht="19.5" customHeight="1">
      <c r="A29" s="446"/>
      <c r="B29" s="204" t="s">
        <v>113</v>
      </c>
      <c r="C29" s="129">
        <v>296</v>
      </c>
      <c r="D29" s="130">
        <v>80</v>
      </c>
      <c r="E29" s="131">
        <v>17146162</v>
      </c>
      <c r="F29" s="130">
        <v>224</v>
      </c>
      <c r="G29" s="131">
        <v>2714897</v>
      </c>
      <c r="H29" s="130">
        <v>2</v>
      </c>
      <c r="I29" s="132" t="s">
        <v>249</v>
      </c>
      <c r="J29" s="132">
        <v>106</v>
      </c>
      <c r="K29" s="132">
        <v>46</v>
      </c>
      <c r="L29" s="132">
        <v>88</v>
      </c>
      <c r="M29" s="132">
        <v>27</v>
      </c>
      <c r="N29" s="132">
        <v>19</v>
      </c>
      <c r="O29" s="132">
        <v>7</v>
      </c>
      <c r="P29" s="132" t="s">
        <v>249</v>
      </c>
      <c r="Q29" s="132" t="s">
        <v>249</v>
      </c>
      <c r="R29" s="132" t="s">
        <v>249</v>
      </c>
      <c r="S29" s="133">
        <v>1</v>
      </c>
      <c r="T29" s="159" t="s">
        <v>113</v>
      </c>
      <c r="U29" s="425"/>
    </row>
    <row r="30" spans="1:21" ht="19.5" customHeight="1">
      <c r="A30" s="446"/>
      <c r="B30" s="204" t="s">
        <v>114</v>
      </c>
      <c r="C30" s="129">
        <v>61</v>
      </c>
      <c r="D30" s="130">
        <v>22</v>
      </c>
      <c r="E30" s="131">
        <v>2836097</v>
      </c>
      <c r="F30" s="130">
        <v>40</v>
      </c>
      <c r="G30" s="131">
        <v>75294</v>
      </c>
      <c r="H30" s="130">
        <v>4</v>
      </c>
      <c r="I30" s="132" t="s">
        <v>249</v>
      </c>
      <c r="J30" s="132">
        <v>18</v>
      </c>
      <c r="K30" s="132">
        <v>8</v>
      </c>
      <c r="L30" s="132">
        <v>17</v>
      </c>
      <c r="M30" s="132">
        <v>4</v>
      </c>
      <c r="N30" s="132">
        <v>2</v>
      </c>
      <c r="O30" s="132">
        <v>7</v>
      </c>
      <c r="P30" s="132">
        <v>1</v>
      </c>
      <c r="Q30" s="132" t="s">
        <v>249</v>
      </c>
      <c r="R30" s="132" t="s">
        <v>249</v>
      </c>
      <c r="S30" s="133" t="s">
        <v>249</v>
      </c>
      <c r="T30" s="159" t="s">
        <v>114</v>
      </c>
      <c r="U30" s="425"/>
    </row>
    <row r="31" spans="1:21" ht="19.5" customHeight="1">
      <c r="A31" s="446"/>
      <c r="B31" s="204" t="s">
        <v>115</v>
      </c>
      <c r="C31" s="129">
        <v>833</v>
      </c>
      <c r="D31" s="130">
        <v>250</v>
      </c>
      <c r="E31" s="131">
        <v>4017678</v>
      </c>
      <c r="F31" s="130">
        <v>588</v>
      </c>
      <c r="G31" s="131">
        <v>716661</v>
      </c>
      <c r="H31" s="130">
        <v>14</v>
      </c>
      <c r="I31" s="132">
        <v>1</v>
      </c>
      <c r="J31" s="132">
        <v>608</v>
      </c>
      <c r="K31" s="132">
        <v>46</v>
      </c>
      <c r="L31" s="132">
        <v>136</v>
      </c>
      <c r="M31" s="132">
        <v>21</v>
      </c>
      <c r="N31" s="132">
        <v>2</v>
      </c>
      <c r="O31" s="132">
        <v>5</v>
      </c>
      <c r="P31" s="132" t="s">
        <v>249</v>
      </c>
      <c r="Q31" s="132" t="s">
        <v>249</v>
      </c>
      <c r="R31" s="132" t="s">
        <v>249</v>
      </c>
      <c r="S31" s="133" t="s">
        <v>249</v>
      </c>
      <c r="T31" s="159" t="s">
        <v>115</v>
      </c>
      <c r="U31" s="425"/>
    </row>
    <row r="32" spans="1:21" s="7" customFormat="1" ht="19.5" customHeight="1">
      <c r="A32" s="447"/>
      <c r="B32" s="205" t="s">
        <v>17</v>
      </c>
      <c r="C32" s="135">
        <f aca="true" t="shared" si="5" ref="C32:H32">SUM(C28:C31)</f>
        <v>1198</v>
      </c>
      <c r="D32" s="136">
        <f t="shared" si="5"/>
        <v>360</v>
      </c>
      <c r="E32" s="137">
        <v>69783080</v>
      </c>
      <c r="F32" s="136">
        <f t="shared" si="5"/>
        <v>852</v>
      </c>
      <c r="G32" s="137">
        <v>3506853</v>
      </c>
      <c r="H32" s="136">
        <f t="shared" si="5"/>
        <v>20</v>
      </c>
      <c r="I32" s="138">
        <f aca="true" t="shared" si="6" ref="I32:S32">SUM(I28:I31)</f>
        <v>1</v>
      </c>
      <c r="J32" s="138">
        <f t="shared" si="6"/>
        <v>732</v>
      </c>
      <c r="K32" s="138">
        <f t="shared" si="6"/>
        <v>100</v>
      </c>
      <c r="L32" s="138">
        <f t="shared" si="6"/>
        <v>241</v>
      </c>
      <c r="M32" s="138">
        <f t="shared" si="6"/>
        <v>52</v>
      </c>
      <c r="N32" s="138">
        <f t="shared" si="6"/>
        <v>23</v>
      </c>
      <c r="O32" s="138">
        <f t="shared" si="6"/>
        <v>19</v>
      </c>
      <c r="P32" s="138">
        <f t="shared" si="6"/>
        <v>1</v>
      </c>
      <c r="Q32" s="138" t="s">
        <v>249</v>
      </c>
      <c r="R32" s="138" t="s">
        <v>249</v>
      </c>
      <c r="S32" s="139">
        <f t="shared" si="6"/>
        <v>9</v>
      </c>
      <c r="T32" s="206" t="s">
        <v>212</v>
      </c>
      <c r="U32" s="425"/>
    </row>
    <row r="33" spans="1:21" s="40" customFormat="1" ht="19.5" customHeight="1">
      <c r="A33" s="443"/>
      <c r="B33" s="444"/>
      <c r="C33" s="77"/>
      <c r="D33" s="57"/>
      <c r="E33" s="52"/>
      <c r="F33" s="57"/>
      <c r="G33" s="52"/>
      <c r="H33" s="57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423"/>
      <c r="U33" s="424"/>
    </row>
    <row r="34" spans="1:21" ht="19.5" customHeight="1">
      <c r="A34" s="438" t="s">
        <v>116</v>
      </c>
      <c r="B34" s="439"/>
      <c r="C34" s="39">
        <v>6920</v>
      </c>
      <c r="D34" s="50">
        <v>1942</v>
      </c>
      <c r="E34" s="51">
        <v>18304328</v>
      </c>
      <c r="F34" s="50">
        <v>5036</v>
      </c>
      <c r="G34" s="51">
        <v>16877311</v>
      </c>
      <c r="H34" s="50">
        <v>50</v>
      </c>
      <c r="I34" s="62">
        <v>22</v>
      </c>
      <c r="J34" s="62">
        <v>3858</v>
      </c>
      <c r="K34" s="62">
        <v>973</v>
      </c>
      <c r="L34" s="62">
        <v>1533</v>
      </c>
      <c r="M34" s="62">
        <v>341</v>
      </c>
      <c r="N34" s="62">
        <v>97</v>
      </c>
      <c r="O34" s="62">
        <v>37</v>
      </c>
      <c r="P34" s="62">
        <v>4</v>
      </c>
      <c r="Q34" s="62">
        <v>5</v>
      </c>
      <c r="R34" s="62" t="s">
        <v>249</v>
      </c>
      <c r="S34" s="63" t="s">
        <v>249</v>
      </c>
      <c r="T34" s="428" t="s">
        <v>116</v>
      </c>
      <c r="U34" s="429"/>
    </row>
    <row r="35" spans="1:21" s="40" customFormat="1" ht="19.5" customHeight="1">
      <c r="A35" s="416"/>
      <c r="B35" s="417"/>
      <c r="C35" s="77"/>
      <c r="D35" s="57"/>
      <c r="E35" s="52"/>
      <c r="F35" s="57"/>
      <c r="G35" s="52"/>
      <c r="H35" s="57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426"/>
      <c r="U35" s="427"/>
    </row>
    <row r="36" spans="1:21" ht="19.5" customHeight="1">
      <c r="A36" s="438" t="s">
        <v>117</v>
      </c>
      <c r="B36" s="439"/>
      <c r="C36" s="39">
        <v>201</v>
      </c>
      <c r="D36" s="50">
        <v>53</v>
      </c>
      <c r="E36" s="51">
        <v>1207863</v>
      </c>
      <c r="F36" s="50">
        <v>150</v>
      </c>
      <c r="G36" s="51">
        <v>531761</v>
      </c>
      <c r="H36" s="50">
        <v>11</v>
      </c>
      <c r="I36" s="62">
        <v>2</v>
      </c>
      <c r="J36" s="62">
        <v>70</v>
      </c>
      <c r="K36" s="62">
        <v>26</v>
      </c>
      <c r="L36" s="62">
        <v>53</v>
      </c>
      <c r="M36" s="62">
        <v>28</v>
      </c>
      <c r="N36" s="62">
        <v>9</v>
      </c>
      <c r="O36" s="62">
        <v>2</v>
      </c>
      <c r="P36" s="62" t="s">
        <v>249</v>
      </c>
      <c r="Q36" s="62" t="s">
        <v>249</v>
      </c>
      <c r="R36" s="62" t="s">
        <v>249</v>
      </c>
      <c r="S36" s="63" t="s">
        <v>249</v>
      </c>
      <c r="T36" s="428" t="s">
        <v>117</v>
      </c>
      <c r="U36" s="429"/>
    </row>
    <row r="37" spans="1:21" s="40" customFormat="1" ht="19.5" customHeight="1" thickBot="1">
      <c r="A37" s="440"/>
      <c r="B37" s="441"/>
      <c r="C37" s="79"/>
      <c r="D37" s="58"/>
      <c r="E37" s="67"/>
      <c r="F37" s="58"/>
      <c r="G37" s="67"/>
      <c r="H37" s="58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414"/>
      <c r="U37" s="415"/>
    </row>
    <row r="38" spans="1:21" s="7" customFormat="1" ht="19.5" customHeight="1" thickBot="1" thickTop="1">
      <c r="A38" s="371" t="s">
        <v>120</v>
      </c>
      <c r="B38" s="442"/>
      <c r="C38" s="78">
        <v>81989</v>
      </c>
      <c r="D38" s="55">
        <v>21958</v>
      </c>
      <c r="E38" s="56">
        <v>682982128</v>
      </c>
      <c r="F38" s="55">
        <v>60887</v>
      </c>
      <c r="G38" s="56">
        <v>258132992</v>
      </c>
      <c r="H38" s="55">
        <v>869</v>
      </c>
      <c r="I38" s="68">
        <v>389</v>
      </c>
      <c r="J38" s="68">
        <v>38589</v>
      </c>
      <c r="K38" s="68">
        <v>12724</v>
      </c>
      <c r="L38" s="68">
        <v>20389</v>
      </c>
      <c r="M38" s="68">
        <v>7037</v>
      </c>
      <c r="N38" s="68">
        <v>1384</v>
      </c>
      <c r="O38" s="68">
        <v>488</v>
      </c>
      <c r="P38" s="68">
        <v>35</v>
      </c>
      <c r="Q38" s="68">
        <v>57</v>
      </c>
      <c r="R38" s="68">
        <v>12</v>
      </c>
      <c r="S38" s="250">
        <v>16</v>
      </c>
      <c r="T38" s="421" t="s">
        <v>120</v>
      </c>
      <c r="U38" s="422"/>
    </row>
    <row r="39" spans="20:31" ht="11.25">
      <c r="T39" s="1"/>
      <c r="AE39" s="9"/>
    </row>
    <row r="40" spans="20:31" ht="11.25">
      <c r="T40" s="1"/>
      <c r="AD40" s="9"/>
      <c r="AE40" s="10"/>
    </row>
    <row r="41" spans="20:30" ht="11.25">
      <c r="T41" s="1"/>
      <c r="AC41" s="9"/>
      <c r="AD41" s="10"/>
    </row>
    <row r="42" spans="20:28" ht="11.25">
      <c r="T42" s="1"/>
      <c r="AA42" s="9"/>
      <c r="AB42" s="10"/>
    </row>
    <row r="43" spans="20:27" ht="11.25">
      <c r="T43" s="1"/>
      <c r="Z43" s="9"/>
      <c r="AA43" s="10"/>
    </row>
    <row r="44" spans="20:26" ht="11.25">
      <c r="T44" s="1"/>
      <c r="Y44" s="9"/>
      <c r="Z44" s="10"/>
    </row>
    <row r="45" spans="20:24" ht="11.25">
      <c r="T45" s="1"/>
      <c r="W45" s="9"/>
      <c r="X45" s="10"/>
    </row>
    <row r="46" spans="20:24" ht="11.25">
      <c r="T46" s="1"/>
      <c r="W46" s="9"/>
      <c r="X46" s="10"/>
    </row>
    <row r="47" spans="20:24" ht="11.25">
      <c r="T47" s="1"/>
      <c r="W47" s="9"/>
      <c r="X47" s="10"/>
    </row>
    <row r="48" spans="20:24" ht="11.25">
      <c r="T48" s="1"/>
      <c r="W48" s="9"/>
      <c r="X48" s="10"/>
    </row>
    <row r="49" spans="20:23" ht="11.25">
      <c r="T49" s="1"/>
      <c r="V49" s="9"/>
      <c r="W49" s="10"/>
    </row>
    <row r="50" spans="20:22" ht="11.25">
      <c r="T50" s="1"/>
      <c r="V50" s="10"/>
    </row>
    <row r="51" spans="20:22" ht="11.25">
      <c r="T51" s="1"/>
      <c r="V51" s="10"/>
    </row>
    <row r="52" ht="11.25">
      <c r="T52" s="9"/>
    </row>
  </sheetData>
  <sheetProtection/>
  <mergeCells count="35">
    <mergeCell ref="H2:S2"/>
    <mergeCell ref="T2:U3"/>
    <mergeCell ref="A2:B3"/>
    <mergeCell ref="D2:E2"/>
    <mergeCell ref="F2:G2"/>
    <mergeCell ref="C2:C3"/>
    <mergeCell ref="A18:A20"/>
    <mergeCell ref="A21:B21"/>
    <mergeCell ref="A22:A26"/>
    <mergeCell ref="A5:A12"/>
    <mergeCell ref="A13:B13"/>
    <mergeCell ref="A14:A16"/>
    <mergeCell ref="A34:B34"/>
    <mergeCell ref="A36:B36"/>
    <mergeCell ref="A37:B37"/>
    <mergeCell ref="A38:B38"/>
    <mergeCell ref="A27:B27"/>
    <mergeCell ref="A28:A32"/>
    <mergeCell ref="A33:B33"/>
    <mergeCell ref="T17:U17"/>
    <mergeCell ref="U18:U20"/>
    <mergeCell ref="T21:U21"/>
    <mergeCell ref="U5:U12"/>
    <mergeCell ref="T13:U13"/>
    <mergeCell ref="U14:U16"/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landscape" paperSize="9" scale="65" r:id="rId2"/>
  <headerFooter alignWithMargins="0">
    <oddHeader>&amp;R&amp;10高松国税局　法人税2（H18）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G87"/>
  <sheetViews>
    <sheetView showOutlineSymbols="0" zoomScale="75" zoomScaleNormal="75" zoomScaleSheetLayoutView="100" zoomScalePageLayoutView="0" workbookViewId="0" topLeftCell="A1">
      <selection activeCell="A1" sqref="A1"/>
    </sheetView>
  </sheetViews>
  <sheetFormatPr defaultColWidth="12.00390625" defaultRowHeight="13.5"/>
  <cols>
    <col min="1" max="1" width="2.625" style="257" customWidth="1"/>
    <col min="2" max="2" width="6.75390625" style="257" customWidth="1"/>
    <col min="3" max="3" width="19.625" style="257" customWidth="1"/>
    <col min="4" max="16" width="9.875" style="257" customWidth="1"/>
    <col min="17" max="17" width="10.50390625" style="257" customWidth="1"/>
    <col min="18" max="18" width="19.625" style="257" customWidth="1"/>
    <col min="19" max="19" width="7.125" style="257" customWidth="1"/>
    <col min="20" max="20" width="1.37890625" style="257" customWidth="1"/>
    <col min="21" max="16384" width="12.00390625" style="257" customWidth="1"/>
  </cols>
  <sheetData>
    <row r="1" spans="2:85" ht="14.25">
      <c r="B1" s="322" t="s">
        <v>304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</row>
    <row r="2" spans="2:85" ht="15" customHeight="1">
      <c r="B2" s="475" t="s">
        <v>302</v>
      </c>
      <c r="C2" s="475"/>
      <c r="D2" s="456" t="s">
        <v>303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7"/>
      <c r="R2" s="475" t="s">
        <v>302</v>
      </c>
      <c r="S2" s="475"/>
      <c r="T2" s="321"/>
      <c r="U2" s="263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</row>
    <row r="3" spans="2:85" ht="14.25">
      <c r="B3" s="475"/>
      <c r="C3" s="475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9"/>
      <c r="R3" s="475"/>
      <c r="S3" s="475"/>
      <c r="T3" s="321"/>
      <c r="U3" s="263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</row>
    <row r="4" spans="2:85" ht="14.25" customHeight="1">
      <c r="B4" s="475"/>
      <c r="C4" s="475"/>
      <c r="D4" s="460" t="s">
        <v>301</v>
      </c>
      <c r="E4" s="460" t="s">
        <v>300</v>
      </c>
      <c r="F4" s="460" t="s">
        <v>299</v>
      </c>
      <c r="G4" s="460" t="s">
        <v>298</v>
      </c>
      <c r="H4" s="460" t="s">
        <v>297</v>
      </c>
      <c r="I4" s="460" t="s">
        <v>296</v>
      </c>
      <c r="J4" s="460" t="s">
        <v>295</v>
      </c>
      <c r="K4" s="460" t="s">
        <v>294</v>
      </c>
      <c r="L4" s="460" t="s">
        <v>293</v>
      </c>
      <c r="M4" s="460" t="s">
        <v>292</v>
      </c>
      <c r="N4" s="460" t="s">
        <v>291</v>
      </c>
      <c r="O4" s="460" t="s">
        <v>290</v>
      </c>
      <c r="P4" s="460" t="s">
        <v>289</v>
      </c>
      <c r="Q4" s="320"/>
      <c r="R4" s="475"/>
      <c r="S4" s="475"/>
      <c r="T4" s="317"/>
      <c r="U4" s="263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</row>
    <row r="5" spans="2:85" ht="14.25" customHeight="1">
      <c r="B5" s="475"/>
      <c r="C5" s="475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319" t="s">
        <v>288</v>
      </c>
      <c r="R5" s="475"/>
      <c r="S5" s="475"/>
      <c r="T5" s="317"/>
      <c r="U5" s="263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</row>
    <row r="6" spans="2:85" ht="14.25" customHeight="1">
      <c r="B6" s="475"/>
      <c r="C6" s="475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318"/>
      <c r="R6" s="475"/>
      <c r="S6" s="475"/>
      <c r="T6" s="317"/>
      <c r="U6" s="263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</row>
    <row r="7" spans="2:85" ht="17.25" customHeight="1">
      <c r="B7" s="316"/>
      <c r="C7" s="315"/>
      <c r="D7" s="314" t="s">
        <v>287</v>
      </c>
      <c r="E7" s="314" t="s">
        <v>287</v>
      </c>
      <c r="F7" s="314" t="s">
        <v>287</v>
      </c>
      <c r="G7" s="314" t="s">
        <v>287</v>
      </c>
      <c r="H7" s="314" t="s">
        <v>287</v>
      </c>
      <c r="I7" s="314" t="s">
        <v>287</v>
      </c>
      <c r="J7" s="314" t="s">
        <v>287</v>
      </c>
      <c r="K7" s="314" t="s">
        <v>287</v>
      </c>
      <c r="L7" s="314" t="s">
        <v>287</v>
      </c>
      <c r="M7" s="314" t="s">
        <v>287</v>
      </c>
      <c r="N7" s="314" t="s">
        <v>287</v>
      </c>
      <c r="O7" s="314" t="s">
        <v>287</v>
      </c>
      <c r="P7" s="314" t="s">
        <v>287</v>
      </c>
      <c r="Q7" s="314" t="s">
        <v>287</v>
      </c>
      <c r="R7" s="313"/>
      <c r="S7" s="312"/>
      <c r="T7" s="311"/>
      <c r="U7" s="263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</row>
    <row r="8" spans="2:85" ht="17.25" customHeight="1">
      <c r="B8" s="478" t="s">
        <v>285</v>
      </c>
      <c r="C8" s="310" t="s">
        <v>286</v>
      </c>
      <c r="D8" s="286">
        <v>69</v>
      </c>
      <c r="E8" s="286">
        <v>23</v>
      </c>
      <c r="F8" s="286">
        <v>24</v>
      </c>
      <c r="G8" s="286">
        <v>16</v>
      </c>
      <c r="H8" s="286">
        <v>15</v>
      </c>
      <c r="I8" s="286">
        <v>8</v>
      </c>
      <c r="J8" s="286">
        <v>2</v>
      </c>
      <c r="K8" s="286" t="s">
        <v>259</v>
      </c>
      <c r="L8" s="286">
        <v>5</v>
      </c>
      <c r="M8" s="286">
        <v>1</v>
      </c>
      <c r="N8" s="286">
        <v>2</v>
      </c>
      <c r="O8" s="286" t="s">
        <v>259</v>
      </c>
      <c r="P8" s="286" t="s">
        <v>259</v>
      </c>
      <c r="Q8" s="307">
        <v>165</v>
      </c>
      <c r="R8" s="309" t="s">
        <v>286</v>
      </c>
      <c r="S8" s="481" t="s">
        <v>285</v>
      </c>
      <c r="T8" s="268"/>
      <c r="U8" s="263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</row>
    <row r="9" spans="2:85" ht="17.25" customHeight="1">
      <c r="B9" s="478"/>
      <c r="C9" s="308" t="s">
        <v>284</v>
      </c>
      <c r="D9" s="286">
        <v>20</v>
      </c>
      <c r="E9" s="286">
        <v>7</v>
      </c>
      <c r="F9" s="286">
        <v>18</v>
      </c>
      <c r="G9" s="286">
        <v>11</v>
      </c>
      <c r="H9" s="286">
        <v>8</v>
      </c>
      <c r="I9" s="286">
        <v>6</v>
      </c>
      <c r="J9" s="286">
        <v>4</v>
      </c>
      <c r="K9" s="286">
        <v>2</v>
      </c>
      <c r="L9" s="286">
        <v>8</v>
      </c>
      <c r="M9" s="286">
        <v>1</v>
      </c>
      <c r="N9" s="286" t="s">
        <v>259</v>
      </c>
      <c r="O9" s="286" t="s">
        <v>259</v>
      </c>
      <c r="P9" s="286" t="s">
        <v>259</v>
      </c>
      <c r="Q9" s="307">
        <v>85</v>
      </c>
      <c r="R9" s="272" t="s">
        <v>284</v>
      </c>
      <c r="S9" s="481"/>
      <c r="T9" s="268"/>
      <c r="U9" s="263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</row>
    <row r="10" spans="2:85" ht="17.25" customHeight="1">
      <c r="B10" s="479"/>
      <c r="C10" s="306" t="s">
        <v>257</v>
      </c>
      <c r="D10" s="283">
        <v>89</v>
      </c>
      <c r="E10" s="283">
        <v>30</v>
      </c>
      <c r="F10" s="283">
        <v>42</v>
      </c>
      <c r="G10" s="283">
        <v>27</v>
      </c>
      <c r="H10" s="283">
        <v>23</v>
      </c>
      <c r="I10" s="283">
        <v>14</v>
      </c>
      <c r="J10" s="283">
        <v>6</v>
      </c>
      <c r="K10" s="283">
        <v>2</v>
      </c>
      <c r="L10" s="283">
        <v>13</v>
      </c>
      <c r="M10" s="283">
        <v>2</v>
      </c>
      <c r="N10" s="283">
        <v>2</v>
      </c>
      <c r="O10" s="283" t="s">
        <v>259</v>
      </c>
      <c r="P10" s="283" t="s">
        <v>259</v>
      </c>
      <c r="Q10" s="283">
        <v>250</v>
      </c>
      <c r="R10" s="269" t="s">
        <v>257</v>
      </c>
      <c r="S10" s="482"/>
      <c r="T10" s="268"/>
      <c r="U10" s="263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</row>
    <row r="11" spans="2:85" ht="17.25" customHeight="1">
      <c r="B11" s="305"/>
      <c r="C11" s="303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3"/>
      <c r="S11" s="302"/>
      <c r="T11" s="268"/>
      <c r="U11" s="263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</row>
    <row r="12" spans="2:85" ht="23.25" customHeight="1">
      <c r="B12" s="476" t="s">
        <v>283</v>
      </c>
      <c r="C12" s="477"/>
      <c r="D12" s="300">
        <v>18</v>
      </c>
      <c r="E12" s="300">
        <v>7</v>
      </c>
      <c r="F12" s="300">
        <v>11</v>
      </c>
      <c r="G12" s="300">
        <v>15</v>
      </c>
      <c r="H12" s="300">
        <v>10</v>
      </c>
      <c r="I12" s="300">
        <v>4</v>
      </c>
      <c r="J12" s="300">
        <v>4</v>
      </c>
      <c r="K12" s="300">
        <v>2</v>
      </c>
      <c r="L12" s="300">
        <v>7</v>
      </c>
      <c r="M12" s="300">
        <v>1</v>
      </c>
      <c r="N12" s="300">
        <v>1</v>
      </c>
      <c r="O12" s="300" t="s">
        <v>259</v>
      </c>
      <c r="P12" s="301" t="s">
        <v>259</v>
      </c>
      <c r="Q12" s="300">
        <v>80</v>
      </c>
      <c r="R12" s="476" t="s">
        <v>283</v>
      </c>
      <c r="S12" s="477"/>
      <c r="T12" s="268"/>
      <c r="U12" s="263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</row>
    <row r="13" spans="2:85" ht="17.25" customHeight="1">
      <c r="B13" s="299"/>
      <c r="C13" s="297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7"/>
      <c r="S13" s="296"/>
      <c r="T13" s="268"/>
      <c r="U13" s="263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</row>
    <row r="14" spans="2:85" ht="17.25" customHeight="1">
      <c r="B14" s="472" t="s">
        <v>281</v>
      </c>
      <c r="C14" s="278" t="s">
        <v>282</v>
      </c>
      <c r="D14" s="295">
        <v>1279</v>
      </c>
      <c r="E14" s="295">
        <v>363</v>
      </c>
      <c r="F14" s="295">
        <v>407</v>
      </c>
      <c r="G14" s="295">
        <v>255</v>
      </c>
      <c r="H14" s="295">
        <v>156</v>
      </c>
      <c r="I14" s="295">
        <v>56</v>
      </c>
      <c r="J14" s="295">
        <v>31</v>
      </c>
      <c r="K14" s="295">
        <v>27</v>
      </c>
      <c r="L14" s="295">
        <v>37</v>
      </c>
      <c r="M14" s="295">
        <v>14</v>
      </c>
      <c r="N14" s="295">
        <v>4</v>
      </c>
      <c r="O14" s="295">
        <v>1</v>
      </c>
      <c r="P14" s="295">
        <v>1</v>
      </c>
      <c r="Q14" s="295">
        <v>2631</v>
      </c>
      <c r="R14" s="294" t="s">
        <v>282</v>
      </c>
      <c r="S14" s="483" t="s">
        <v>281</v>
      </c>
      <c r="T14" s="268"/>
      <c r="U14" s="263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</row>
    <row r="15" spans="2:85" ht="17.25" customHeight="1">
      <c r="B15" s="473"/>
      <c r="C15" s="274" t="s">
        <v>280</v>
      </c>
      <c r="D15" s="273">
        <v>287</v>
      </c>
      <c r="E15" s="273">
        <v>106</v>
      </c>
      <c r="F15" s="273">
        <v>120</v>
      </c>
      <c r="G15" s="273">
        <v>78</v>
      </c>
      <c r="H15" s="273">
        <v>46</v>
      </c>
      <c r="I15" s="273">
        <v>12</v>
      </c>
      <c r="J15" s="273">
        <v>9</v>
      </c>
      <c r="K15" s="273">
        <v>11</v>
      </c>
      <c r="L15" s="273">
        <v>10</v>
      </c>
      <c r="M15" s="273">
        <v>1</v>
      </c>
      <c r="N15" s="273">
        <v>2</v>
      </c>
      <c r="O15" s="273" t="s">
        <v>259</v>
      </c>
      <c r="P15" s="273" t="s">
        <v>259</v>
      </c>
      <c r="Q15" s="273">
        <v>682</v>
      </c>
      <c r="R15" s="293" t="s">
        <v>280</v>
      </c>
      <c r="S15" s="484"/>
      <c r="T15" s="268"/>
      <c r="U15" s="263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</row>
    <row r="16" spans="2:85" ht="17.25" customHeight="1">
      <c r="B16" s="473"/>
      <c r="C16" s="274" t="s">
        <v>279</v>
      </c>
      <c r="D16" s="273">
        <v>543</v>
      </c>
      <c r="E16" s="273">
        <v>183</v>
      </c>
      <c r="F16" s="273">
        <v>200</v>
      </c>
      <c r="G16" s="273">
        <v>111</v>
      </c>
      <c r="H16" s="273">
        <v>63</v>
      </c>
      <c r="I16" s="273">
        <v>27</v>
      </c>
      <c r="J16" s="273">
        <v>16</v>
      </c>
      <c r="K16" s="273">
        <v>12</v>
      </c>
      <c r="L16" s="273">
        <v>11</v>
      </c>
      <c r="M16" s="273">
        <v>10</v>
      </c>
      <c r="N16" s="273">
        <v>1</v>
      </c>
      <c r="O16" s="273">
        <v>1</v>
      </c>
      <c r="P16" s="273">
        <v>4</v>
      </c>
      <c r="Q16" s="273">
        <v>1182</v>
      </c>
      <c r="R16" s="293" t="s">
        <v>279</v>
      </c>
      <c r="S16" s="484"/>
      <c r="T16" s="268"/>
      <c r="U16" s="263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</row>
    <row r="17" spans="2:85" ht="17.25" customHeight="1">
      <c r="B17" s="474"/>
      <c r="C17" s="271" t="s">
        <v>257</v>
      </c>
      <c r="D17" s="283">
        <v>2109</v>
      </c>
      <c r="E17" s="283">
        <v>652</v>
      </c>
      <c r="F17" s="283">
        <v>727</v>
      </c>
      <c r="G17" s="283">
        <v>444</v>
      </c>
      <c r="H17" s="283">
        <v>265</v>
      </c>
      <c r="I17" s="283">
        <v>95</v>
      </c>
      <c r="J17" s="283">
        <v>56</v>
      </c>
      <c r="K17" s="283">
        <v>50</v>
      </c>
      <c r="L17" s="283">
        <v>58</v>
      </c>
      <c r="M17" s="283">
        <v>25</v>
      </c>
      <c r="N17" s="283">
        <v>7</v>
      </c>
      <c r="O17" s="283">
        <v>2</v>
      </c>
      <c r="P17" s="283">
        <v>5</v>
      </c>
      <c r="Q17" s="283">
        <v>4495</v>
      </c>
      <c r="R17" s="292" t="s">
        <v>257</v>
      </c>
      <c r="S17" s="485"/>
      <c r="T17" s="268"/>
      <c r="U17" s="263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</row>
    <row r="18" spans="2:85" ht="17.25" customHeight="1">
      <c r="B18" s="291"/>
      <c r="C18" s="280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0"/>
      <c r="S18" s="290"/>
      <c r="T18" s="268"/>
      <c r="U18" s="263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</row>
    <row r="19" spans="2:85" ht="17.25" customHeight="1">
      <c r="B19" s="469" t="s">
        <v>278</v>
      </c>
      <c r="C19" s="289" t="s">
        <v>277</v>
      </c>
      <c r="D19" s="273">
        <v>193</v>
      </c>
      <c r="E19" s="273">
        <v>52</v>
      </c>
      <c r="F19" s="273">
        <v>70</v>
      </c>
      <c r="G19" s="273">
        <v>50</v>
      </c>
      <c r="H19" s="273">
        <v>42</v>
      </c>
      <c r="I19" s="273">
        <v>29</v>
      </c>
      <c r="J19" s="273">
        <v>16</v>
      </c>
      <c r="K19" s="273">
        <v>13</v>
      </c>
      <c r="L19" s="273">
        <v>29</v>
      </c>
      <c r="M19" s="273">
        <v>18</v>
      </c>
      <c r="N19" s="273">
        <v>14</v>
      </c>
      <c r="O19" s="273">
        <v>4</v>
      </c>
      <c r="P19" s="273">
        <v>3</v>
      </c>
      <c r="Q19" s="273">
        <v>533</v>
      </c>
      <c r="R19" s="277" t="s">
        <v>277</v>
      </c>
      <c r="S19" s="486" t="s">
        <v>276</v>
      </c>
      <c r="T19" s="268"/>
      <c r="U19" s="263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</row>
    <row r="20" spans="2:85" ht="17.25" customHeight="1">
      <c r="B20" s="470"/>
      <c r="C20" s="274" t="s">
        <v>275</v>
      </c>
      <c r="D20" s="273">
        <v>87</v>
      </c>
      <c r="E20" s="273">
        <v>32</v>
      </c>
      <c r="F20" s="273">
        <v>25</v>
      </c>
      <c r="G20" s="273">
        <v>22</v>
      </c>
      <c r="H20" s="273">
        <v>16</v>
      </c>
      <c r="I20" s="273">
        <v>7</v>
      </c>
      <c r="J20" s="273">
        <v>4</v>
      </c>
      <c r="K20" s="273">
        <v>3</v>
      </c>
      <c r="L20" s="273">
        <v>9</v>
      </c>
      <c r="M20" s="273">
        <v>5</v>
      </c>
      <c r="N20" s="273">
        <v>2</v>
      </c>
      <c r="O20" s="273">
        <v>1</v>
      </c>
      <c r="P20" s="273" t="s">
        <v>259</v>
      </c>
      <c r="Q20" s="273">
        <v>213</v>
      </c>
      <c r="R20" s="272" t="s">
        <v>275</v>
      </c>
      <c r="S20" s="487"/>
      <c r="T20" s="268"/>
      <c r="U20" s="263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</row>
    <row r="21" spans="2:85" ht="17.25" customHeight="1">
      <c r="B21" s="470"/>
      <c r="C21" s="276" t="s">
        <v>274</v>
      </c>
      <c r="D21" s="273">
        <v>68</v>
      </c>
      <c r="E21" s="273">
        <v>24</v>
      </c>
      <c r="F21" s="273">
        <v>22</v>
      </c>
      <c r="G21" s="273">
        <v>13</v>
      </c>
      <c r="H21" s="273">
        <v>12</v>
      </c>
      <c r="I21" s="273">
        <v>3</v>
      </c>
      <c r="J21" s="273">
        <v>3</v>
      </c>
      <c r="K21" s="273">
        <v>4</v>
      </c>
      <c r="L21" s="273">
        <v>4</v>
      </c>
      <c r="M21" s="273">
        <v>6</v>
      </c>
      <c r="N21" s="273">
        <v>1</v>
      </c>
      <c r="O21" s="273">
        <v>1</v>
      </c>
      <c r="P21" s="273" t="s">
        <v>259</v>
      </c>
      <c r="Q21" s="273">
        <v>161</v>
      </c>
      <c r="R21" s="275" t="s">
        <v>274</v>
      </c>
      <c r="S21" s="487"/>
      <c r="T21" s="268"/>
      <c r="U21" s="263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</row>
    <row r="22" spans="2:85" ht="17.25" customHeight="1">
      <c r="B22" s="470"/>
      <c r="C22" s="288" t="s">
        <v>273</v>
      </c>
      <c r="D22" s="273">
        <v>46</v>
      </c>
      <c r="E22" s="273">
        <v>21</v>
      </c>
      <c r="F22" s="273">
        <v>16</v>
      </c>
      <c r="G22" s="273">
        <v>3</v>
      </c>
      <c r="H22" s="273">
        <v>9</v>
      </c>
      <c r="I22" s="273">
        <v>2</v>
      </c>
      <c r="J22" s="273" t="s">
        <v>259</v>
      </c>
      <c r="K22" s="273">
        <v>3</v>
      </c>
      <c r="L22" s="273">
        <v>1</v>
      </c>
      <c r="M22" s="273" t="s">
        <v>259</v>
      </c>
      <c r="N22" s="273">
        <v>2</v>
      </c>
      <c r="O22" s="273" t="s">
        <v>259</v>
      </c>
      <c r="P22" s="273" t="s">
        <v>259</v>
      </c>
      <c r="Q22" s="273">
        <v>103</v>
      </c>
      <c r="R22" s="287" t="s">
        <v>273</v>
      </c>
      <c r="S22" s="487"/>
      <c r="T22" s="268"/>
      <c r="U22" s="263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</row>
    <row r="23" spans="2:85" ht="17.25" customHeight="1">
      <c r="B23" s="470"/>
      <c r="C23" s="274" t="s">
        <v>363</v>
      </c>
      <c r="D23" s="273">
        <v>28</v>
      </c>
      <c r="E23" s="273">
        <v>18</v>
      </c>
      <c r="F23" s="273">
        <v>33</v>
      </c>
      <c r="G23" s="273">
        <v>25</v>
      </c>
      <c r="H23" s="273">
        <v>17</v>
      </c>
      <c r="I23" s="273">
        <v>12</v>
      </c>
      <c r="J23" s="273">
        <v>10</v>
      </c>
      <c r="K23" s="273">
        <v>5</v>
      </c>
      <c r="L23" s="273">
        <v>25</v>
      </c>
      <c r="M23" s="273">
        <v>9</v>
      </c>
      <c r="N23" s="273">
        <v>8</v>
      </c>
      <c r="O23" s="273">
        <v>5</v>
      </c>
      <c r="P23" s="273">
        <v>5</v>
      </c>
      <c r="Q23" s="273">
        <v>200</v>
      </c>
      <c r="R23" s="272" t="s">
        <v>363</v>
      </c>
      <c r="S23" s="487"/>
      <c r="T23" s="268"/>
      <c r="U23" s="263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</row>
    <row r="24" spans="2:85" ht="17.25" customHeight="1">
      <c r="B24" s="470"/>
      <c r="C24" s="274" t="s">
        <v>272</v>
      </c>
      <c r="D24" s="273">
        <v>54</v>
      </c>
      <c r="E24" s="273">
        <v>18</v>
      </c>
      <c r="F24" s="273">
        <v>13</v>
      </c>
      <c r="G24" s="273">
        <v>16</v>
      </c>
      <c r="H24" s="273">
        <v>13</v>
      </c>
      <c r="I24" s="273">
        <v>8</v>
      </c>
      <c r="J24" s="273">
        <v>3</v>
      </c>
      <c r="K24" s="273">
        <v>2</v>
      </c>
      <c r="L24" s="273">
        <v>6</v>
      </c>
      <c r="M24" s="273">
        <v>7</v>
      </c>
      <c r="N24" s="273">
        <v>4</v>
      </c>
      <c r="O24" s="273">
        <v>2</v>
      </c>
      <c r="P24" s="273">
        <v>1</v>
      </c>
      <c r="Q24" s="273">
        <v>147</v>
      </c>
      <c r="R24" s="272" t="s">
        <v>272</v>
      </c>
      <c r="S24" s="487"/>
      <c r="T24" s="268"/>
      <c r="U24" s="263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</row>
    <row r="25" spans="2:85" ht="17.25" customHeight="1">
      <c r="B25" s="470"/>
      <c r="C25" s="274" t="s">
        <v>271</v>
      </c>
      <c r="D25" s="273">
        <v>9</v>
      </c>
      <c r="E25" s="273">
        <v>5</v>
      </c>
      <c r="F25" s="273">
        <v>6</v>
      </c>
      <c r="G25" s="273">
        <v>9</v>
      </c>
      <c r="H25" s="273">
        <v>10</v>
      </c>
      <c r="I25" s="273">
        <v>11</v>
      </c>
      <c r="J25" s="273">
        <v>10</v>
      </c>
      <c r="K25" s="273">
        <v>2</v>
      </c>
      <c r="L25" s="273">
        <v>9</v>
      </c>
      <c r="M25" s="273">
        <v>6</v>
      </c>
      <c r="N25" s="273">
        <v>4</v>
      </c>
      <c r="O25" s="273">
        <v>3</v>
      </c>
      <c r="P25" s="273">
        <v>5</v>
      </c>
      <c r="Q25" s="273">
        <v>89</v>
      </c>
      <c r="R25" s="272" t="s">
        <v>271</v>
      </c>
      <c r="S25" s="487"/>
      <c r="T25" s="268"/>
      <c r="U25" s="263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</row>
    <row r="26" spans="2:85" ht="27.75" customHeight="1">
      <c r="B26" s="470"/>
      <c r="C26" s="276" t="s">
        <v>270</v>
      </c>
      <c r="D26" s="286">
        <v>10</v>
      </c>
      <c r="E26" s="286">
        <v>3</v>
      </c>
      <c r="F26" s="286">
        <v>6</v>
      </c>
      <c r="G26" s="286">
        <v>3</v>
      </c>
      <c r="H26" s="286">
        <v>3</v>
      </c>
      <c r="I26" s="286">
        <v>4</v>
      </c>
      <c r="J26" s="286">
        <v>2</v>
      </c>
      <c r="K26" s="286" t="s">
        <v>259</v>
      </c>
      <c r="L26" s="286">
        <v>5</v>
      </c>
      <c r="M26" s="286">
        <v>1</v>
      </c>
      <c r="N26" s="286">
        <v>3</v>
      </c>
      <c r="O26" s="286" t="s">
        <v>259</v>
      </c>
      <c r="P26" s="286" t="s">
        <v>259</v>
      </c>
      <c r="Q26" s="273">
        <v>40</v>
      </c>
      <c r="R26" s="275" t="s">
        <v>270</v>
      </c>
      <c r="S26" s="487"/>
      <c r="T26" s="268"/>
      <c r="U26" s="263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</row>
    <row r="27" spans="2:85" ht="17.25" customHeight="1">
      <c r="B27" s="470"/>
      <c r="C27" s="274" t="s">
        <v>269</v>
      </c>
      <c r="D27" s="273">
        <v>68</v>
      </c>
      <c r="E27" s="273">
        <v>19</v>
      </c>
      <c r="F27" s="273">
        <v>39</v>
      </c>
      <c r="G27" s="273">
        <v>27</v>
      </c>
      <c r="H27" s="273">
        <v>32</v>
      </c>
      <c r="I27" s="273">
        <v>14</v>
      </c>
      <c r="J27" s="273">
        <v>13</v>
      </c>
      <c r="K27" s="273" t="s">
        <v>259</v>
      </c>
      <c r="L27" s="273">
        <v>8</v>
      </c>
      <c r="M27" s="273">
        <v>6</v>
      </c>
      <c r="N27" s="273">
        <v>1</v>
      </c>
      <c r="O27" s="273" t="s">
        <v>259</v>
      </c>
      <c r="P27" s="273" t="s">
        <v>259</v>
      </c>
      <c r="Q27" s="273">
        <v>227</v>
      </c>
      <c r="R27" s="272" t="s">
        <v>269</v>
      </c>
      <c r="S27" s="487"/>
      <c r="T27" s="268"/>
      <c r="U27" s="263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</row>
    <row r="28" spans="2:85" ht="17.25" customHeight="1">
      <c r="B28" s="470"/>
      <c r="C28" s="274" t="s">
        <v>268</v>
      </c>
      <c r="D28" s="286">
        <v>32</v>
      </c>
      <c r="E28" s="286">
        <v>10</v>
      </c>
      <c r="F28" s="286">
        <v>22</v>
      </c>
      <c r="G28" s="286">
        <v>11</v>
      </c>
      <c r="H28" s="286">
        <v>13</v>
      </c>
      <c r="I28" s="286">
        <v>10</v>
      </c>
      <c r="J28" s="286">
        <v>2</v>
      </c>
      <c r="K28" s="286">
        <v>2</v>
      </c>
      <c r="L28" s="286">
        <v>5</v>
      </c>
      <c r="M28" s="286">
        <v>3</v>
      </c>
      <c r="N28" s="286">
        <v>2</v>
      </c>
      <c r="O28" s="286">
        <v>3</v>
      </c>
      <c r="P28" s="286" t="s">
        <v>259</v>
      </c>
      <c r="Q28" s="273">
        <v>115</v>
      </c>
      <c r="R28" s="272" t="s">
        <v>268</v>
      </c>
      <c r="S28" s="487"/>
      <c r="T28" s="268"/>
      <c r="U28" s="263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</row>
    <row r="29" spans="2:85" ht="17.25" customHeight="1">
      <c r="B29" s="470"/>
      <c r="C29" s="274" t="s">
        <v>267</v>
      </c>
      <c r="D29" s="273">
        <v>71</v>
      </c>
      <c r="E29" s="273">
        <v>37</v>
      </c>
      <c r="F29" s="273">
        <v>49</v>
      </c>
      <c r="G29" s="273">
        <v>44</v>
      </c>
      <c r="H29" s="273">
        <v>38</v>
      </c>
      <c r="I29" s="273">
        <v>12</v>
      </c>
      <c r="J29" s="273">
        <v>16</v>
      </c>
      <c r="K29" s="273">
        <v>7</v>
      </c>
      <c r="L29" s="273">
        <v>17</v>
      </c>
      <c r="M29" s="273">
        <v>12</v>
      </c>
      <c r="N29" s="273">
        <v>7</v>
      </c>
      <c r="O29" s="273">
        <v>1</v>
      </c>
      <c r="P29" s="273">
        <v>2</v>
      </c>
      <c r="Q29" s="273">
        <v>313</v>
      </c>
      <c r="R29" s="272" t="s">
        <v>267</v>
      </c>
      <c r="S29" s="487"/>
      <c r="T29" s="268"/>
      <c r="U29" s="263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</row>
    <row r="30" spans="2:85" ht="17.25" customHeight="1">
      <c r="B30" s="470"/>
      <c r="C30" s="274" t="s">
        <v>266</v>
      </c>
      <c r="D30" s="273">
        <v>96</v>
      </c>
      <c r="E30" s="273">
        <v>46</v>
      </c>
      <c r="F30" s="273">
        <v>68</v>
      </c>
      <c r="G30" s="273">
        <v>64</v>
      </c>
      <c r="H30" s="273">
        <v>40</v>
      </c>
      <c r="I30" s="273">
        <v>39</v>
      </c>
      <c r="J30" s="273">
        <v>20</v>
      </c>
      <c r="K30" s="273">
        <v>15</v>
      </c>
      <c r="L30" s="273">
        <v>26</v>
      </c>
      <c r="M30" s="273">
        <v>18</v>
      </c>
      <c r="N30" s="273">
        <v>16</v>
      </c>
      <c r="O30" s="273">
        <v>8</v>
      </c>
      <c r="P30" s="273">
        <v>5</v>
      </c>
      <c r="Q30" s="273">
        <v>461</v>
      </c>
      <c r="R30" s="272" t="s">
        <v>266</v>
      </c>
      <c r="S30" s="487"/>
      <c r="T30" s="268"/>
      <c r="U30" s="263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</row>
    <row r="31" spans="2:85" ht="17.25" customHeight="1">
      <c r="B31" s="470"/>
      <c r="C31" s="274" t="s">
        <v>265</v>
      </c>
      <c r="D31" s="286">
        <v>77</v>
      </c>
      <c r="E31" s="286">
        <v>49</v>
      </c>
      <c r="F31" s="286">
        <v>66</v>
      </c>
      <c r="G31" s="286">
        <v>63</v>
      </c>
      <c r="H31" s="286">
        <v>37</v>
      </c>
      <c r="I31" s="286">
        <v>28</v>
      </c>
      <c r="J31" s="286">
        <v>17</v>
      </c>
      <c r="K31" s="286">
        <v>8</v>
      </c>
      <c r="L31" s="286">
        <v>20</v>
      </c>
      <c r="M31" s="286">
        <v>10</v>
      </c>
      <c r="N31" s="286">
        <v>12</v>
      </c>
      <c r="O31" s="286">
        <v>9</v>
      </c>
      <c r="P31" s="286">
        <v>4</v>
      </c>
      <c r="Q31" s="273">
        <v>400</v>
      </c>
      <c r="R31" s="272" t="s">
        <v>265</v>
      </c>
      <c r="S31" s="487"/>
      <c r="T31" s="268"/>
      <c r="U31" s="263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</row>
    <row r="32" spans="2:85" ht="17.25" customHeight="1">
      <c r="B32" s="470"/>
      <c r="C32" s="285" t="s">
        <v>264</v>
      </c>
      <c r="D32" s="273">
        <v>76</v>
      </c>
      <c r="E32" s="273">
        <v>21</v>
      </c>
      <c r="F32" s="273">
        <v>32</v>
      </c>
      <c r="G32" s="273">
        <v>17</v>
      </c>
      <c r="H32" s="273">
        <v>16</v>
      </c>
      <c r="I32" s="273">
        <v>12</v>
      </c>
      <c r="J32" s="273">
        <v>3</v>
      </c>
      <c r="K32" s="273">
        <v>3</v>
      </c>
      <c r="L32" s="273">
        <v>13</v>
      </c>
      <c r="M32" s="273">
        <v>3</v>
      </c>
      <c r="N32" s="273">
        <v>8</v>
      </c>
      <c r="O32" s="273">
        <v>2</v>
      </c>
      <c r="P32" s="273">
        <v>1</v>
      </c>
      <c r="Q32" s="273">
        <v>207</v>
      </c>
      <c r="R32" s="284" t="s">
        <v>264</v>
      </c>
      <c r="S32" s="487"/>
      <c r="T32" s="268"/>
      <c r="U32" s="263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</row>
    <row r="33" spans="2:85" ht="17.25" customHeight="1">
      <c r="B33" s="471"/>
      <c r="C33" s="271" t="s">
        <v>263</v>
      </c>
      <c r="D33" s="283">
        <v>915</v>
      </c>
      <c r="E33" s="283">
        <v>355</v>
      </c>
      <c r="F33" s="283">
        <v>467</v>
      </c>
      <c r="G33" s="283">
        <v>367</v>
      </c>
      <c r="H33" s="283">
        <v>298</v>
      </c>
      <c r="I33" s="283">
        <v>191</v>
      </c>
      <c r="J33" s="283">
        <v>119</v>
      </c>
      <c r="K33" s="283">
        <v>67</v>
      </c>
      <c r="L33" s="283">
        <v>177</v>
      </c>
      <c r="M33" s="283">
        <v>104</v>
      </c>
      <c r="N33" s="283">
        <v>84</v>
      </c>
      <c r="O33" s="283">
        <v>39</v>
      </c>
      <c r="P33" s="283">
        <v>26</v>
      </c>
      <c r="Q33" s="283">
        <v>3209</v>
      </c>
      <c r="R33" s="269" t="s">
        <v>263</v>
      </c>
      <c r="S33" s="488"/>
      <c r="T33" s="268"/>
      <c r="U33" s="263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</row>
    <row r="34" spans="2:85" ht="17.25" customHeight="1">
      <c r="B34" s="282"/>
      <c r="C34" s="280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0"/>
      <c r="S34" s="279"/>
      <c r="T34" s="268"/>
      <c r="U34" s="263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</row>
    <row r="35" spans="2:85" ht="17.25" customHeight="1">
      <c r="B35" s="463" t="s">
        <v>261</v>
      </c>
      <c r="C35" s="278" t="s">
        <v>262</v>
      </c>
      <c r="D35" s="273">
        <v>2</v>
      </c>
      <c r="E35" s="273">
        <v>1</v>
      </c>
      <c r="F35" s="273">
        <v>4</v>
      </c>
      <c r="G35" s="273">
        <v>1</v>
      </c>
      <c r="H35" s="273">
        <v>2</v>
      </c>
      <c r="I35" s="273">
        <v>4</v>
      </c>
      <c r="J35" s="273">
        <v>1</v>
      </c>
      <c r="K35" s="273">
        <v>1</v>
      </c>
      <c r="L35" s="273">
        <v>1</v>
      </c>
      <c r="M35" s="273" t="s">
        <v>259</v>
      </c>
      <c r="N35" s="273">
        <v>7</v>
      </c>
      <c r="O35" s="273">
        <v>3</v>
      </c>
      <c r="P35" s="273">
        <v>3</v>
      </c>
      <c r="Q35" s="273">
        <v>30</v>
      </c>
      <c r="R35" s="277" t="s">
        <v>262</v>
      </c>
      <c r="S35" s="466" t="s">
        <v>261</v>
      </c>
      <c r="T35" s="268"/>
      <c r="U35" s="263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</row>
    <row r="36" spans="2:85" ht="17.25" customHeight="1">
      <c r="B36" s="464"/>
      <c r="C36" s="276" t="s">
        <v>260</v>
      </c>
      <c r="D36" s="273">
        <v>98</v>
      </c>
      <c r="E36" s="273">
        <v>26</v>
      </c>
      <c r="F36" s="273">
        <v>29</v>
      </c>
      <c r="G36" s="273">
        <v>15</v>
      </c>
      <c r="H36" s="273">
        <v>13</v>
      </c>
      <c r="I36" s="273">
        <v>13</v>
      </c>
      <c r="J36" s="273">
        <v>6</v>
      </c>
      <c r="K36" s="273" t="s">
        <v>259</v>
      </c>
      <c r="L36" s="273">
        <v>10</v>
      </c>
      <c r="M36" s="273">
        <v>4</v>
      </c>
      <c r="N36" s="273">
        <v>1</v>
      </c>
      <c r="O36" s="273" t="s">
        <v>259</v>
      </c>
      <c r="P36" s="273" t="s">
        <v>259</v>
      </c>
      <c r="Q36" s="273">
        <v>215</v>
      </c>
      <c r="R36" s="275" t="s">
        <v>260</v>
      </c>
      <c r="S36" s="467"/>
      <c r="T36" s="268"/>
      <c r="U36" s="263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</row>
    <row r="37" spans="2:85" ht="17.25" customHeight="1">
      <c r="B37" s="464"/>
      <c r="C37" s="274" t="s">
        <v>258</v>
      </c>
      <c r="D37" s="273">
        <v>7</v>
      </c>
      <c r="E37" s="273">
        <v>2</v>
      </c>
      <c r="F37" s="273">
        <v>6</v>
      </c>
      <c r="G37" s="273">
        <v>2</v>
      </c>
      <c r="H37" s="273">
        <v>3</v>
      </c>
      <c r="I37" s="273" t="s">
        <v>259</v>
      </c>
      <c r="J37" s="273">
        <v>1</v>
      </c>
      <c r="K37" s="273" t="s">
        <v>259</v>
      </c>
      <c r="L37" s="273" t="s">
        <v>259</v>
      </c>
      <c r="M37" s="273">
        <v>1</v>
      </c>
      <c r="N37" s="273" t="s">
        <v>259</v>
      </c>
      <c r="O37" s="273">
        <v>2</v>
      </c>
      <c r="P37" s="273">
        <v>2</v>
      </c>
      <c r="Q37" s="273">
        <v>26</v>
      </c>
      <c r="R37" s="272" t="s">
        <v>258</v>
      </c>
      <c r="S37" s="467"/>
      <c r="T37" s="268"/>
      <c r="U37" s="263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</row>
    <row r="38" spans="2:85" ht="17.25" customHeight="1">
      <c r="B38" s="465"/>
      <c r="C38" s="271" t="s">
        <v>257</v>
      </c>
      <c r="D38" s="270">
        <v>107</v>
      </c>
      <c r="E38" s="270">
        <v>29</v>
      </c>
      <c r="F38" s="270">
        <v>39</v>
      </c>
      <c r="G38" s="270">
        <v>18</v>
      </c>
      <c r="H38" s="270">
        <v>18</v>
      </c>
      <c r="I38" s="270">
        <v>17</v>
      </c>
      <c r="J38" s="270">
        <v>8</v>
      </c>
      <c r="K38" s="270">
        <v>1</v>
      </c>
      <c r="L38" s="270">
        <v>11</v>
      </c>
      <c r="M38" s="270">
        <v>5</v>
      </c>
      <c r="N38" s="270">
        <v>8</v>
      </c>
      <c r="O38" s="270">
        <v>5</v>
      </c>
      <c r="P38" s="270">
        <v>5</v>
      </c>
      <c r="Q38" s="270">
        <v>271</v>
      </c>
      <c r="R38" s="269" t="s">
        <v>257</v>
      </c>
      <c r="S38" s="468"/>
      <c r="T38" s="268"/>
      <c r="U38" s="263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</row>
    <row r="39" spans="2:85" ht="17.25" customHeight="1">
      <c r="B39" s="267" t="s">
        <v>256</v>
      </c>
      <c r="C39" s="266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480"/>
      <c r="S39" s="480"/>
      <c r="T39" s="264"/>
      <c r="U39" s="263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</row>
    <row r="40" spans="2:85" ht="17.25" customHeight="1">
      <c r="B40" s="261" t="s">
        <v>255</v>
      </c>
      <c r="C40" s="262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58"/>
      <c r="T40" s="259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</row>
    <row r="41" spans="2:85" ht="17.25" customHeight="1">
      <c r="B41" s="261" t="s">
        <v>254</v>
      </c>
      <c r="C41" s="260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258"/>
      <c r="T41" s="259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</row>
    <row r="42" spans="2:85" ht="14.25">
      <c r="B42" s="258"/>
      <c r="C42" s="260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60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</row>
    <row r="43" spans="2:85" ht="14.25">
      <c r="B43" s="258"/>
      <c r="C43" s="260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0"/>
      <c r="S43" s="258"/>
      <c r="T43" s="259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</row>
    <row r="44" spans="2:85" ht="14.25">
      <c r="B44" s="258"/>
      <c r="C44" s="260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0"/>
      <c r="S44" s="258"/>
      <c r="T44" s="259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</row>
    <row r="45" spans="2:85" ht="14.25"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</row>
    <row r="46" spans="2:85" ht="14.25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</row>
    <row r="47" spans="2:85" ht="14.25"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</row>
    <row r="48" spans="2:85" ht="14.25"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</row>
    <row r="49" spans="2:85" ht="14.25"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</row>
    <row r="50" spans="2:85" ht="14.25"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</row>
    <row r="51" spans="2:85" ht="14.25"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</row>
    <row r="52" spans="2:85" ht="14.25"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</row>
    <row r="53" spans="2:85" ht="14.25"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</row>
    <row r="54" spans="2:85" ht="14.25"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</row>
    <row r="55" spans="2:85" ht="14.25"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</row>
    <row r="56" spans="2:85" ht="14.25"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</row>
    <row r="57" spans="2:85" ht="14.25"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</row>
    <row r="58" spans="2:85" ht="14.25"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</row>
    <row r="59" spans="2:85" ht="14.25"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</row>
    <row r="60" spans="2:85" ht="14.25"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</row>
    <row r="61" spans="2:85" ht="14.25"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</row>
    <row r="62" spans="2:85" ht="14.25"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</row>
    <row r="63" spans="2:85" ht="14.25"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</row>
    <row r="64" spans="2:85" ht="14.25"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</row>
    <row r="65" spans="2:85" ht="14.25"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</row>
    <row r="66" spans="2:85" ht="14.25"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</row>
    <row r="67" spans="2:85" ht="14.25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</row>
    <row r="68" spans="2:85" ht="14.25"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</row>
    <row r="69" spans="2:85" ht="14.25"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</row>
    <row r="70" spans="2:85" ht="14.25"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</row>
    <row r="71" spans="2:85" ht="14.25"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</row>
    <row r="72" spans="2:85" ht="14.25"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</row>
    <row r="73" spans="2:85" ht="14.25"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</row>
    <row r="74" spans="2:85" ht="14.25"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</row>
    <row r="75" spans="2:85" ht="14.25"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</row>
    <row r="76" spans="2:85" ht="14.25"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</row>
    <row r="77" spans="2:85" ht="14.25"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</row>
    <row r="78" spans="2:85" ht="14.25"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</row>
    <row r="79" spans="2:85" ht="14.25"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</row>
    <row r="80" spans="2:85" ht="14.25"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</row>
    <row r="81" spans="2:85" ht="14.25"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</row>
    <row r="82" spans="2:85" ht="14.25"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</row>
    <row r="83" spans="2:85" ht="14.25"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</row>
    <row r="84" spans="2:85" ht="14.25"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</row>
    <row r="85" spans="2:85" ht="14.25"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</row>
    <row r="86" spans="2:85" ht="14.25"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8"/>
      <c r="BM86" s="258"/>
      <c r="BN86" s="258"/>
      <c r="BO86" s="258"/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</row>
    <row r="87" spans="2:85" ht="14.25"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258"/>
      <c r="BL87" s="258"/>
      <c r="BM87" s="258"/>
      <c r="BN87" s="258"/>
      <c r="BO87" s="258"/>
      <c r="BP87" s="258"/>
      <c r="BQ87" s="258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</row>
  </sheetData>
  <sheetProtection/>
  <mergeCells count="27">
    <mergeCell ref="J4:J6"/>
    <mergeCell ref="K4:K6"/>
    <mergeCell ref="R39:S39"/>
    <mergeCell ref="S8:S10"/>
    <mergeCell ref="R12:S12"/>
    <mergeCell ref="S14:S17"/>
    <mergeCell ref="S19:S33"/>
    <mergeCell ref="B35:B38"/>
    <mergeCell ref="S35:S38"/>
    <mergeCell ref="B19:B33"/>
    <mergeCell ref="D4:D6"/>
    <mergeCell ref="B14:B17"/>
    <mergeCell ref="B2:C6"/>
    <mergeCell ref="B12:C12"/>
    <mergeCell ref="B8:B10"/>
    <mergeCell ref="R2:S6"/>
    <mergeCell ref="H4:H6"/>
    <mergeCell ref="D2:Q3"/>
    <mergeCell ref="F4:F6"/>
    <mergeCell ref="E4:E6"/>
    <mergeCell ref="N4:N6"/>
    <mergeCell ref="O4:O6"/>
    <mergeCell ref="M4:M6"/>
    <mergeCell ref="G4:G6"/>
    <mergeCell ref="P4:P6"/>
    <mergeCell ref="L4:L6"/>
    <mergeCell ref="I4:I6"/>
  </mergeCells>
  <printOptions/>
  <pageMargins left="0.6692913385826772" right="0.35433070866141736" top="0.7480314960629921" bottom="0.8267716535433072" header="0.31496062992125984" footer="0.3937007874015748"/>
  <pageSetup horizontalDpi="600" verticalDpi="600" orientation="landscape" paperSize="9" scale="60" r:id="rId1"/>
  <headerFooter alignWithMargins="0">
    <oddHeader>&amp;R&amp;10高松国税局　法人税2（H18）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CG83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2.00390625" defaultRowHeight="13.5"/>
  <cols>
    <col min="1" max="1" width="2.625" style="257" customWidth="1"/>
    <col min="2" max="2" width="6.75390625" style="257" customWidth="1"/>
    <col min="3" max="3" width="19.625" style="257" customWidth="1"/>
    <col min="4" max="16" width="9.875" style="257" customWidth="1"/>
    <col min="17" max="17" width="10.50390625" style="257" customWidth="1"/>
    <col min="18" max="18" width="19.625" style="257" customWidth="1"/>
    <col min="19" max="19" width="7.125" style="257" customWidth="1"/>
    <col min="20" max="20" width="1.37890625" style="257" customWidth="1"/>
    <col min="21" max="16384" width="12.00390625" style="257" customWidth="1"/>
  </cols>
  <sheetData>
    <row r="1" spans="2:85" ht="14.25">
      <c r="B1" s="322" t="s">
        <v>304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</row>
    <row r="2" spans="2:85" ht="15" customHeight="1">
      <c r="B2" s="475" t="s">
        <v>302</v>
      </c>
      <c r="C2" s="475"/>
      <c r="D2" s="456" t="s">
        <v>303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7"/>
      <c r="R2" s="475" t="s">
        <v>302</v>
      </c>
      <c r="S2" s="475"/>
      <c r="T2" s="321"/>
      <c r="U2" s="263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</row>
    <row r="3" spans="2:85" ht="14.25">
      <c r="B3" s="475"/>
      <c r="C3" s="475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9"/>
      <c r="R3" s="475"/>
      <c r="S3" s="475"/>
      <c r="T3" s="321"/>
      <c r="U3" s="263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</row>
    <row r="4" spans="2:85" ht="14.25" customHeight="1">
      <c r="B4" s="475"/>
      <c r="C4" s="475"/>
      <c r="D4" s="460" t="s">
        <v>301</v>
      </c>
      <c r="E4" s="460" t="s">
        <v>300</v>
      </c>
      <c r="F4" s="460" t="s">
        <v>299</v>
      </c>
      <c r="G4" s="460" t="s">
        <v>298</v>
      </c>
      <c r="H4" s="460" t="s">
        <v>297</v>
      </c>
      <c r="I4" s="460" t="s">
        <v>296</v>
      </c>
      <c r="J4" s="460" t="s">
        <v>295</v>
      </c>
      <c r="K4" s="460" t="s">
        <v>294</v>
      </c>
      <c r="L4" s="460" t="s">
        <v>293</v>
      </c>
      <c r="M4" s="460" t="s">
        <v>292</v>
      </c>
      <c r="N4" s="460" t="s">
        <v>291</v>
      </c>
      <c r="O4" s="460" t="s">
        <v>290</v>
      </c>
      <c r="P4" s="460" t="s">
        <v>289</v>
      </c>
      <c r="Q4" s="320"/>
      <c r="R4" s="475"/>
      <c r="S4" s="475"/>
      <c r="T4" s="317"/>
      <c r="U4" s="263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</row>
    <row r="5" spans="2:85" ht="14.25" customHeight="1">
      <c r="B5" s="475"/>
      <c r="C5" s="475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319" t="s">
        <v>288</v>
      </c>
      <c r="R5" s="475"/>
      <c r="S5" s="475"/>
      <c r="T5" s="317"/>
      <c r="U5" s="263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</row>
    <row r="6" spans="2:85" ht="14.25" customHeight="1">
      <c r="B6" s="475"/>
      <c r="C6" s="475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318"/>
      <c r="R6" s="475"/>
      <c r="S6" s="475"/>
      <c r="T6" s="317"/>
      <c r="U6" s="263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</row>
    <row r="7" spans="2:85" ht="17.25" customHeight="1">
      <c r="B7" s="316"/>
      <c r="C7" s="315"/>
      <c r="D7" s="314" t="s">
        <v>287</v>
      </c>
      <c r="E7" s="314" t="s">
        <v>287</v>
      </c>
      <c r="F7" s="314" t="s">
        <v>287</v>
      </c>
      <c r="G7" s="314" t="s">
        <v>287</v>
      </c>
      <c r="H7" s="314" t="s">
        <v>287</v>
      </c>
      <c r="I7" s="314" t="s">
        <v>287</v>
      </c>
      <c r="J7" s="314" t="s">
        <v>287</v>
      </c>
      <c r="K7" s="314" t="s">
        <v>287</v>
      </c>
      <c r="L7" s="314" t="s">
        <v>287</v>
      </c>
      <c r="M7" s="314" t="s">
        <v>287</v>
      </c>
      <c r="N7" s="314" t="s">
        <v>287</v>
      </c>
      <c r="O7" s="314" t="s">
        <v>287</v>
      </c>
      <c r="P7" s="314" t="s">
        <v>287</v>
      </c>
      <c r="Q7" s="314" t="s">
        <v>287</v>
      </c>
      <c r="R7" s="313"/>
      <c r="S7" s="312"/>
      <c r="T7" s="311"/>
      <c r="U7" s="263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</row>
    <row r="8" spans="2:85" ht="17.25" customHeight="1">
      <c r="B8" s="464" t="s">
        <v>325</v>
      </c>
      <c r="C8" s="333" t="s">
        <v>324</v>
      </c>
      <c r="D8" s="286">
        <v>57</v>
      </c>
      <c r="E8" s="286">
        <v>21</v>
      </c>
      <c r="F8" s="286">
        <v>15</v>
      </c>
      <c r="G8" s="286">
        <v>11</v>
      </c>
      <c r="H8" s="286">
        <v>9</v>
      </c>
      <c r="I8" s="286">
        <v>6</v>
      </c>
      <c r="J8" s="286">
        <v>3</v>
      </c>
      <c r="K8" s="286" t="s">
        <v>259</v>
      </c>
      <c r="L8" s="286" t="s">
        <v>259</v>
      </c>
      <c r="M8" s="286">
        <v>1</v>
      </c>
      <c r="N8" s="286">
        <v>2</v>
      </c>
      <c r="O8" s="286" t="s">
        <v>259</v>
      </c>
      <c r="P8" s="286" t="s">
        <v>259</v>
      </c>
      <c r="Q8" s="286">
        <v>125</v>
      </c>
      <c r="R8" s="309" t="s">
        <v>324</v>
      </c>
      <c r="S8" s="467" t="s">
        <v>323</v>
      </c>
      <c r="T8" s="268"/>
      <c r="U8" s="263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</row>
    <row r="9" spans="2:85" ht="17.25" customHeight="1">
      <c r="B9" s="464"/>
      <c r="C9" s="333" t="s">
        <v>322</v>
      </c>
      <c r="D9" s="273">
        <v>152</v>
      </c>
      <c r="E9" s="273">
        <v>66</v>
      </c>
      <c r="F9" s="273">
        <v>97</v>
      </c>
      <c r="G9" s="273">
        <v>69</v>
      </c>
      <c r="H9" s="273">
        <v>44</v>
      </c>
      <c r="I9" s="273">
        <v>26</v>
      </c>
      <c r="J9" s="273">
        <v>21</v>
      </c>
      <c r="K9" s="273">
        <v>6</v>
      </c>
      <c r="L9" s="273">
        <v>21</v>
      </c>
      <c r="M9" s="273">
        <v>3</v>
      </c>
      <c r="N9" s="273">
        <v>6</v>
      </c>
      <c r="O9" s="273">
        <v>2</v>
      </c>
      <c r="P9" s="273" t="s">
        <v>259</v>
      </c>
      <c r="Q9" s="273">
        <v>513</v>
      </c>
      <c r="R9" s="309" t="s">
        <v>322</v>
      </c>
      <c r="S9" s="467"/>
      <c r="T9" s="268"/>
      <c r="U9" s="263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</row>
    <row r="10" spans="2:85" ht="17.25" customHeight="1">
      <c r="B10" s="464"/>
      <c r="C10" s="276" t="s">
        <v>321</v>
      </c>
      <c r="D10" s="273">
        <v>35</v>
      </c>
      <c r="E10" s="273">
        <v>18</v>
      </c>
      <c r="F10" s="273">
        <v>40</v>
      </c>
      <c r="G10" s="273">
        <v>27</v>
      </c>
      <c r="H10" s="273">
        <v>28</v>
      </c>
      <c r="I10" s="273">
        <v>11</v>
      </c>
      <c r="J10" s="273">
        <v>11</v>
      </c>
      <c r="K10" s="273">
        <v>9</v>
      </c>
      <c r="L10" s="273">
        <v>18</v>
      </c>
      <c r="M10" s="273">
        <v>19</v>
      </c>
      <c r="N10" s="273">
        <v>9</v>
      </c>
      <c r="O10" s="273">
        <v>6</v>
      </c>
      <c r="P10" s="273">
        <v>4</v>
      </c>
      <c r="Q10" s="273">
        <v>235</v>
      </c>
      <c r="R10" s="275" t="s">
        <v>321</v>
      </c>
      <c r="S10" s="467"/>
      <c r="T10" s="268"/>
      <c r="U10" s="263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</row>
    <row r="11" spans="2:85" ht="17.25" customHeight="1">
      <c r="B11" s="464"/>
      <c r="C11" s="276" t="s">
        <v>320</v>
      </c>
      <c r="D11" s="273">
        <v>10</v>
      </c>
      <c r="E11" s="273">
        <v>8</v>
      </c>
      <c r="F11" s="273">
        <v>11</v>
      </c>
      <c r="G11" s="273">
        <v>8</v>
      </c>
      <c r="H11" s="273">
        <v>5</v>
      </c>
      <c r="I11" s="273">
        <v>5</v>
      </c>
      <c r="J11" s="273">
        <v>3</v>
      </c>
      <c r="K11" s="273" t="s">
        <v>259</v>
      </c>
      <c r="L11" s="273">
        <v>2</v>
      </c>
      <c r="M11" s="273">
        <v>1</v>
      </c>
      <c r="N11" s="273" t="s">
        <v>259</v>
      </c>
      <c r="O11" s="273" t="s">
        <v>259</v>
      </c>
      <c r="P11" s="273" t="s">
        <v>259</v>
      </c>
      <c r="Q11" s="273">
        <v>53</v>
      </c>
      <c r="R11" s="275" t="s">
        <v>320</v>
      </c>
      <c r="S11" s="467"/>
      <c r="T11" s="268"/>
      <c r="U11" s="263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</row>
    <row r="12" spans="2:85" ht="27">
      <c r="B12" s="464"/>
      <c r="C12" s="276" t="s">
        <v>319</v>
      </c>
      <c r="D12" s="286" t="s">
        <v>259</v>
      </c>
      <c r="E12" s="286" t="s">
        <v>259</v>
      </c>
      <c r="F12" s="286">
        <v>2</v>
      </c>
      <c r="G12" s="286" t="s">
        <v>259</v>
      </c>
      <c r="H12" s="286">
        <v>1</v>
      </c>
      <c r="I12" s="286" t="s">
        <v>259</v>
      </c>
      <c r="J12" s="286">
        <v>2</v>
      </c>
      <c r="K12" s="286" t="s">
        <v>259</v>
      </c>
      <c r="L12" s="286">
        <v>2</v>
      </c>
      <c r="M12" s="286" t="s">
        <v>259</v>
      </c>
      <c r="N12" s="286">
        <v>1</v>
      </c>
      <c r="O12" s="286">
        <v>2</v>
      </c>
      <c r="P12" s="286" t="s">
        <v>259</v>
      </c>
      <c r="Q12" s="273">
        <v>10</v>
      </c>
      <c r="R12" s="275" t="s">
        <v>319</v>
      </c>
      <c r="S12" s="467"/>
      <c r="T12" s="268"/>
      <c r="U12" s="263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</row>
    <row r="13" spans="2:85" ht="30.75" customHeight="1">
      <c r="B13" s="464"/>
      <c r="C13" s="276" t="s">
        <v>318</v>
      </c>
      <c r="D13" s="273">
        <v>32</v>
      </c>
      <c r="E13" s="273">
        <v>17</v>
      </c>
      <c r="F13" s="273">
        <v>13</v>
      </c>
      <c r="G13" s="273">
        <v>13</v>
      </c>
      <c r="H13" s="273">
        <v>9</v>
      </c>
      <c r="I13" s="273">
        <v>6</v>
      </c>
      <c r="J13" s="273">
        <v>4</v>
      </c>
      <c r="K13" s="273">
        <v>4</v>
      </c>
      <c r="L13" s="273">
        <v>4</v>
      </c>
      <c r="M13" s="273">
        <v>2</v>
      </c>
      <c r="N13" s="273" t="s">
        <v>259</v>
      </c>
      <c r="O13" s="273" t="s">
        <v>259</v>
      </c>
      <c r="P13" s="273" t="s">
        <v>259</v>
      </c>
      <c r="Q13" s="273">
        <v>104</v>
      </c>
      <c r="R13" s="275" t="s">
        <v>318</v>
      </c>
      <c r="S13" s="467"/>
      <c r="T13" s="268"/>
      <c r="U13" s="263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</row>
    <row r="14" spans="2:85" ht="17.25" customHeight="1">
      <c r="B14" s="465"/>
      <c r="C14" s="271" t="s">
        <v>257</v>
      </c>
      <c r="D14" s="270">
        <v>286</v>
      </c>
      <c r="E14" s="270">
        <v>130</v>
      </c>
      <c r="F14" s="270">
        <v>178</v>
      </c>
      <c r="G14" s="270">
        <v>128</v>
      </c>
      <c r="H14" s="270">
        <v>96</v>
      </c>
      <c r="I14" s="270">
        <v>54</v>
      </c>
      <c r="J14" s="270">
        <v>44</v>
      </c>
      <c r="K14" s="270">
        <v>19</v>
      </c>
      <c r="L14" s="270">
        <v>47</v>
      </c>
      <c r="M14" s="270">
        <v>26</v>
      </c>
      <c r="N14" s="270">
        <v>18</v>
      </c>
      <c r="O14" s="270">
        <v>10</v>
      </c>
      <c r="P14" s="270">
        <v>4</v>
      </c>
      <c r="Q14" s="270">
        <v>1040</v>
      </c>
      <c r="R14" s="269" t="s">
        <v>257</v>
      </c>
      <c r="S14" s="468"/>
      <c r="T14" s="268"/>
      <c r="U14" s="263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</row>
    <row r="15" spans="2:85" ht="17.25" customHeight="1">
      <c r="B15" s="493"/>
      <c r="C15" s="491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491"/>
      <c r="S15" s="492"/>
      <c r="T15" s="268"/>
      <c r="U15" s="263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</row>
    <row r="16" spans="2:85" ht="17.25" customHeight="1">
      <c r="B16" s="472" t="s">
        <v>316</v>
      </c>
      <c r="C16" s="278" t="s">
        <v>317</v>
      </c>
      <c r="D16" s="273">
        <v>163</v>
      </c>
      <c r="E16" s="273">
        <v>52</v>
      </c>
      <c r="F16" s="273">
        <v>64</v>
      </c>
      <c r="G16" s="273">
        <v>60</v>
      </c>
      <c r="H16" s="273">
        <v>43</v>
      </c>
      <c r="I16" s="273">
        <v>20</v>
      </c>
      <c r="J16" s="273">
        <v>11</v>
      </c>
      <c r="K16" s="273">
        <v>11</v>
      </c>
      <c r="L16" s="273">
        <v>23</v>
      </c>
      <c r="M16" s="273">
        <v>10</v>
      </c>
      <c r="N16" s="273">
        <v>6</v>
      </c>
      <c r="O16" s="273">
        <v>1</v>
      </c>
      <c r="P16" s="273">
        <v>2</v>
      </c>
      <c r="Q16" s="273">
        <v>466</v>
      </c>
      <c r="R16" s="294" t="s">
        <v>317</v>
      </c>
      <c r="S16" s="483" t="s">
        <v>316</v>
      </c>
      <c r="T16" s="268"/>
      <c r="U16" s="263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</row>
    <row r="17" spans="2:85" ht="17.25" customHeight="1">
      <c r="B17" s="473"/>
      <c r="C17" s="276" t="s">
        <v>315</v>
      </c>
      <c r="D17" s="273">
        <v>37</v>
      </c>
      <c r="E17" s="273">
        <v>12</v>
      </c>
      <c r="F17" s="273">
        <v>18</v>
      </c>
      <c r="G17" s="273">
        <v>5</v>
      </c>
      <c r="H17" s="273">
        <v>9</v>
      </c>
      <c r="I17" s="273">
        <v>1</v>
      </c>
      <c r="J17" s="273">
        <v>1</v>
      </c>
      <c r="K17" s="273">
        <v>2</v>
      </c>
      <c r="L17" s="273">
        <v>5</v>
      </c>
      <c r="M17" s="273">
        <v>1</v>
      </c>
      <c r="N17" s="273">
        <v>2</v>
      </c>
      <c r="O17" s="273" t="s">
        <v>259</v>
      </c>
      <c r="P17" s="273" t="s">
        <v>259</v>
      </c>
      <c r="Q17" s="273">
        <v>93</v>
      </c>
      <c r="R17" s="332" t="s">
        <v>315</v>
      </c>
      <c r="S17" s="484"/>
      <c r="T17" s="268"/>
      <c r="U17" s="263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</row>
    <row r="18" spans="2:85" ht="17.25" customHeight="1">
      <c r="B18" s="473"/>
      <c r="C18" s="274" t="s">
        <v>314</v>
      </c>
      <c r="D18" s="273">
        <v>122</v>
      </c>
      <c r="E18" s="273">
        <v>59</v>
      </c>
      <c r="F18" s="273">
        <v>58</v>
      </c>
      <c r="G18" s="273">
        <v>38</v>
      </c>
      <c r="H18" s="273">
        <v>43</v>
      </c>
      <c r="I18" s="273">
        <v>16</v>
      </c>
      <c r="J18" s="273">
        <v>13</v>
      </c>
      <c r="K18" s="273">
        <v>8</v>
      </c>
      <c r="L18" s="273">
        <v>7</v>
      </c>
      <c r="M18" s="273">
        <v>8</v>
      </c>
      <c r="N18" s="273">
        <v>2</v>
      </c>
      <c r="O18" s="273" t="s">
        <v>259</v>
      </c>
      <c r="P18" s="273" t="s">
        <v>259</v>
      </c>
      <c r="Q18" s="273">
        <v>374</v>
      </c>
      <c r="R18" s="293" t="s">
        <v>314</v>
      </c>
      <c r="S18" s="484"/>
      <c r="T18" s="268"/>
      <c r="U18" s="263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</row>
    <row r="19" spans="2:85" ht="30.75" customHeight="1">
      <c r="B19" s="473"/>
      <c r="C19" s="276" t="s">
        <v>308</v>
      </c>
      <c r="D19" s="273">
        <v>22</v>
      </c>
      <c r="E19" s="273">
        <v>5</v>
      </c>
      <c r="F19" s="273">
        <v>4</v>
      </c>
      <c r="G19" s="273">
        <v>6</v>
      </c>
      <c r="H19" s="273">
        <v>4</v>
      </c>
      <c r="I19" s="273">
        <v>4</v>
      </c>
      <c r="J19" s="273">
        <v>2</v>
      </c>
      <c r="K19" s="273">
        <v>3</v>
      </c>
      <c r="L19" s="273">
        <v>1</v>
      </c>
      <c r="M19" s="273">
        <v>1</v>
      </c>
      <c r="N19" s="273" t="s">
        <v>259</v>
      </c>
      <c r="O19" s="273">
        <v>1</v>
      </c>
      <c r="P19" s="273" t="s">
        <v>259</v>
      </c>
      <c r="Q19" s="273">
        <v>53</v>
      </c>
      <c r="R19" s="332" t="s">
        <v>308</v>
      </c>
      <c r="S19" s="484"/>
      <c r="T19" s="268"/>
      <c r="U19" s="263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</row>
    <row r="20" spans="2:85" ht="17.25" customHeight="1">
      <c r="B20" s="473"/>
      <c r="C20" s="288" t="s">
        <v>307</v>
      </c>
      <c r="D20" s="273">
        <v>23</v>
      </c>
      <c r="E20" s="273">
        <v>11</v>
      </c>
      <c r="F20" s="273">
        <v>8</v>
      </c>
      <c r="G20" s="273">
        <v>11</v>
      </c>
      <c r="H20" s="273">
        <v>10</v>
      </c>
      <c r="I20" s="273" t="s">
        <v>259</v>
      </c>
      <c r="J20" s="273">
        <v>1</v>
      </c>
      <c r="K20" s="273">
        <v>3</v>
      </c>
      <c r="L20" s="273">
        <v>3</v>
      </c>
      <c r="M20" s="273">
        <v>4</v>
      </c>
      <c r="N20" s="273">
        <v>3</v>
      </c>
      <c r="O20" s="273">
        <v>2</v>
      </c>
      <c r="P20" s="273" t="s">
        <v>259</v>
      </c>
      <c r="Q20" s="273">
        <v>79</v>
      </c>
      <c r="R20" s="331" t="s">
        <v>307</v>
      </c>
      <c r="S20" s="484"/>
      <c r="T20" s="268"/>
      <c r="U20" s="263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</row>
    <row r="21" spans="2:85" ht="17.25" customHeight="1">
      <c r="B21" s="473"/>
      <c r="C21" s="288" t="s">
        <v>265</v>
      </c>
      <c r="D21" s="273">
        <v>157</v>
      </c>
      <c r="E21" s="273">
        <v>62</v>
      </c>
      <c r="F21" s="273">
        <v>77</v>
      </c>
      <c r="G21" s="273">
        <v>57</v>
      </c>
      <c r="H21" s="273">
        <v>58</v>
      </c>
      <c r="I21" s="273">
        <v>26</v>
      </c>
      <c r="J21" s="273">
        <v>14</v>
      </c>
      <c r="K21" s="273">
        <v>11</v>
      </c>
      <c r="L21" s="273">
        <v>32</v>
      </c>
      <c r="M21" s="273">
        <v>21</v>
      </c>
      <c r="N21" s="273">
        <v>9</v>
      </c>
      <c r="O21" s="273">
        <v>3</v>
      </c>
      <c r="P21" s="273" t="s">
        <v>259</v>
      </c>
      <c r="Q21" s="273">
        <v>527</v>
      </c>
      <c r="R21" s="331" t="s">
        <v>265</v>
      </c>
      <c r="S21" s="484"/>
      <c r="T21" s="268"/>
      <c r="U21" s="263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</row>
    <row r="22" spans="2:85" ht="17.25" customHeight="1">
      <c r="B22" s="473"/>
      <c r="C22" s="288" t="s">
        <v>313</v>
      </c>
      <c r="D22" s="273">
        <v>21</v>
      </c>
      <c r="E22" s="273">
        <v>11</v>
      </c>
      <c r="F22" s="273">
        <v>25</v>
      </c>
      <c r="G22" s="273">
        <v>13</v>
      </c>
      <c r="H22" s="273">
        <v>14</v>
      </c>
      <c r="I22" s="273">
        <v>13</v>
      </c>
      <c r="J22" s="273">
        <v>4</v>
      </c>
      <c r="K22" s="273">
        <v>5</v>
      </c>
      <c r="L22" s="273">
        <v>4</v>
      </c>
      <c r="M22" s="273">
        <v>6</v>
      </c>
      <c r="N22" s="273">
        <v>6</v>
      </c>
      <c r="O22" s="273" t="s">
        <v>259</v>
      </c>
      <c r="P22" s="273">
        <v>2</v>
      </c>
      <c r="Q22" s="273">
        <v>124</v>
      </c>
      <c r="R22" s="331" t="s">
        <v>313</v>
      </c>
      <c r="S22" s="484"/>
      <c r="T22" s="268"/>
      <c r="U22" s="263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</row>
    <row r="23" spans="2:85" ht="17.25" customHeight="1">
      <c r="B23" s="473"/>
      <c r="C23" s="288" t="s">
        <v>312</v>
      </c>
      <c r="D23" s="273">
        <v>8</v>
      </c>
      <c r="E23" s="273">
        <v>4</v>
      </c>
      <c r="F23" s="273">
        <v>3</v>
      </c>
      <c r="G23" s="273">
        <v>4</v>
      </c>
      <c r="H23" s="273">
        <v>2</v>
      </c>
      <c r="I23" s="273">
        <v>3</v>
      </c>
      <c r="J23" s="273">
        <v>1</v>
      </c>
      <c r="K23" s="273" t="s">
        <v>259</v>
      </c>
      <c r="L23" s="273" t="s">
        <v>259</v>
      </c>
      <c r="M23" s="273">
        <v>1</v>
      </c>
      <c r="N23" s="273" t="s">
        <v>259</v>
      </c>
      <c r="O23" s="273" t="s">
        <v>259</v>
      </c>
      <c r="P23" s="273" t="s">
        <v>259</v>
      </c>
      <c r="Q23" s="273">
        <v>26</v>
      </c>
      <c r="R23" s="331" t="s">
        <v>312</v>
      </c>
      <c r="S23" s="484"/>
      <c r="T23" s="268"/>
      <c r="U23" s="263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</row>
    <row r="24" spans="2:85" ht="17.25" customHeight="1">
      <c r="B24" s="473"/>
      <c r="C24" s="274" t="s">
        <v>311</v>
      </c>
      <c r="D24" s="273">
        <v>161</v>
      </c>
      <c r="E24" s="273">
        <v>50</v>
      </c>
      <c r="F24" s="273">
        <v>67</v>
      </c>
      <c r="G24" s="273">
        <v>79</v>
      </c>
      <c r="H24" s="273">
        <v>72</v>
      </c>
      <c r="I24" s="273">
        <v>38</v>
      </c>
      <c r="J24" s="273">
        <v>21</v>
      </c>
      <c r="K24" s="273">
        <v>13</v>
      </c>
      <c r="L24" s="273">
        <v>35</v>
      </c>
      <c r="M24" s="273">
        <v>17</v>
      </c>
      <c r="N24" s="273">
        <v>6</v>
      </c>
      <c r="O24" s="273">
        <v>5</v>
      </c>
      <c r="P24" s="273">
        <v>1</v>
      </c>
      <c r="Q24" s="273">
        <v>565</v>
      </c>
      <c r="R24" s="293" t="s">
        <v>311</v>
      </c>
      <c r="S24" s="484"/>
      <c r="T24" s="268"/>
      <c r="U24" s="263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</row>
    <row r="25" spans="2:85" ht="17.25" customHeight="1">
      <c r="B25" s="474"/>
      <c r="C25" s="271" t="s">
        <v>257</v>
      </c>
      <c r="D25" s="270">
        <v>714</v>
      </c>
      <c r="E25" s="270">
        <v>266</v>
      </c>
      <c r="F25" s="270">
        <v>324</v>
      </c>
      <c r="G25" s="270">
        <v>273</v>
      </c>
      <c r="H25" s="270">
        <v>255</v>
      </c>
      <c r="I25" s="270">
        <v>121</v>
      </c>
      <c r="J25" s="270">
        <v>68</v>
      </c>
      <c r="K25" s="270">
        <v>56</v>
      </c>
      <c r="L25" s="270">
        <v>110</v>
      </c>
      <c r="M25" s="270">
        <v>69</v>
      </c>
      <c r="N25" s="270">
        <v>34</v>
      </c>
      <c r="O25" s="270">
        <v>12</v>
      </c>
      <c r="P25" s="270">
        <v>5</v>
      </c>
      <c r="Q25" s="270">
        <v>2307</v>
      </c>
      <c r="R25" s="292" t="s">
        <v>257</v>
      </c>
      <c r="S25" s="485"/>
      <c r="T25" s="268"/>
      <c r="U25" s="263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</row>
    <row r="26" spans="2:85" ht="17.25" customHeight="1">
      <c r="B26" s="330"/>
      <c r="C26" s="280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0"/>
      <c r="S26" s="329"/>
      <c r="T26" s="268"/>
      <c r="U26" s="263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</row>
    <row r="27" spans="2:85" ht="17.25" customHeight="1">
      <c r="B27" s="469" t="s">
        <v>309</v>
      </c>
      <c r="C27" s="289" t="s">
        <v>310</v>
      </c>
      <c r="D27" s="273">
        <v>225</v>
      </c>
      <c r="E27" s="273">
        <v>48</v>
      </c>
      <c r="F27" s="273">
        <v>75</v>
      </c>
      <c r="G27" s="273">
        <v>40</v>
      </c>
      <c r="H27" s="273">
        <v>27</v>
      </c>
      <c r="I27" s="273">
        <v>7</v>
      </c>
      <c r="J27" s="273">
        <v>6</v>
      </c>
      <c r="K27" s="273">
        <v>6</v>
      </c>
      <c r="L27" s="273">
        <v>7</v>
      </c>
      <c r="M27" s="273">
        <v>2</v>
      </c>
      <c r="N27" s="273">
        <v>2</v>
      </c>
      <c r="O27" s="273">
        <v>1</v>
      </c>
      <c r="P27" s="273" t="s">
        <v>259</v>
      </c>
      <c r="Q27" s="273">
        <v>446</v>
      </c>
      <c r="R27" s="277" t="s">
        <v>310</v>
      </c>
      <c r="S27" s="486" t="s">
        <v>309</v>
      </c>
      <c r="T27" s="268"/>
      <c r="U27" s="263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</row>
    <row r="28" spans="2:85" ht="27">
      <c r="B28" s="470"/>
      <c r="C28" s="276" t="s">
        <v>364</v>
      </c>
      <c r="D28" s="286">
        <v>148</v>
      </c>
      <c r="E28" s="286">
        <v>23</v>
      </c>
      <c r="F28" s="286">
        <v>36</v>
      </c>
      <c r="G28" s="286">
        <v>11</v>
      </c>
      <c r="H28" s="286">
        <v>12</v>
      </c>
      <c r="I28" s="286">
        <v>3</v>
      </c>
      <c r="J28" s="286">
        <v>9</v>
      </c>
      <c r="K28" s="286">
        <v>1</v>
      </c>
      <c r="L28" s="286">
        <v>4</v>
      </c>
      <c r="M28" s="286">
        <v>2</v>
      </c>
      <c r="N28" s="286">
        <v>2</v>
      </c>
      <c r="O28" s="286" t="s">
        <v>259</v>
      </c>
      <c r="P28" s="286" t="s">
        <v>259</v>
      </c>
      <c r="Q28" s="273">
        <v>251</v>
      </c>
      <c r="R28" s="275" t="s">
        <v>364</v>
      </c>
      <c r="S28" s="487"/>
      <c r="T28" s="268"/>
      <c r="U28" s="263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</row>
    <row r="29" spans="2:85" ht="30.75" customHeight="1">
      <c r="B29" s="470"/>
      <c r="C29" s="276" t="s">
        <v>308</v>
      </c>
      <c r="D29" s="273">
        <v>172</v>
      </c>
      <c r="E29" s="273">
        <v>29</v>
      </c>
      <c r="F29" s="273">
        <v>40</v>
      </c>
      <c r="G29" s="273">
        <v>28</v>
      </c>
      <c r="H29" s="273">
        <v>16</v>
      </c>
      <c r="I29" s="273">
        <v>5</v>
      </c>
      <c r="J29" s="273">
        <v>1</v>
      </c>
      <c r="K29" s="273">
        <v>4</v>
      </c>
      <c r="L29" s="273">
        <v>4</v>
      </c>
      <c r="M29" s="273">
        <v>4</v>
      </c>
      <c r="N29" s="273" t="s">
        <v>259</v>
      </c>
      <c r="O29" s="273">
        <v>1</v>
      </c>
      <c r="P29" s="273" t="s">
        <v>259</v>
      </c>
      <c r="Q29" s="273">
        <v>304</v>
      </c>
      <c r="R29" s="275" t="s">
        <v>308</v>
      </c>
      <c r="S29" s="487"/>
      <c r="T29" s="268"/>
      <c r="U29" s="263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</row>
    <row r="30" spans="2:85" ht="17.25" customHeight="1">
      <c r="B30" s="470"/>
      <c r="C30" s="288" t="s">
        <v>307</v>
      </c>
      <c r="D30" s="273">
        <v>101</v>
      </c>
      <c r="E30" s="273">
        <v>43</v>
      </c>
      <c r="F30" s="273">
        <v>55</v>
      </c>
      <c r="G30" s="273">
        <v>58</v>
      </c>
      <c r="H30" s="273">
        <v>35</v>
      </c>
      <c r="I30" s="273">
        <v>15</v>
      </c>
      <c r="J30" s="273">
        <v>8</v>
      </c>
      <c r="K30" s="273">
        <v>3</v>
      </c>
      <c r="L30" s="273">
        <v>7</v>
      </c>
      <c r="M30" s="273">
        <v>3</v>
      </c>
      <c r="N30" s="273">
        <v>2</v>
      </c>
      <c r="O30" s="273">
        <v>1</v>
      </c>
      <c r="P30" s="273" t="s">
        <v>259</v>
      </c>
      <c r="Q30" s="273">
        <v>331</v>
      </c>
      <c r="R30" s="287" t="s">
        <v>307</v>
      </c>
      <c r="S30" s="487"/>
      <c r="T30" s="268"/>
      <c r="U30" s="263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</row>
    <row r="31" spans="2:85" ht="17.25" customHeight="1">
      <c r="B31" s="470"/>
      <c r="C31" s="274" t="s">
        <v>306</v>
      </c>
      <c r="D31" s="273">
        <v>20</v>
      </c>
      <c r="E31" s="273">
        <v>6</v>
      </c>
      <c r="F31" s="273">
        <v>10</v>
      </c>
      <c r="G31" s="273">
        <v>5</v>
      </c>
      <c r="H31" s="273">
        <v>6</v>
      </c>
      <c r="I31" s="273">
        <v>4</v>
      </c>
      <c r="J31" s="273">
        <v>1</v>
      </c>
      <c r="K31" s="273">
        <v>1</v>
      </c>
      <c r="L31" s="273" t="s">
        <v>259</v>
      </c>
      <c r="M31" s="273">
        <v>2</v>
      </c>
      <c r="N31" s="273">
        <v>4</v>
      </c>
      <c r="O31" s="273" t="s">
        <v>259</v>
      </c>
      <c r="P31" s="273">
        <v>2</v>
      </c>
      <c r="Q31" s="273">
        <v>61</v>
      </c>
      <c r="R31" s="272" t="s">
        <v>306</v>
      </c>
      <c r="S31" s="487"/>
      <c r="T31" s="268"/>
      <c r="U31" s="263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</row>
    <row r="32" spans="2:85" ht="17.25" customHeight="1">
      <c r="B32" s="470"/>
      <c r="C32" s="276" t="s">
        <v>305</v>
      </c>
      <c r="D32" s="273">
        <v>69</v>
      </c>
      <c r="E32" s="273">
        <v>17</v>
      </c>
      <c r="F32" s="273">
        <v>27</v>
      </c>
      <c r="G32" s="273">
        <v>6</v>
      </c>
      <c r="H32" s="273">
        <v>6</v>
      </c>
      <c r="I32" s="273">
        <v>4</v>
      </c>
      <c r="J32" s="273">
        <v>2</v>
      </c>
      <c r="K32" s="273">
        <v>1</v>
      </c>
      <c r="L32" s="273">
        <v>1</v>
      </c>
      <c r="M32" s="273">
        <v>4</v>
      </c>
      <c r="N32" s="273" t="s">
        <v>259</v>
      </c>
      <c r="O32" s="273" t="s">
        <v>259</v>
      </c>
      <c r="P32" s="273" t="s">
        <v>259</v>
      </c>
      <c r="Q32" s="273">
        <v>137</v>
      </c>
      <c r="R32" s="275" t="s">
        <v>305</v>
      </c>
      <c r="S32" s="487"/>
      <c r="T32" s="268"/>
      <c r="U32" s="263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</row>
    <row r="33" spans="2:85" ht="17.25" customHeight="1">
      <c r="B33" s="470"/>
      <c r="C33" s="274" t="s">
        <v>264</v>
      </c>
      <c r="D33" s="273">
        <v>534</v>
      </c>
      <c r="E33" s="273">
        <v>176</v>
      </c>
      <c r="F33" s="273">
        <v>248</v>
      </c>
      <c r="G33" s="273">
        <v>135</v>
      </c>
      <c r="H33" s="273">
        <v>102</v>
      </c>
      <c r="I33" s="273">
        <v>37</v>
      </c>
      <c r="J33" s="273">
        <v>28</v>
      </c>
      <c r="K33" s="273">
        <v>16</v>
      </c>
      <c r="L33" s="273">
        <v>25</v>
      </c>
      <c r="M33" s="273">
        <v>17</v>
      </c>
      <c r="N33" s="273">
        <v>6</v>
      </c>
      <c r="O33" s="273">
        <v>3</v>
      </c>
      <c r="P33" s="273">
        <v>1</v>
      </c>
      <c r="Q33" s="273">
        <v>1328</v>
      </c>
      <c r="R33" s="272" t="s">
        <v>264</v>
      </c>
      <c r="S33" s="487"/>
      <c r="T33" s="268"/>
      <c r="U33" s="263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</row>
    <row r="34" spans="2:85" ht="17.25" customHeight="1">
      <c r="B34" s="489"/>
      <c r="C34" s="328" t="s">
        <v>263</v>
      </c>
      <c r="D34" s="327">
        <v>1269</v>
      </c>
      <c r="E34" s="327">
        <v>342</v>
      </c>
      <c r="F34" s="327">
        <v>491</v>
      </c>
      <c r="G34" s="327">
        <v>283</v>
      </c>
      <c r="H34" s="327">
        <v>204</v>
      </c>
      <c r="I34" s="327">
        <v>75</v>
      </c>
      <c r="J34" s="327">
        <v>55</v>
      </c>
      <c r="K34" s="327">
        <v>32</v>
      </c>
      <c r="L34" s="327">
        <v>48</v>
      </c>
      <c r="M34" s="327">
        <v>34</v>
      </c>
      <c r="N34" s="327">
        <v>16</v>
      </c>
      <c r="O34" s="327">
        <v>6</v>
      </c>
      <c r="P34" s="327">
        <v>3</v>
      </c>
      <c r="Q34" s="327">
        <v>2858</v>
      </c>
      <c r="R34" s="326" t="s">
        <v>263</v>
      </c>
      <c r="S34" s="490"/>
      <c r="T34" s="268"/>
      <c r="U34" s="263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</row>
    <row r="35" spans="2:85" ht="17.25" customHeight="1">
      <c r="B35" s="323"/>
      <c r="C35" s="324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4"/>
      <c r="S35" s="323"/>
      <c r="T35" s="264"/>
      <c r="U35" s="263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</row>
    <row r="36" spans="2:85" ht="14.25">
      <c r="B36" s="258"/>
      <c r="C36" s="260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0"/>
      <c r="S36" s="258"/>
      <c r="T36" s="259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</row>
    <row r="37" spans="2:85" ht="14.25">
      <c r="B37" s="258"/>
      <c r="C37" s="260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0"/>
      <c r="S37" s="258"/>
      <c r="T37" s="259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</row>
    <row r="38" spans="2:85" ht="14.25">
      <c r="B38" s="258"/>
      <c r="C38" s="260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60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</row>
    <row r="39" spans="2:85" ht="14.25">
      <c r="B39" s="258"/>
      <c r="C39" s="260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258"/>
      <c r="T39" s="259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</row>
    <row r="40" spans="2:85" ht="14.25">
      <c r="B40" s="258"/>
      <c r="C40" s="260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58"/>
      <c r="T40" s="259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</row>
    <row r="41" spans="2:85" ht="14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</row>
    <row r="42" spans="2:85" ht="14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</row>
    <row r="43" spans="2:85" ht="14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</row>
    <row r="44" spans="2:85" ht="14.25"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</row>
    <row r="45" spans="2:85" ht="14.25"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</row>
    <row r="46" spans="2:85" ht="14.25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</row>
    <row r="47" spans="2:85" ht="14.25"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</row>
    <row r="48" spans="2:85" ht="14.25"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</row>
    <row r="49" spans="2:85" ht="14.25"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</row>
    <row r="50" spans="2:85" ht="14.25"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</row>
    <row r="51" spans="2:85" ht="14.25"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</row>
    <row r="52" spans="2:85" ht="14.25"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</row>
    <row r="53" spans="2:85" ht="14.25"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</row>
    <row r="54" spans="2:85" ht="14.25"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</row>
    <row r="55" spans="2:85" ht="14.25"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</row>
    <row r="56" spans="2:85" ht="14.25"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</row>
    <row r="57" spans="2:85" ht="14.25"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</row>
    <row r="58" spans="2:85" ht="14.25"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</row>
    <row r="59" spans="2:85" ht="14.25"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</row>
    <row r="60" spans="2:85" ht="14.25"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</row>
    <row r="61" spans="2:85" ht="14.25"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</row>
    <row r="62" spans="2:85" ht="14.25"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</row>
    <row r="63" spans="2:85" ht="14.25"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</row>
    <row r="64" spans="2:85" ht="14.25"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</row>
    <row r="65" spans="2:85" ht="14.25"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</row>
    <row r="66" spans="2:85" ht="14.25"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</row>
    <row r="67" spans="2:85" ht="14.25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</row>
    <row r="68" spans="2:85" ht="14.25"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</row>
    <row r="69" spans="2:85" ht="14.25"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</row>
    <row r="70" spans="2:85" ht="14.25"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</row>
    <row r="71" spans="2:85" ht="14.25"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</row>
    <row r="72" spans="2:85" ht="14.25"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</row>
    <row r="73" spans="2:85" ht="14.25"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</row>
    <row r="74" spans="2:85" ht="14.25"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</row>
    <row r="75" spans="2:85" ht="14.25"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</row>
    <row r="76" spans="2:85" ht="14.25"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</row>
    <row r="77" spans="2:85" ht="14.25"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</row>
    <row r="78" spans="2:85" ht="14.25"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</row>
    <row r="79" spans="2:85" ht="14.25"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</row>
    <row r="80" spans="2:85" ht="14.25"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</row>
    <row r="81" spans="2:85" ht="14.25"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</row>
    <row r="82" spans="2:85" ht="14.25"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</row>
    <row r="83" spans="2:85" ht="14.25"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</row>
  </sheetData>
  <sheetProtection/>
  <mergeCells count="24">
    <mergeCell ref="B15:C15"/>
    <mergeCell ref="B8:B14"/>
    <mergeCell ref="B16:B25"/>
    <mergeCell ref="D2:Q3"/>
    <mergeCell ref="S8:S14"/>
    <mergeCell ref="F4:F6"/>
    <mergeCell ref="E4:E6"/>
    <mergeCell ref="N4:N6"/>
    <mergeCell ref="J4:J6"/>
    <mergeCell ref="K4:K6"/>
    <mergeCell ref="G4:G6"/>
    <mergeCell ref="P4:P6"/>
    <mergeCell ref="L4:L6"/>
    <mergeCell ref="H4:H6"/>
    <mergeCell ref="B27:B34"/>
    <mergeCell ref="S16:S25"/>
    <mergeCell ref="S27:S34"/>
    <mergeCell ref="B2:C6"/>
    <mergeCell ref="D4:D6"/>
    <mergeCell ref="R15:S15"/>
    <mergeCell ref="I4:I6"/>
    <mergeCell ref="O4:O6"/>
    <mergeCell ref="M4:M6"/>
    <mergeCell ref="R2:S6"/>
  </mergeCells>
  <printOptions/>
  <pageMargins left="0.6692913385826772" right="0.35433070866141736" top="0.7480314960629921" bottom="0.8267716535433072" header="0.31496062992125984" footer="0.3937007874015748"/>
  <pageSetup horizontalDpi="600" verticalDpi="600" orientation="landscape" paperSize="9" scale="60" r:id="rId1"/>
  <headerFooter alignWithMargins="0">
    <oddHeader>&amp;R&amp;10高松国税局　法人税2（H18）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CG92"/>
  <sheetViews>
    <sheetView showOutlineSymbols="0" zoomScale="75" zoomScaleNormal="75" zoomScaleSheetLayoutView="75" zoomScalePageLayoutView="0" workbookViewId="0" topLeftCell="A1">
      <selection activeCell="A1" sqref="A1"/>
    </sheetView>
  </sheetViews>
  <sheetFormatPr defaultColWidth="12.00390625" defaultRowHeight="13.5"/>
  <cols>
    <col min="1" max="1" width="2.625" style="257" customWidth="1"/>
    <col min="2" max="2" width="6.75390625" style="257" customWidth="1"/>
    <col min="3" max="3" width="19.625" style="257" customWidth="1"/>
    <col min="4" max="16" width="9.875" style="257" customWidth="1"/>
    <col min="17" max="17" width="10.50390625" style="257" customWidth="1"/>
    <col min="18" max="18" width="19.625" style="257" customWidth="1"/>
    <col min="19" max="19" width="7.125" style="257" customWidth="1"/>
    <col min="20" max="20" width="1.37890625" style="257" customWidth="1"/>
    <col min="21" max="16384" width="12.00390625" style="257" customWidth="1"/>
  </cols>
  <sheetData>
    <row r="1" spans="2:85" ht="14.25">
      <c r="B1" s="322" t="s">
        <v>304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</row>
    <row r="2" spans="2:85" ht="15" customHeight="1">
      <c r="B2" s="475" t="s">
        <v>302</v>
      </c>
      <c r="C2" s="475"/>
      <c r="D2" s="456" t="s">
        <v>303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7"/>
      <c r="R2" s="475" t="s">
        <v>302</v>
      </c>
      <c r="S2" s="475"/>
      <c r="T2" s="321"/>
      <c r="U2" s="263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</row>
    <row r="3" spans="2:85" ht="14.25">
      <c r="B3" s="475"/>
      <c r="C3" s="475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9"/>
      <c r="R3" s="475"/>
      <c r="S3" s="475"/>
      <c r="T3" s="321"/>
      <c r="U3" s="263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</row>
    <row r="4" spans="2:85" ht="14.25" customHeight="1">
      <c r="B4" s="475"/>
      <c r="C4" s="475"/>
      <c r="D4" s="460" t="s">
        <v>301</v>
      </c>
      <c r="E4" s="460" t="s">
        <v>300</v>
      </c>
      <c r="F4" s="460" t="s">
        <v>299</v>
      </c>
      <c r="G4" s="460" t="s">
        <v>298</v>
      </c>
      <c r="H4" s="460" t="s">
        <v>297</v>
      </c>
      <c r="I4" s="460" t="s">
        <v>296</v>
      </c>
      <c r="J4" s="460" t="s">
        <v>295</v>
      </c>
      <c r="K4" s="460" t="s">
        <v>294</v>
      </c>
      <c r="L4" s="460" t="s">
        <v>293</v>
      </c>
      <c r="M4" s="460" t="s">
        <v>292</v>
      </c>
      <c r="N4" s="460" t="s">
        <v>291</v>
      </c>
      <c r="O4" s="460" t="s">
        <v>290</v>
      </c>
      <c r="P4" s="460" t="s">
        <v>289</v>
      </c>
      <c r="Q4" s="320"/>
      <c r="R4" s="475"/>
      <c r="S4" s="475"/>
      <c r="T4" s="317"/>
      <c r="U4" s="263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</row>
    <row r="5" spans="2:85" ht="14.25" customHeight="1">
      <c r="B5" s="475"/>
      <c r="C5" s="475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319" t="s">
        <v>288</v>
      </c>
      <c r="R5" s="475"/>
      <c r="S5" s="475"/>
      <c r="T5" s="317"/>
      <c r="U5" s="263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</row>
    <row r="6" spans="2:85" ht="14.25" customHeight="1">
      <c r="B6" s="475"/>
      <c r="C6" s="475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318"/>
      <c r="R6" s="475"/>
      <c r="S6" s="475"/>
      <c r="T6" s="317"/>
      <c r="U6" s="263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</row>
    <row r="7" spans="2:85" ht="17.25" customHeight="1">
      <c r="B7" s="316"/>
      <c r="C7" s="315"/>
      <c r="D7" s="314" t="s">
        <v>287</v>
      </c>
      <c r="E7" s="314" t="s">
        <v>287</v>
      </c>
      <c r="F7" s="314" t="s">
        <v>287</v>
      </c>
      <c r="G7" s="314" t="s">
        <v>287</v>
      </c>
      <c r="H7" s="314" t="s">
        <v>287</v>
      </c>
      <c r="I7" s="314" t="s">
        <v>287</v>
      </c>
      <c r="J7" s="314" t="s">
        <v>287</v>
      </c>
      <c r="K7" s="314" t="s">
        <v>287</v>
      </c>
      <c r="L7" s="314" t="s">
        <v>287</v>
      </c>
      <c r="M7" s="314" t="s">
        <v>287</v>
      </c>
      <c r="N7" s="314" t="s">
        <v>287</v>
      </c>
      <c r="O7" s="314" t="s">
        <v>287</v>
      </c>
      <c r="P7" s="314" t="s">
        <v>287</v>
      </c>
      <c r="Q7" s="314" t="s">
        <v>287</v>
      </c>
      <c r="R7" s="313"/>
      <c r="S7" s="312"/>
      <c r="T7" s="311"/>
      <c r="U7" s="263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</row>
    <row r="8" spans="2:85" ht="27">
      <c r="B8" s="478" t="s">
        <v>357</v>
      </c>
      <c r="C8" s="358" t="s">
        <v>358</v>
      </c>
      <c r="D8" s="286">
        <v>17</v>
      </c>
      <c r="E8" s="286">
        <v>6</v>
      </c>
      <c r="F8" s="286">
        <v>11</v>
      </c>
      <c r="G8" s="286">
        <v>9</v>
      </c>
      <c r="H8" s="286">
        <v>10</v>
      </c>
      <c r="I8" s="286">
        <v>2</v>
      </c>
      <c r="J8" s="286">
        <v>2</v>
      </c>
      <c r="K8" s="286">
        <v>2</v>
      </c>
      <c r="L8" s="286">
        <v>9</v>
      </c>
      <c r="M8" s="286">
        <v>6</v>
      </c>
      <c r="N8" s="286">
        <v>3</v>
      </c>
      <c r="O8" s="286">
        <v>1</v>
      </c>
      <c r="P8" s="286">
        <v>10</v>
      </c>
      <c r="Q8" s="286">
        <v>88</v>
      </c>
      <c r="R8" s="357" t="s">
        <v>358</v>
      </c>
      <c r="S8" s="481" t="s">
        <v>357</v>
      </c>
      <c r="T8" s="268"/>
      <c r="U8" s="263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</row>
    <row r="9" spans="2:85" ht="17.25" customHeight="1">
      <c r="B9" s="478"/>
      <c r="C9" s="358" t="s">
        <v>356</v>
      </c>
      <c r="D9" s="273">
        <v>7</v>
      </c>
      <c r="E9" s="273">
        <v>1</v>
      </c>
      <c r="F9" s="273">
        <v>3</v>
      </c>
      <c r="G9" s="273">
        <v>1</v>
      </c>
      <c r="H9" s="273">
        <v>2</v>
      </c>
      <c r="I9" s="273">
        <v>1</v>
      </c>
      <c r="J9" s="273">
        <v>2</v>
      </c>
      <c r="K9" s="273" t="s">
        <v>259</v>
      </c>
      <c r="L9" s="273" t="s">
        <v>259</v>
      </c>
      <c r="M9" s="273">
        <v>1</v>
      </c>
      <c r="N9" s="273">
        <v>3</v>
      </c>
      <c r="O9" s="273" t="s">
        <v>259</v>
      </c>
      <c r="P9" s="273">
        <v>1</v>
      </c>
      <c r="Q9" s="273">
        <v>22</v>
      </c>
      <c r="R9" s="357" t="s">
        <v>356</v>
      </c>
      <c r="S9" s="481"/>
      <c r="T9" s="268"/>
      <c r="U9" s="263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</row>
    <row r="10" spans="2:85" ht="17.25" customHeight="1">
      <c r="B10" s="478"/>
      <c r="C10" s="274" t="s">
        <v>355</v>
      </c>
      <c r="D10" s="273">
        <v>139</v>
      </c>
      <c r="E10" s="273">
        <v>30</v>
      </c>
      <c r="F10" s="273">
        <v>33</v>
      </c>
      <c r="G10" s="273">
        <v>18</v>
      </c>
      <c r="H10" s="273">
        <v>13</v>
      </c>
      <c r="I10" s="273">
        <v>3</v>
      </c>
      <c r="J10" s="273">
        <v>4</v>
      </c>
      <c r="K10" s="273" t="s">
        <v>259</v>
      </c>
      <c r="L10" s="273">
        <v>3</v>
      </c>
      <c r="M10" s="273">
        <v>4</v>
      </c>
      <c r="N10" s="273">
        <v>1</v>
      </c>
      <c r="O10" s="273">
        <v>1</v>
      </c>
      <c r="P10" s="273">
        <v>1</v>
      </c>
      <c r="Q10" s="273">
        <v>250</v>
      </c>
      <c r="R10" s="272" t="s">
        <v>355</v>
      </c>
      <c r="S10" s="481"/>
      <c r="T10" s="268"/>
      <c r="U10" s="263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</row>
    <row r="11" spans="2:85" ht="17.25" customHeight="1">
      <c r="B11" s="479"/>
      <c r="C11" s="271" t="s">
        <v>263</v>
      </c>
      <c r="D11" s="270">
        <v>163</v>
      </c>
      <c r="E11" s="270">
        <v>37</v>
      </c>
      <c r="F11" s="270">
        <v>47</v>
      </c>
      <c r="G11" s="270">
        <v>28</v>
      </c>
      <c r="H11" s="270">
        <v>25</v>
      </c>
      <c r="I11" s="270">
        <v>6</v>
      </c>
      <c r="J11" s="270">
        <v>8</v>
      </c>
      <c r="K11" s="270">
        <v>2</v>
      </c>
      <c r="L11" s="270">
        <v>12</v>
      </c>
      <c r="M11" s="270">
        <v>11</v>
      </c>
      <c r="N11" s="270">
        <v>7</v>
      </c>
      <c r="O11" s="270">
        <v>2</v>
      </c>
      <c r="P11" s="270">
        <v>12</v>
      </c>
      <c r="Q11" s="270">
        <v>360</v>
      </c>
      <c r="R11" s="269" t="s">
        <v>263</v>
      </c>
      <c r="S11" s="482"/>
      <c r="T11" s="268"/>
      <c r="U11" s="263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</row>
    <row r="12" spans="2:85" ht="17.25" customHeight="1">
      <c r="B12" s="356"/>
      <c r="C12" s="280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0"/>
      <c r="S12" s="355"/>
      <c r="T12" s="268"/>
      <c r="U12" s="263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</row>
    <row r="13" spans="2:85" ht="17.25" customHeight="1">
      <c r="B13" s="504" t="s">
        <v>353</v>
      </c>
      <c r="C13" s="289" t="s">
        <v>354</v>
      </c>
      <c r="D13" s="273">
        <v>199</v>
      </c>
      <c r="E13" s="273">
        <v>61</v>
      </c>
      <c r="F13" s="273">
        <v>80</v>
      </c>
      <c r="G13" s="273">
        <v>49</v>
      </c>
      <c r="H13" s="273">
        <v>42</v>
      </c>
      <c r="I13" s="273">
        <v>23</v>
      </c>
      <c r="J13" s="273">
        <v>10</v>
      </c>
      <c r="K13" s="273">
        <v>7</v>
      </c>
      <c r="L13" s="273">
        <v>11</v>
      </c>
      <c r="M13" s="273">
        <v>4</v>
      </c>
      <c r="N13" s="273">
        <v>4</v>
      </c>
      <c r="O13" s="273" t="s">
        <v>259</v>
      </c>
      <c r="P13" s="273">
        <v>1</v>
      </c>
      <c r="Q13" s="273">
        <v>491</v>
      </c>
      <c r="R13" s="277" t="s">
        <v>354</v>
      </c>
      <c r="S13" s="500" t="s">
        <v>353</v>
      </c>
      <c r="T13" s="268"/>
      <c r="U13" s="263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</row>
    <row r="14" spans="2:85" ht="17.25" customHeight="1">
      <c r="B14" s="505"/>
      <c r="C14" s="274" t="s">
        <v>352</v>
      </c>
      <c r="D14" s="273">
        <v>593</v>
      </c>
      <c r="E14" s="273">
        <v>210</v>
      </c>
      <c r="F14" s="273">
        <v>249</v>
      </c>
      <c r="G14" s="273">
        <v>163</v>
      </c>
      <c r="H14" s="273">
        <v>119</v>
      </c>
      <c r="I14" s="273">
        <v>38</v>
      </c>
      <c r="J14" s="273">
        <v>20</v>
      </c>
      <c r="K14" s="273">
        <v>17</v>
      </c>
      <c r="L14" s="273">
        <v>24</v>
      </c>
      <c r="M14" s="273">
        <v>9</v>
      </c>
      <c r="N14" s="273">
        <v>5</v>
      </c>
      <c r="O14" s="273">
        <v>1</v>
      </c>
      <c r="P14" s="273" t="s">
        <v>259</v>
      </c>
      <c r="Q14" s="273">
        <v>1448</v>
      </c>
      <c r="R14" s="272" t="s">
        <v>352</v>
      </c>
      <c r="S14" s="501"/>
      <c r="T14" s="268"/>
      <c r="U14" s="263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</row>
    <row r="15" spans="2:85" ht="17.25" customHeight="1">
      <c r="B15" s="506"/>
      <c r="C15" s="271" t="s">
        <v>263</v>
      </c>
      <c r="D15" s="270">
        <v>792</v>
      </c>
      <c r="E15" s="270">
        <v>271</v>
      </c>
      <c r="F15" s="270">
        <v>329</v>
      </c>
      <c r="G15" s="270">
        <v>212</v>
      </c>
      <c r="H15" s="270">
        <v>161</v>
      </c>
      <c r="I15" s="270">
        <v>61</v>
      </c>
      <c r="J15" s="270">
        <v>30</v>
      </c>
      <c r="K15" s="270">
        <v>24</v>
      </c>
      <c r="L15" s="270">
        <v>35</v>
      </c>
      <c r="M15" s="270">
        <v>13</v>
      </c>
      <c r="N15" s="270">
        <v>9</v>
      </c>
      <c r="O15" s="270">
        <v>1</v>
      </c>
      <c r="P15" s="270">
        <v>1</v>
      </c>
      <c r="Q15" s="270">
        <v>1939</v>
      </c>
      <c r="R15" s="269" t="s">
        <v>263</v>
      </c>
      <c r="S15" s="502"/>
      <c r="T15" s="268"/>
      <c r="U15" s="263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</row>
    <row r="16" spans="2:85" ht="17.25" customHeight="1">
      <c r="B16" s="503"/>
      <c r="C16" s="499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499"/>
      <c r="S16" s="497"/>
      <c r="T16" s="268"/>
      <c r="U16" s="263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</row>
    <row r="17" spans="2:85" ht="17.25" customHeight="1">
      <c r="B17" s="354" t="s">
        <v>350</v>
      </c>
      <c r="C17" s="289" t="s">
        <v>351</v>
      </c>
      <c r="D17" s="273">
        <v>192</v>
      </c>
      <c r="E17" s="273">
        <v>50</v>
      </c>
      <c r="F17" s="273">
        <v>57</v>
      </c>
      <c r="G17" s="273">
        <v>42</v>
      </c>
      <c r="H17" s="273">
        <v>32</v>
      </c>
      <c r="I17" s="273">
        <v>11</v>
      </c>
      <c r="J17" s="273">
        <v>7</v>
      </c>
      <c r="K17" s="273">
        <v>3</v>
      </c>
      <c r="L17" s="273">
        <v>4</v>
      </c>
      <c r="M17" s="273">
        <v>3</v>
      </c>
      <c r="N17" s="273" t="s">
        <v>259</v>
      </c>
      <c r="O17" s="273">
        <v>1</v>
      </c>
      <c r="P17" s="273" t="s">
        <v>259</v>
      </c>
      <c r="Q17" s="273">
        <v>402</v>
      </c>
      <c r="R17" s="277" t="s">
        <v>351</v>
      </c>
      <c r="S17" s="353" t="s">
        <v>350</v>
      </c>
      <c r="T17" s="268"/>
      <c r="U17" s="263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</row>
    <row r="18" spans="2:85" ht="17.25" customHeight="1">
      <c r="B18" s="352" t="s">
        <v>348</v>
      </c>
      <c r="C18" s="274" t="s">
        <v>349</v>
      </c>
      <c r="D18" s="273">
        <v>40</v>
      </c>
      <c r="E18" s="273">
        <v>14</v>
      </c>
      <c r="F18" s="273">
        <v>24</v>
      </c>
      <c r="G18" s="273">
        <v>19</v>
      </c>
      <c r="H18" s="273">
        <v>12</v>
      </c>
      <c r="I18" s="273">
        <v>10</v>
      </c>
      <c r="J18" s="273" t="s">
        <v>259</v>
      </c>
      <c r="K18" s="273">
        <v>2</v>
      </c>
      <c r="L18" s="273">
        <v>2</v>
      </c>
      <c r="M18" s="273">
        <v>2</v>
      </c>
      <c r="N18" s="273" t="s">
        <v>259</v>
      </c>
      <c r="O18" s="273" t="s">
        <v>259</v>
      </c>
      <c r="P18" s="273" t="s">
        <v>259</v>
      </c>
      <c r="Q18" s="273">
        <v>125</v>
      </c>
      <c r="R18" s="272" t="s">
        <v>349</v>
      </c>
      <c r="S18" s="351" t="s">
        <v>348</v>
      </c>
      <c r="T18" s="268"/>
      <c r="U18" s="263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</row>
    <row r="19" spans="2:85" ht="17.25" customHeight="1">
      <c r="B19" s="350" t="s">
        <v>347</v>
      </c>
      <c r="C19" s="271" t="s">
        <v>257</v>
      </c>
      <c r="D19" s="270">
        <v>232</v>
      </c>
      <c r="E19" s="270">
        <v>64</v>
      </c>
      <c r="F19" s="270">
        <v>81</v>
      </c>
      <c r="G19" s="270">
        <v>61</v>
      </c>
      <c r="H19" s="270">
        <v>44</v>
      </c>
      <c r="I19" s="270">
        <v>21</v>
      </c>
      <c r="J19" s="270">
        <v>7</v>
      </c>
      <c r="K19" s="270">
        <v>5</v>
      </c>
      <c r="L19" s="270">
        <v>6</v>
      </c>
      <c r="M19" s="270">
        <v>5</v>
      </c>
      <c r="N19" s="270" t="s">
        <v>259</v>
      </c>
      <c r="O19" s="270">
        <v>1</v>
      </c>
      <c r="P19" s="270" t="s">
        <v>259</v>
      </c>
      <c r="Q19" s="270">
        <v>527</v>
      </c>
      <c r="R19" s="269" t="s">
        <v>257</v>
      </c>
      <c r="S19" s="349" t="s">
        <v>347</v>
      </c>
      <c r="T19" s="268"/>
      <c r="U19" s="263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</row>
    <row r="20" spans="2:85" ht="17.25" customHeight="1">
      <c r="B20" s="340"/>
      <c r="C20" s="280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0"/>
      <c r="S20" s="339"/>
      <c r="T20" s="268"/>
      <c r="U20" s="263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</row>
    <row r="21" spans="2:85" ht="17.25" customHeight="1">
      <c r="B21" s="495" t="s">
        <v>345</v>
      </c>
      <c r="C21" s="289" t="s">
        <v>346</v>
      </c>
      <c r="D21" s="273">
        <v>89</v>
      </c>
      <c r="E21" s="273">
        <v>69</v>
      </c>
      <c r="F21" s="273">
        <v>156</v>
      </c>
      <c r="G21" s="273">
        <v>152</v>
      </c>
      <c r="H21" s="273">
        <v>191</v>
      </c>
      <c r="I21" s="273">
        <v>87</v>
      </c>
      <c r="J21" s="273">
        <v>54</v>
      </c>
      <c r="K21" s="273">
        <v>45</v>
      </c>
      <c r="L21" s="273">
        <v>94</v>
      </c>
      <c r="M21" s="273">
        <v>61</v>
      </c>
      <c r="N21" s="273">
        <v>29</v>
      </c>
      <c r="O21" s="273">
        <v>2</v>
      </c>
      <c r="P21" s="273" t="s">
        <v>259</v>
      </c>
      <c r="Q21" s="273">
        <v>1029</v>
      </c>
      <c r="R21" s="277" t="s">
        <v>346</v>
      </c>
      <c r="S21" s="498" t="s">
        <v>345</v>
      </c>
      <c r="T21" s="268"/>
      <c r="U21" s="263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</row>
    <row r="22" spans="2:85" ht="17.25" customHeight="1">
      <c r="B22" s="478"/>
      <c r="C22" s="274" t="s">
        <v>344</v>
      </c>
      <c r="D22" s="273">
        <v>29</v>
      </c>
      <c r="E22" s="273">
        <v>20</v>
      </c>
      <c r="F22" s="273">
        <v>16</v>
      </c>
      <c r="G22" s="273">
        <v>13</v>
      </c>
      <c r="H22" s="273">
        <v>8</v>
      </c>
      <c r="I22" s="273">
        <v>2</v>
      </c>
      <c r="J22" s="273">
        <v>2</v>
      </c>
      <c r="K22" s="273" t="s">
        <v>259</v>
      </c>
      <c r="L22" s="273">
        <v>3</v>
      </c>
      <c r="M22" s="273" t="s">
        <v>259</v>
      </c>
      <c r="N22" s="273" t="s">
        <v>259</v>
      </c>
      <c r="O22" s="273" t="s">
        <v>259</v>
      </c>
      <c r="P22" s="273" t="s">
        <v>259</v>
      </c>
      <c r="Q22" s="273">
        <v>93</v>
      </c>
      <c r="R22" s="272" t="s">
        <v>344</v>
      </c>
      <c r="S22" s="481"/>
      <c r="T22" s="268"/>
      <c r="U22" s="263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</row>
    <row r="23" spans="2:85" ht="17.25" customHeight="1">
      <c r="B23" s="478"/>
      <c r="C23" s="274" t="s">
        <v>343</v>
      </c>
      <c r="D23" s="273">
        <v>66</v>
      </c>
      <c r="E23" s="273">
        <v>16</v>
      </c>
      <c r="F23" s="273">
        <v>32</v>
      </c>
      <c r="G23" s="273">
        <v>35</v>
      </c>
      <c r="H23" s="273">
        <v>18</v>
      </c>
      <c r="I23" s="273">
        <v>9</v>
      </c>
      <c r="J23" s="273">
        <v>2</v>
      </c>
      <c r="K23" s="273">
        <v>1</v>
      </c>
      <c r="L23" s="273">
        <v>1</v>
      </c>
      <c r="M23" s="273">
        <v>4</v>
      </c>
      <c r="N23" s="273">
        <v>2</v>
      </c>
      <c r="O23" s="273" t="s">
        <v>259</v>
      </c>
      <c r="P23" s="273" t="s">
        <v>259</v>
      </c>
      <c r="Q23" s="273">
        <v>186</v>
      </c>
      <c r="R23" s="272" t="s">
        <v>343</v>
      </c>
      <c r="S23" s="481"/>
      <c r="T23" s="268"/>
      <c r="U23" s="263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</row>
    <row r="24" spans="2:85" ht="17.25" customHeight="1">
      <c r="B24" s="479"/>
      <c r="C24" s="348" t="s">
        <v>257</v>
      </c>
      <c r="D24" s="270">
        <v>184</v>
      </c>
      <c r="E24" s="270">
        <v>105</v>
      </c>
      <c r="F24" s="270">
        <v>204</v>
      </c>
      <c r="G24" s="270">
        <v>200</v>
      </c>
      <c r="H24" s="270">
        <v>217</v>
      </c>
      <c r="I24" s="270">
        <v>98</v>
      </c>
      <c r="J24" s="270">
        <v>58</v>
      </c>
      <c r="K24" s="270">
        <v>46</v>
      </c>
      <c r="L24" s="270">
        <v>98</v>
      </c>
      <c r="M24" s="270">
        <v>65</v>
      </c>
      <c r="N24" s="270">
        <v>31</v>
      </c>
      <c r="O24" s="270">
        <v>2</v>
      </c>
      <c r="P24" s="270" t="s">
        <v>259</v>
      </c>
      <c r="Q24" s="270">
        <v>1308</v>
      </c>
      <c r="R24" s="347" t="s">
        <v>257</v>
      </c>
      <c r="S24" s="482"/>
      <c r="T24" s="268"/>
      <c r="U24" s="263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</row>
    <row r="25" spans="2:85" ht="17.25" customHeight="1">
      <c r="B25" s="340"/>
      <c r="C25" s="280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0"/>
      <c r="S25" s="339"/>
      <c r="T25" s="268"/>
      <c r="U25" s="263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</row>
    <row r="26" spans="2:85" ht="17.25" customHeight="1">
      <c r="B26" s="469" t="s">
        <v>341</v>
      </c>
      <c r="C26" s="289" t="s">
        <v>342</v>
      </c>
      <c r="D26" s="273">
        <v>40</v>
      </c>
      <c r="E26" s="273">
        <v>7</v>
      </c>
      <c r="F26" s="273">
        <v>9</v>
      </c>
      <c r="G26" s="273">
        <v>10</v>
      </c>
      <c r="H26" s="273">
        <v>7</v>
      </c>
      <c r="I26" s="273">
        <v>5</v>
      </c>
      <c r="J26" s="273">
        <v>3</v>
      </c>
      <c r="K26" s="273">
        <v>3</v>
      </c>
      <c r="L26" s="273">
        <v>4</v>
      </c>
      <c r="M26" s="273">
        <v>3</v>
      </c>
      <c r="N26" s="273">
        <v>1</v>
      </c>
      <c r="O26" s="273" t="s">
        <v>259</v>
      </c>
      <c r="P26" s="273" t="s">
        <v>259</v>
      </c>
      <c r="Q26" s="273">
        <v>92</v>
      </c>
      <c r="R26" s="277" t="s">
        <v>342</v>
      </c>
      <c r="S26" s="486" t="s">
        <v>341</v>
      </c>
      <c r="T26" s="268"/>
      <c r="U26" s="263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</row>
    <row r="27" spans="2:85" ht="27">
      <c r="B27" s="470"/>
      <c r="C27" s="276" t="s">
        <v>340</v>
      </c>
      <c r="D27" s="273">
        <v>95</v>
      </c>
      <c r="E27" s="273">
        <v>24</v>
      </c>
      <c r="F27" s="273">
        <v>25</v>
      </c>
      <c r="G27" s="273">
        <v>22</v>
      </c>
      <c r="H27" s="273">
        <v>15</v>
      </c>
      <c r="I27" s="273">
        <v>3</v>
      </c>
      <c r="J27" s="273">
        <v>1</v>
      </c>
      <c r="K27" s="273">
        <v>5</v>
      </c>
      <c r="L27" s="273">
        <v>1</v>
      </c>
      <c r="M27" s="273">
        <v>2</v>
      </c>
      <c r="N27" s="273" t="s">
        <v>259</v>
      </c>
      <c r="O27" s="273" t="s">
        <v>259</v>
      </c>
      <c r="P27" s="273" t="s">
        <v>259</v>
      </c>
      <c r="Q27" s="273">
        <v>193</v>
      </c>
      <c r="R27" s="275" t="s">
        <v>340</v>
      </c>
      <c r="S27" s="487"/>
      <c r="T27" s="268"/>
      <c r="U27" s="263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</row>
    <row r="28" spans="2:85" ht="27">
      <c r="B28" s="470"/>
      <c r="C28" s="276" t="s">
        <v>339</v>
      </c>
      <c r="D28" s="273">
        <v>122</v>
      </c>
      <c r="E28" s="273">
        <v>42</v>
      </c>
      <c r="F28" s="273">
        <v>52</v>
      </c>
      <c r="G28" s="273">
        <v>51</v>
      </c>
      <c r="H28" s="273">
        <v>27</v>
      </c>
      <c r="I28" s="273">
        <v>10</v>
      </c>
      <c r="J28" s="273">
        <v>5</v>
      </c>
      <c r="K28" s="273">
        <v>3</v>
      </c>
      <c r="L28" s="273">
        <v>9</v>
      </c>
      <c r="M28" s="273">
        <v>3</v>
      </c>
      <c r="N28" s="273">
        <v>3</v>
      </c>
      <c r="O28" s="273" t="s">
        <v>259</v>
      </c>
      <c r="P28" s="273" t="s">
        <v>259</v>
      </c>
      <c r="Q28" s="273">
        <v>327</v>
      </c>
      <c r="R28" s="275" t="s">
        <v>339</v>
      </c>
      <c r="S28" s="487"/>
      <c r="T28" s="346"/>
      <c r="U28" s="263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</row>
    <row r="29" spans="2:85" ht="17.25" customHeight="1">
      <c r="B29" s="470"/>
      <c r="C29" s="274" t="s">
        <v>338</v>
      </c>
      <c r="D29" s="273">
        <v>96</v>
      </c>
      <c r="E29" s="273">
        <v>35</v>
      </c>
      <c r="F29" s="273">
        <v>77</v>
      </c>
      <c r="G29" s="273">
        <v>56</v>
      </c>
      <c r="H29" s="273">
        <v>34</v>
      </c>
      <c r="I29" s="273">
        <v>17</v>
      </c>
      <c r="J29" s="273">
        <v>9</v>
      </c>
      <c r="K29" s="273">
        <v>3</v>
      </c>
      <c r="L29" s="273">
        <v>8</v>
      </c>
      <c r="M29" s="273">
        <v>3</v>
      </c>
      <c r="N29" s="273">
        <v>3</v>
      </c>
      <c r="O29" s="273" t="s">
        <v>259</v>
      </c>
      <c r="P29" s="273">
        <v>1</v>
      </c>
      <c r="Q29" s="273">
        <v>342</v>
      </c>
      <c r="R29" s="272" t="s">
        <v>338</v>
      </c>
      <c r="S29" s="487"/>
      <c r="T29" s="268"/>
      <c r="U29" s="263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</row>
    <row r="30" spans="2:85" ht="17.25" customHeight="1">
      <c r="B30" s="470"/>
      <c r="C30" s="274" t="s">
        <v>337</v>
      </c>
      <c r="D30" s="273">
        <v>170</v>
      </c>
      <c r="E30" s="273">
        <v>48</v>
      </c>
      <c r="F30" s="273">
        <v>56</v>
      </c>
      <c r="G30" s="273">
        <v>24</v>
      </c>
      <c r="H30" s="273">
        <v>23</v>
      </c>
      <c r="I30" s="273">
        <v>1</v>
      </c>
      <c r="J30" s="273">
        <v>3</v>
      </c>
      <c r="K30" s="273">
        <v>3</v>
      </c>
      <c r="L30" s="273">
        <v>1</v>
      </c>
      <c r="M30" s="273">
        <v>1</v>
      </c>
      <c r="N30" s="273">
        <v>1</v>
      </c>
      <c r="O30" s="273" t="s">
        <v>259</v>
      </c>
      <c r="P30" s="273" t="s">
        <v>259</v>
      </c>
      <c r="Q30" s="273">
        <v>331</v>
      </c>
      <c r="R30" s="272" t="s">
        <v>337</v>
      </c>
      <c r="S30" s="487"/>
      <c r="T30" s="268"/>
      <c r="U30" s="263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</row>
    <row r="31" spans="2:85" ht="17.25" customHeight="1">
      <c r="B31" s="470"/>
      <c r="C31" s="274" t="s">
        <v>336</v>
      </c>
      <c r="D31" s="273">
        <v>56</v>
      </c>
      <c r="E31" s="273">
        <v>20</v>
      </c>
      <c r="F31" s="273">
        <v>15</v>
      </c>
      <c r="G31" s="273">
        <v>13</v>
      </c>
      <c r="H31" s="273">
        <v>12</v>
      </c>
      <c r="I31" s="273">
        <v>4</v>
      </c>
      <c r="J31" s="273">
        <v>3</v>
      </c>
      <c r="K31" s="273">
        <v>1</v>
      </c>
      <c r="L31" s="273">
        <v>2</v>
      </c>
      <c r="M31" s="273" t="s">
        <v>259</v>
      </c>
      <c r="N31" s="273">
        <v>2</v>
      </c>
      <c r="O31" s="273" t="s">
        <v>259</v>
      </c>
      <c r="P31" s="273" t="s">
        <v>259</v>
      </c>
      <c r="Q31" s="273">
        <v>128</v>
      </c>
      <c r="R31" s="272" t="s">
        <v>336</v>
      </c>
      <c r="S31" s="487"/>
      <c r="T31" s="268"/>
      <c r="U31" s="263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</row>
    <row r="32" spans="2:85" ht="17.25" customHeight="1">
      <c r="B32" s="470"/>
      <c r="C32" s="274" t="s">
        <v>335</v>
      </c>
      <c r="D32" s="273">
        <v>51</v>
      </c>
      <c r="E32" s="273">
        <v>17</v>
      </c>
      <c r="F32" s="273">
        <v>16</v>
      </c>
      <c r="G32" s="273">
        <v>10</v>
      </c>
      <c r="H32" s="273">
        <v>13</v>
      </c>
      <c r="I32" s="273">
        <v>1</v>
      </c>
      <c r="J32" s="273">
        <v>2</v>
      </c>
      <c r="K32" s="273">
        <v>1</v>
      </c>
      <c r="L32" s="273">
        <v>5</v>
      </c>
      <c r="M32" s="273">
        <v>5</v>
      </c>
      <c r="N32" s="273">
        <v>3</v>
      </c>
      <c r="O32" s="273">
        <v>2</v>
      </c>
      <c r="P32" s="273">
        <v>1</v>
      </c>
      <c r="Q32" s="273">
        <v>127</v>
      </c>
      <c r="R32" s="272" t="s">
        <v>335</v>
      </c>
      <c r="S32" s="487"/>
      <c r="T32" s="268"/>
      <c r="U32" s="263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</row>
    <row r="33" spans="2:85" ht="17.25" customHeight="1">
      <c r="B33" s="470"/>
      <c r="C33" s="274" t="s">
        <v>334</v>
      </c>
      <c r="D33" s="273">
        <v>45</v>
      </c>
      <c r="E33" s="273">
        <v>17</v>
      </c>
      <c r="F33" s="273">
        <v>18</v>
      </c>
      <c r="G33" s="273">
        <v>8</v>
      </c>
      <c r="H33" s="273">
        <v>11</v>
      </c>
      <c r="I33" s="273">
        <v>5</v>
      </c>
      <c r="J33" s="273">
        <v>1</v>
      </c>
      <c r="K33" s="273">
        <v>1</v>
      </c>
      <c r="L33" s="273">
        <v>2</v>
      </c>
      <c r="M33" s="273">
        <v>2</v>
      </c>
      <c r="N33" s="273">
        <v>1</v>
      </c>
      <c r="O33" s="273" t="s">
        <v>259</v>
      </c>
      <c r="P33" s="273" t="s">
        <v>259</v>
      </c>
      <c r="Q33" s="273">
        <v>111</v>
      </c>
      <c r="R33" s="272" t="s">
        <v>334</v>
      </c>
      <c r="S33" s="487"/>
      <c r="T33" s="268"/>
      <c r="U33" s="263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</row>
    <row r="34" spans="2:85" ht="29.25" customHeight="1">
      <c r="B34" s="470"/>
      <c r="C34" s="276" t="s">
        <v>333</v>
      </c>
      <c r="D34" s="273">
        <v>221</v>
      </c>
      <c r="E34" s="273">
        <v>69</v>
      </c>
      <c r="F34" s="273">
        <v>79</v>
      </c>
      <c r="G34" s="273">
        <v>58</v>
      </c>
      <c r="H34" s="273">
        <v>43</v>
      </c>
      <c r="I34" s="273">
        <v>24</v>
      </c>
      <c r="J34" s="273">
        <v>14</v>
      </c>
      <c r="K34" s="273">
        <v>8</v>
      </c>
      <c r="L34" s="273">
        <v>10</v>
      </c>
      <c r="M34" s="273">
        <v>11</v>
      </c>
      <c r="N34" s="273">
        <v>5</v>
      </c>
      <c r="O34" s="273">
        <v>3</v>
      </c>
      <c r="P34" s="273">
        <v>1</v>
      </c>
      <c r="Q34" s="273">
        <v>546</v>
      </c>
      <c r="R34" s="275" t="s">
        <v>333</v>
      </c>
      <c r="S34" s="487"/>
      <c r="T34" s="268"/>
      <c r="U34" s="263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</row>
    <row r="35" spans="2:85" ht="17.25" customHeight="1">
      <c r="B35" s="470"/>
      <c r="C35" s="274" t="s">
        <v>332</v>
      </c>
      <c r="D35" s="273">
        <v>2</v>
      </c>
      <c r="E35" s="273">
        <v>1</v>
      </c>
      <c r="F35" s="273">
        <v>2</v>
      </c>
      <c r="G35" s="273">
        <v>2</v>
      </c>
      <c r="H35" s="273" t="s">
        <v>259</v>
      </c>
      <c r="I35" s="273" t="s">
        <v>259</v>
      </c>
      <c r="J35" s="273">
        <v>1</v>
      </c>
      <c r="K35" s="273" t="s">
        <v>259</v>
      </c>
      <c r="L35" s="273" t="s">
        <v>259</v>
      </c>
      <c r="M35" s="273" t="s">
        <v>259</v>
      </c>
      <c r="N35" s="273" t="s">
        <v>259</v>
      </c>
      <c r="O35" s="273" t="s">
        <v>259</v>
      </c>
      <c r="P35" s="273" t="s">
        <v>259</v>
      </c>
      <c r="Q35" s="273">
        <v>8</v>
      </c>
      <c r="R35" s="272" t="s">
        <v>332</v>
      </c>
      <c r="S35" s="487"/>
      <c r="T35" s="268"/>
      <c r="U35" s="263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</row>
    <row r="36" spans="2:85" ht="17.25" customHeight="1">
      <c r="B36" s="470"/>
      <c r="C36" s="274" t="s">
        <v>331</v>
      </c>
      <c r="D36" s="273">
        <v>34</v>
      </c>
      <c r="E36" s="273">
        <v>9</v>
      </c>
      <c r="F36" s="273">
        <v>23</v>
      </c>
      <c r="G36" s="273">
        <v>9</v>
      </c>
      <c r="H36" s="273">
        <v>13</v>
      </c>
      <c r="I36" s="273">
        <v>13</v>
      </c>
      <c r="J36" s="273">
        <v>9</v>
      </c>
      <c r="K36" s="273">
        <v>3</v>
      </c>
      <c r="L36" s="273">
        <v>14</v>
      </c>
      <c r="M36" s="273">
        <v>10</v>
      </c>
      <c r="N36" s="273">
        <v>6</v>
      </c>
      <c r="O36" s="273">
        <v>8</v>
      </c>
      <c r="P36" s="273">
        <v>3</v>
      </c>
      <c r="Q36" s="273">
        <v>154</v>
      </c>
      <c r="R36" s="272" t="s">
        <v>331</v>
      </c>
      <c r="S36" s="487"/>
      <c r="T36" s="268"/>
      <c r="U36" s="263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</row>
    <row r="37" spans="2:85" ht="17.25" customHeight="1">
      <c r="B37" s="470"/>
      <c r="C37" s="288" t="s">
        <v>330</v>
      </c>
      <c r="D37" s="273">
        <v>416</v>
      </c>
      <c r="E37" s="273">
        <v>124</v>
      </c>
      <c r="F37" s="273">
        <v>147</v>
      </c>
      <c r="G37" s="273">
        <v>81</v>
      </c>
      <c r="H37" s="273">
        <v>46</v>
      </c>
      <c r="I37" s="273">
        <v>29</v>
      </c>
      <c r="J37" s="273">
        <v>9</v>
      </c>
      <c r="K37" s="273">
        <v>6</v>
      </c>
      <c r="L37" s="273">
        <v>17</v>
      </c>
      <c r="M37" s="273">
        <v>8</v>
      </c>
      <c r="N37" s="273">
        <v>1</v>
      </c>
      <c r="O37" s="273" t="s">
        <v>259</v>
      </c>
      <c r="P37" s="273" t="s">
        <v>259</v>
      </c>
      <c r="Q37" s="273">
        <v>884</v>
      </c>
      <c r="R37" s="287" t="s">
        <v>330</v>
      </c>
      <c r="S37" s="487"/>
      <c r="T37" s="268"/>
      <c r="U37" s="263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</row>
    <row r="38" spans="2:85" ht="17.25" customHeight="1">
      <c r="B38" s="471"/>
      <c r="C38" s="345" t="s">
        <v>212</v>
      </c>
      <c r="D38" s="270">
        <v>1348</v>
      </c>
      <c r="E38" s="270">
        <v>413</v>
      </c>
      <c r="F38" s="270">
        <v>519</v>
      </c>
      <c r="G38" s="270">
        <v>344</v>
      </c>
      <c r="H38" s="270">
        <v>244</v>
      </c>
      <c r="I38" s="270">
        <v>112</v>
      </c>
      <c r="J38" s="270">
        <v>60</v>
      </c>
      <c r="K38" s="270">
        <v>37</v>
      </c>
      <c r="L38" s="270">
        <v>73</v>
      </c>
      <c r="M38" s="270">
        <v>48</v>
      </c>
      <c r="N38" s="270">
        <v>26</v>
      </c>
      <c r="O38" s="270">
        <v>13</v>
      </c>
      <c r="P38" s="270">
        <v>6</v>
      </c>
      <c r="Q38" s="270">
        <v>3243</v>
      </c>
      <c r="R38" s="344" t="s">
        <v>212</v>
      </c>
      <c r="S38" s="488"/>
      <c r="T38" s="268"/>
      <c r="U38" s="263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</row>
    <row r="39" spans="2:85" ht="17.25" customHeight="1">
      <c r="B39" s="343"/>
      <c r="C39" s="342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342"/>
      <c r="S39" s="341"/>
      <c r="T39" s="268"/>
      <c r="U39" s="263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</row>
    <row r="40" spans="2:85" ht="17.25" customHeight="1">
      <c r="B40" s="503" t="s">
        <v>329</v>
      </c>
      <c r="C40" s="499"/>
      <c r="D40" s="273">
        <v>12</v>
      </c>
      <c r="E40" s="273">
        <v>1</v>
      </c>
      <c r="F40" s="273">
        <v>1</v>
      </c>
      <c r="G40" s="273">
        <v>1</v>
      </c>
      <c r="H40" s="273">
        <v>1</v>
      </c>
      <c r="I40" s="273">
        <v>1</v>
      </c>
      <c r="J40" s="273">
        <v>1</v>
      </c>
      <c r="K40" s="273" t="s">
        <v>259</v>
      </c>
      <c r="L40" s="273" t="s">
        <v>259</v>
      </c>
      <c r="M40" s="273">
        <v>1</v>
      </c>
      <c r="N40" s="273" t="s">
        <v>259</v>
      </c>
      <c r="O40" s="273" t="s">
        <v>259</v>
      </c>
      <c r="P40" s="273" t="s">
        <v>259</v>
      </c>
      <c r="Q40" s="273">
        <v>19</v>
      </c>
      <c r="R40" s="496" t="s">
        <v>328</v>
      </c>
      <c r="S40" s="497"/>
      <c r="T40" s="268"/>
      <c r="U40" s="263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</row>
    <row r="41" spans="2:85" ht="17.25" customHeight="1">
      <c r="B41" s="503"/>
      <c r="C41" s="499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499"/>
      <c r="S41" s="497"/>
      <c r="T41" s="268"/>
      <c r="U41" s="263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</row>
    <row r="42" spans="2:85" ht="17.25" customHeight="1">
      <c r="B42" s="494" t="s">
        <v>327</v>
      </c>
      <c r="C42" s="475"/>
      <c r="D42" s="338">
        <v>8238</v>
      </c>
      <c r="E42" s="338">
        <v>2702</v>
      </c>
      <c r="F42" s="338">
        <v>3460</v>
      </c>
      <c r="G42" s="338">
        <v>2401</v>
      </c>
      <c r="H42" s="338">
        <v>1861</v>
      </c>
      <c r="I42" s="338">
        <v>870</v>
      </c>
      <c r="J42" s="338">
        <v>524</v>
      </c>
      <c r="K42" s="338">
        <v>343</v>
      </c>
      <c r="L42" s="338">
        <v>695</v>
      </c>
      <c r="M42" s="338">
        <v>409</v>
      </c>
      <c r="N42" s="338">
        <v>243</v>
      </c>
      <c r="O42" s="338">
        <v>93</v>
      </c>
      <c r="P42" s="338">
        <v>67</v>
      </c>
      <c r="Q42" s="338">
        <v>21906</v>
      </c>
      <c r="R42" s="475" t="s">
        <v>327</v>
      </c>
      <c r="S42" s="494"/>
      <c r="T42" s="264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</row>
    <row r="43" spans="2:85" ht="15">
      <c r="B43" s="335"/>
      <c r="C43" s="336" t="s">
        <v>326</v>
      </c>
      <c r="D43" s="337">
        <v>3171</v>
      </c>
      <c r="E43" s="337">
        <v>3925</v>
      </c>
      <c r="F43" s="337">
        <v>11354</v>
      </c>
      <c r="G43" s="337">
        <v>17158</v>
      </c>
      <c r="H43" s="337">
        <v>26211</v>
      </c>
      <c r="I43" s="337">
        <v>21400</v>
      </c>
      <c r="J43" s="337">
        <v>18301</v>
      </c>
      <c r="K43" s="337">
        <v>15385</v>
      </c>
      <c r="L43" s="337">
        <v>48228</v>
      </c>
      <c r="M43" s="337">
        <v>56635</v>
      </c>
      <c r="N43" s="337">
        <v>73520</v>
      </c>
      <c r="O43" s="337">
        <v>64082</v>
      </c>
      <c r="P43" s="337">
        <v>323613</v>
      </c>
      <c r="Q43" s="337">
        <v>682982</v>
      </c>
      <c r="R43" s="336" t="s">
        <v>326</v>
      </c>
      <c r="S43" s="335"/>
      <c r="T43" s="334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</row>
    <row r="44" spans="2:85" ht="14.25"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</row>
    <row r="45" spans="2:85" ht="14.25">
      <c r="B45" s="258"/>
      <c r="C45" s="260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0"/>
      <c r="S45" s="258"/>
      <c r="T45" s="259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</row>
    <row r="46" spans="2:85" ht="14.25">
      <c r="B46" s="258"/>
      <c r="C46" s="260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0"/>
      <c r="S46" s="258"/>
      <c r="T46" s="259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</row>
    <row r="47" spans="2:85" ht="14.25">
      <c r="B47" s="258"/>
      <c r="C47" s="260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60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</row>
    <row r="48" spans="2:85" ht="14.25">
      <c r="B48" s="258"/>
      <c r="C48" s="260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0"/>
      <c r="S48" s="258"/>
      <c r="T48" s="259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</row>
    <row r="49" spans="2:85" ht="14.25">
      <c r="B49" s="258"/>
      <c r="C49" s="260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0"/>
      <c r="S49" s="258"/>
      <c r="T49" s="259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</row>
    <row r="50" spans="2:85" ht="14.25"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</row>
    <row r="51" spans="2:85" ht="14.25"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</row>
    <row r="52" spans="2:85" ht="14.25"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</row>
    <row r="53" spans="2:85" ht="14.25"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</row>
    <row r="54" spans="2:85" ht="14.25"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</row>
    <row r="55" spans="2:85" ht="14.25"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</row>
    <row r="56" spans="2:85" ht="14.25"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</row>
    <row r="57" spans="2:85" ht="14.25"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</row>
    <row r="58" spans="2:85" ht="14.25"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</row>
    <row r="59" spans="2:85" ht="14.25"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</row>
    <row r="60" spans="2:85" ht="14.25"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</row>
    <row r="61" spans="2:85" ht="14.25"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</row>
    <row r="62" spans="2:85" ht="14.25"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</row>
    <row r="63" spans="2:85" ht="14.25"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</row>
    <row r="64" spans="2:85" ht="14.25"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</row>
    <row r="65" spans="2:85" ht="14.25"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</row>
    <row r="66" spans="2:85" ht="14.25"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</row>
    <row r="67" spans="2:85" ht="14.25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</row>
    <row r="68" spans="2:85" ht="14.25"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</row>
    <row r="69" spans="2:85" ht="14.25"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</row>
    <row r="70" spans="2:85" ht="14.25"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</row>
    <row r="71" spans="2:85" ht="14.25"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</row>
    <row r="72" spans="2:85" ht="14.25"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</row>
    <row r="73" spans="2:85" ht="14.25"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</row>
    <row r="74" spans="2:85" ht="14.25"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</row>
    <row r="75" spans="2:85" ht="14.25"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</row>
    <row r="76" spans="2:85" ht="14.25"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</row>
    <row r="77" spans="2:85" ht="14.25"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</row>
    <row r="78" spans="2:85" ht="14.25"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</row>
    <row r="79" spans="2:85" ht="14.25"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</row>
    <row r="80" spans="2:85" ht="14.25"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</row>
    <row r="81" spans="2:85" ht="14.25"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</row>
    <row r="82" spans="2:85" ht="14.25"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</row>
    <row r="83" spans="2:85" ht="14.25"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</row>
    <row r="84" spans="2:85" ht="14.25"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</row>
    <row r="85" spans="2:85" ht="14.25"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</row>
    <row r="86" spans="2:85" ht="14.25"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8"/>
      <c r="BM86" s="258"/>
      <c r="BN86" s="258"/>
      <c r="BO86" s="258"/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</row>
    <row r="87" spans="2:85" ht="14.25"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258"/>
      <c r="BL87" s="258"/>
      <c r="BM87" s="258"/>
      <c r="BN87" s="258"/>
      <c r="BO87" s="258"/>
      <c r="BP87" s="258"/>
      <c r="BQ87" s="258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</row>
    <row r="88" spans="2:85" ht="14.25"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258"/>
      <c r="BC88" s="258"/>
      <c r="BD88" s="258"/>
      <c r="BE88" s="258"/>
      <c r="BF88" s="258"/>
      <c r="BG88" s="258"/>
      <c r="BH88" s="258"/>
      <c r="BI88" s="258"/>
      <c r="BJ88" s="258"/>
      <c r="BK88" s="258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</row>
    <row r="89" spans="2:85" ht="14.25"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</row>
    <row r="90" spans="2:85" ht="14.25"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  <c r="CG90" s="258"/>
    </row>
    <row r="91" spans="2:85" ht="14.25"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  <c r="BW91" s="258"/>
      <c r="BX91" s="258"/>
      <c r="BY91" s="258"/>
      <c r="BZ91" s="258"/>
      <c r="CA91" s="258"/>
      <c r="CB91" s="258"/>
      <c r="CC91" s="258"/>
      <c r="CD91" s="258"/>
      <c r="CE91" s="258"/>
      <c r="CF91" s="258"/>
      <c r="CG91" s="258"/>
    </row>
    <row r="92" spans="2:85" ht="14.25"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</row>
  </sheetData>
  <sheetProtection/>
  <mergeCells count="32">
    <mergeCell ref="B41:C41"/>
    <mergeCell ref="K4:K6"/>
    <mergeCell ref="M4:M6"/>
    <mergeCell ref="B16:C16"/>
    <mergeCell ref="B26:B38"/>
    <mergeCell ref="D2:Q3"/>
    <mergeCell ref="F4:F6"/>
    <mergeCell ref="R2:S6"/>
    <mergeCell ref="G4:G6"/>
    <mergeCell ref="L4:L6"/>
    <mergeCell ref="H4:H6"/>
    <mergeCell ref="I4:I6"/>
    <mergeCell ref="R41:S41"/>
    <mergeCell ref="B40:C40"/>
    <mergeCell ref="N4:N6"/>
    <mergeCell ref="O4:O6"/>
    <mergeCell ref="B13:B15"/>
    <mergeCell ref="P4:P6"/>
    <mergeCell ref="J4:J6"/>
    <mergeCell ref="E4:E6"/>
    <mergeCell ref="B2:C6"/>
    <mergeCell ref="D4:D6"/>
    <mergeCell ref="B42:C42"/>
    <mergeCell ref="B8:B11"/>
    <mergeCell ref="B21:B24"/>
    <mergeCell ref="R40:S40"/>
    <mergeCell ref="R42:S42"/>
    <mergeCell ref="S8:S11"/>
    <mergeCell ref="S26:S38"/>
    <mergeCell ref="S21:S24"/>
    <mergeCell ref="R16:S16"/>
    <mergeCell ref="S13:S15"/>
  </mergeCells>
  <printOptions/>
  <pageMargins left="0.6692913385826772" right="0.35433070866141736" top="0.7480314960629921" bottom="0.8267716535433072" header="0.31496062992125984" footer="0.3937007874015748"/>
  <pageSetup horizontalDpi="600" verticalDpi="600" orientation="landscape" paperSize="9" scale="60" r:id="rId1"/>
  <headerFooter alignWithMargins="0">
    <oddHeader>&amp;R&amp;10高松国税局　法人税2（H18）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3"/>
  <sheetViews>
    <sheetView showGridLines="0" zoomScalePageLayoutView="0" workbookViewId="0" topLeftCell="A1">
      <selection activeCell="A1" sqref="A1"/>
    </sheetView>
  </sheetViews>
  <sheetFormatPr defaultColWidth="6.125" defaultRowHeight="13.5"/>
  <cols>
    <col min="1" max="1" width="9.625" style="1" customWidth="1"/>
    <col min="2" max="2" width="7.875" style="1" customWidth="1"/>
    <col min="3" max="3" width="7.625" style="1" customWidth="1"/>
    <col min="4" max="4" width="11.375" style="1" customWidth="1"/>
    <col min="5" max="5" width="7.625" style="1" customWidth="1"/>
    <col min="6" max="6" width="11.375" style="1" customWidth="1"/>
    <col min="7" max="10" width="6.875" style="1" bestFit="1" customWidth="1"/>
    <col min="11" max="13" width="8.375" style="1" bestFit="1" customWidth="1"/>
    <col min="14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209</v>
      </c>
    </row>
    <row r="2" spans="1:19" ht="13.5" customHeight="1">
      <c r="A2" s="367" t="s">
        <v>121</v>
      </c>
      <c r="B2" s="362" t="s">
        <v>216</v>
      </c>
      <c r="C2" s="384" t="s">
        <v>123</v>
      </c>
      <c r="D2" s="384"/>
      <c r="E2" s="384" t="s">
        <v>124</v>
      </c>
      <c r="F2" s="384"/>
      <c r="G2" s="384" t="s">
        <v>81</v>
      </c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63" t="s">
        <v>217</v>
      </c>
    </row>
    <row r="3" spans="1:19" ht="22.5" customHeight="1">
      <c r="A3" s="368"/>
      <c r="B3" s="364"/>
      <c r="C3" s="149" t="s">
        <v>215</v>
      </c>
      <c r="D3" s="49" t="s">
        <v>47</v>
      </c>
      <c r="E3" s="149" t="s">
        <v>215</v>
      </c>
      <c r="F3" s="49" t="s">
        <v>1</v>
      </c>
      <c r="G3" s="59" t="s">
        <v>125</v>
      </c>
      <c r="H3" s="60" t="s">
        <v>126</v>
      </c>
      <c r="I3" s="60" t="s">
        <v>127</v>
      </c>
      <c r="J3" s="60" t="s">
        <v>128</v>
      </c>
      <c r="K3" s="60" t="s">
        <v>129</v>
      </c>
      <c r="L3" s="60" t="s">
        <v>130</v>
      </c>
      <c r="M3" s="60" t="s">
        <v>131</v>
      </c>
      <c r="N3" s="60" t="s">
        <v>132</v>
      </c>
      <c r="O3" s="60" t="s">
        <v>133</v>
      </c>
      <c r="P3" s="60" t="s">
        <v>134</v>
      </c>
      <c r="Q3" s="60" t="s">
        <v>135</v>
      </c>
      <c r="R3" s="61" t="s">
        <v>136</v>
      </c>
      <c r="S3" s="507"/>
    </row>
    <row r="4" spans="1:19" s="108" customFormat="1" ht="11.25">
      <c r="A4" s="123"/>
      <c r="B4" s="113" t="s">
        <v>2</v>
      </c>
      <c r="C4" s="119" t="s">
        <v>3</v>
      </c>
      <c r="D4" s="120" t="s">
        <v>4</v>
      </c>
      <c r="E4" s="119" t="s">
        <v>3</v>
      </c>
      <c r="F4" s="120" t="s">
        <v>4</v>
      </c>
      <c r="G4" s="119" t="s">
        <v>2</v>
      </c>
      <c r="H4" s="121" t="s">
        <v>2</v>
      </c>
      <c r="I4" s="121" t="s">
        <v>2</v>
      </c>
      <c r="J4" s="121" t="s">
        <v>2</v>
      </c>
      <c r="K4" s="121" t="s">
        <v>2</v>
      </c>
      <c r="L4" s="121" t="s">
        <v>2</v>
      </c>
      <c r="M4" s="121" t="s">
        <v>2</v>
      </c>
      <c r="N4" s="121" t="s">
        <v>2</v>
      </c>
      <c r="O4" s="121" t="s">
        <v>2</v>
      </c>
      <c r="P4" s="121" t="s">
        <v>2</v>
      </c>
      <c r="Q4" s="121" t="s">
        <v>2</v>
      </c>
      <c r="R4" s="122" t="s">
        <v>2</v>
      </c>
      <c r="S4" s="255"/>
    </row>
    <row r="5" spans="1:31" ht="11.25" customHeight="1">
      <c r="A5" s="146" t="s">
        <v>219</v>
      </c>
      <c r="B5" s="124">
        <v>9105</v>
      </c>
      <c r="C5" s="125">
        <v>2158</v>
      </c>
      <c r="D5" s="126">
        <v>49605986</v>
      </c>
      <c r="E5" s="125">
        <v>7033</v>
      </c>
      <c r="F5" s="126">
        <v>27502989</v>
      </c>
      <c r="G5" s="125">
        <v>75</v>
      </c>
      <c r="H5" s="127">
        <v>34</v>
      </c>
      <c r="I5" s="127">
        <v>4339</v>
      </c>
      <c r="J5" s="127">
        <v>1517</v>
      </c>
      <c r="K5" s="127">
        <v>2182</v>
      </c>
      <c r="L5" s="127">
        <v>729</v>
      </c>
      <c r="M5" s="127">
        <v>168</v>
      </c>
      <c r="N5" s="127">
        <v>47</v>
      </c>
      <c r="O5" s="127">
        <v>6</v>
      </c>
      <c r="P5" s="127">
        <v>5</v>
      </c>
      <c r="Q5" s="127">
        <v>1</v>
      </c>
      <c r="R5" s="128">
        <v>2</v>
      </c>
      <c r="S5" s="253" t="str">
        <f>IF(A5="","",A5)</f>
        <v>徳島</v>
      </c>
      <c r="AE5" s="2"/>
    </row>
    <row r="6" spans="1:31" ht="11.25" customHeight="1">
      <c r="A6" s="146" t="s">
        <v>220</v>
      </c>
      <c r="B6" s="124">
        <v>2711</v>
      </c>
      <c r="C6" s="125">
        <v>632</v>
      </c>
      <c r="D6" s="126">
        <v>12690432</v>
      </c>
      <c r="E6" s="125">
        <v>2107</v>
      </c>
      <c r="F6" s="126">
        <v>8143111</v>
      </c>
      <c r="G6" s="125">
        <v>26</v>
      </c>
      <c r="H6" s="127">
        <v>12</v>
      </c>
      <c r="I6" s="127">
        <v>1209</v>
      </c>
      <c r="J6" s="127">
        <v>528</v>
      </c>
      <c r="K6" s="127">
        <v>670</v>
      </c>
      <c r="L6" s="127">
        <v>196</v>
      </c>
      <c r="M6" s="127">
        <v>51</v>
      </c>
      <c r="N6" s="127">
        <v>18</v>
      </c>
      <c r="O6" s="127">
        <v>1</v>
      </c>
      <c r="P6" s="127" t="s">
        <v>249</v>
      </c>
      <c r="Q6" s="127" t="s">
        <v>249</v>
      </c>
      <c r="R6" s="128" t="s">
        <v>249</v>
      </c>
      <c r="S6" s="253" t="str">
        <f aca="true" t="shared" si="0" ref="S6:S11">IF(A6="","",A6)</f>
        <v>鳴門</v>
      </c>
      <c r="AE6" s="2"/>
    </row>
    <row r="7" spans="1:31" ht="11.25" customHeight="1">
      <c r="A7" s="146" t="s">
        <v>221</v>
      </c>
      <c r="B7" s="124">
        <v>2003</v>
      </c>
      <c r="C7" s="125">
        <v>410</v>
      </c>
      <c r="D7" s="126">
        <v>71868481</v>
      </c>
      <c r="E7" s="125">
        <v>1604</v>
      </c>
      <c r="F7" s="126">
        <v>5463904</v>
      </c>
      <c r="G7" s="125">
        <v>17</v>
      </c>
      <c r="H7" s="127">
        <v>8</v>
      </c>
      <c r="I7" s="127">
        <v>919</v>
      </c>
      <c r="J7" s="127">
        <v>402</v>
      </c>
      <c r="K7" s="127">
        <v>404</v>
      </c>
      <c r="L7" s="127">
        <v>219</v>
      </c>
      <c r="M7" s="127">
        <v>25</v>
      </c>
      <c r="N7" s="127">
        <v>7</v>
      </c>
      <c r="O7" s="127" t="s">
        <v>249</v>
      </c>
      <c r="P7" s="127" t="s">
        <v>249</v>
      </c>
      <c r="Q7" s="127">
        <v>1</v>
      </c>
      <c r="R7" s="128">
        <v>1</v>
      </c>
      <c r="S7" s="253" t="str">
        <f t="shared" si="0"/>
        <v>阿南</v>
      </c>
      <c r="AE7" s="2"/>
    </row>
    <row r="8" spans="1:31" ht="11.25" customHeight="1">
      <c r="A8" s="146" t="s">
        <v>222</v>
      </c>
      <c r="B8" s="124">
        <v>1468</v>
      </c>
      <c r="C8" s="125">
        <v>330</v>
      </c>
      <c r="D8" s="126">
        <v>3522184</v>
      </c>
      <c r="E8" s="125">
        <v>1154</v>
      </c>
      <c r="F8" s="126">
        <v>4613904</v>
      </c>
      <c r="G8" s="125">
        <v>15</v>
      </c>
      <c r="H8" s="127">
        <v>2</v>
      </c>
      <c r="I8" s="127">
        <v>629</v>
      </c>
      <c r="J8" s="127">
        <v>364</v>
      </c>
      <c r="K8" s="127">
        <v>319</v>
      </c>
      <c r="L8" s="127">
        <v>108</v>
      </c>
      <c r="M8" s="127">
        <v>25</v>
      </c>
      <c r="N8" s="127">
        <v>5</v>
      </c>
      <c r="O8" s="127">
        <v>1</v>
      </c>
      <c r="P8" s="127" t="s">
        <v>249</v>
      </c>
      <c r="Q8" s="127" t="s">
        <v>249</v>
      </c>
      <c r="R8" s="128" t="s">
        <v>249</v>
      </c>
      <c r="S8" s="253" t="str">
        <f t="shared" si="0"/>
        <v>川島</v>
      </c>
      <c r="AE8" s="2"/>
    </row>
    <row r="9" spans="1:31" ht="11.25" customHeight="1">
      <c r="A9" s="146" t="s">
        <v>223</v>
      </c>
      <c r="B9" s="124">
        <v>857</v>
      </c>
      <c r="C9" s="125">
        <v>235</v>
      </c>
      <c r="D9" s="126">
        <v>2139155</v>
      </c>
      <c r="E9" s="125">
        <v>630</v>
      </c>
      <c r="F9" s="126">
        <v>1445986</v>
      </c>
      <c r="G9" s="125">
        <v>11</v>
      </c>
      <c r="H9" s="127">
        <v>3</v>
      </c>
      <c r="I9" s="127">
        <v>412</v>
      </c>
      <c r="J9" s="127">
        <v>171</v>
      </c>
      <c r="K9" s="127">
        <v>167</v>
      </c>
      <c r="L9" s="127">
        <v>75</v>
      </c>
      <c r="M9" s="127">
        <v>16</v>
      </c>
      <c r="N9" s="127">
        <v>2</v>
      </c>
      <c r="O9" s="127" t="s">
        <v>249</v>
      </c>
      <c r="P9" s="127" t="s">
        <v>249</v>
      </c>
      <c r="Q9" s="127" t="s">
        <v>249</v>
      </c>
      <c r="R9" s="128" t="s">
        <v>249</v>
      </c>
      <c r="S9" s="253" t="str">
        <f t="shared" si="0"/>
        <v>脇町</v>
      </c>
      <c r="AE9" s="2"/>
    </row>
    <row r="10" spans="1:31" ht="11.25" customHeight="1">
      <c r="A10" s="146" t="s">
        <v>224</v>
      </c>
      <c r="B10" s="124">
        <v>874</v>
      </c>
      <c r="C10" s="125">
        <v>237</v>
      </c>
      <c r="D10" s="126">
        <v>1541334</v>
      </c>
      <c r="E10" s="125">
        <v>644</v>
      </c>
      <c r="F10" s="126">
        <v>2084878</v>
      </c>
      <c r="G10" s="125">
        <v>6</v>
      </c>
      <c r="H10" s="127">
        <v>3</v>
      </c>
      <c r="I10" s="127">
        <v>436</v>
      </c>
      <c r="J10" s="127">
        <v>175</v>
      </c>
      <c r="K10" s="127">
        <v>147</v>
      </c>
      <c r="L10" s="127">
        <v>88</v>
      </c>
      <c r="M10" s="127">
        <v>10</v>
      </c>
      <c r="N10" s="127">
        <v>9</v>
      </c>
      <c r="O10" s="127" t="s">
        <v>249</v>
      </c>
      <c r="P10" s="127" t="s">
        <v>249</v>
      </c>
      <c r="Q10" s="127" t="s">
        <v>249</v>
      </c>
      <c r="R10" s="128" t="s">
        <v>249</v>
      </c>
      <c r="S10" s="253" t="str">
        <f t="shared" si="0"/>
        <v>池田</v>
      </c>
      <c r="AE10" s="2"/>
    </row>
    <row r="11" spans="1:31" ht="11.25" customHeight="1">
      <c r="A11" s="134" t="s">
        <v>225</v>
      </c>
      <c r="B11" s="239">
        <f>SUM(B5:B10)</f>
        <v>17018</v>
      </c>
      <c r="C11" s="240">
        <f>SUM(C5:C10)</f>
        <v>4002</v>
      </c>
      <c r="D11" s="241">
        <v>141367572</v>
      </c>
      <c r="E11" s="240">
        <f>SUM(E5:E10)</f>
        <v>13172</v>
      </c>
      <c r="F11" s="241">
        <v>49254773</v>
      </c>
      <c r="G11" s="240">
        <f>SUM(G5:G10)</f>
        <v>150</v>
      </c>
      <c r="H11" s="242">
        <f aca="true" t="shared" si="1" ref="H11:R11">SUM(H5:H10)</f>
        <v>62</v>
      </c>
      <c r="I11" s="242">
        <f t="shared" si="1"/>
        <v>7944</v>
      </c>
      <c r="J11" s="242">
        <f t="shared" si="1"/>
        <v>3157</v>
      </c>
      <c r="K11" s="242">
        <f t="shared" si="1"/>
        <v>3889</v>
      </c>
      <c r="L11" s="242">
        <f t="shared" si="1"/>
        <v>1415</v>
      </c>
      <c r="M11" s="242">
        <f t="shared" si="1"/>
        <v>295</v>
      </c>
      <c r="N11" s="242">
        <f t="shared" si="1"/>
        <v>88</v>
      </c>
      <c r="O11" s="242">
        <f t="shared" si="1"/>
        <v>8</v>
      </c>
      <c r="P11" s="242">
        <f t="shared" si="1"/>
        <v>5</v>
      </c>
      <c r="Q11" s="242">
        <f t="shared" si="1"/>
        <v>2</v>
      </c>
      <c r="R11" s="243">
        <f t="shared" si="1"/>
        <v>3</v>
      </c>
      <c r="S11" s="256" t="str">
        <f t="shared" si="0"/>
        <v>徳島県計</v>
      </c>
      <c r="AE11" s="2"/>
    </row>
    <row r="12" spans="1:31" ht="11.25" customHeight="1">
      <c r="A12" s="208"/>
      <c r="B12" s="77"/>
      <c r="C12" s="57"/>
      <c r="D12" s="65"/>
      <c r="E12" s="57"/>
      <c r="F12" s="65"/>
      <c r="G12" s="57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235">
        <f>IF(A12="","",A12)</f>
      </c>
      <c r="AE12" s="2"/>
    </row>
    <row r="13" spans="1:31" ht="11.25" customHeight="1">
      <c r="A13" s="145" t="s">
        <v>226</v>
      </c>
      <c r="B13" s="129">
        <v>12434</v>
      </c>
      <c r="C13" s="130">
        <v>3248</v>
      </c>
      <c r="D13" s="131">
        <v>133451512</v>
      </c>
      <c r="E13" s="130">
        <v>9312</v>
      </c>
      <c r="F13" s="131">
        <v>35615229</v>
      </c>
      <c r="G13" s="130">
        <v>125</v>
      </c>
      <c r="H13" s="132">
        <v>36</v>
      </c>
      <c r="I13" s="132">
        <v>6312</v>
      </c>
      <c r="J13" s="132">
        <v>1581</v>
      </c>
      <c r="K13" s="132">
        <v>3173</v>
      </c>
      <c r="L13" s="132">
        <v>851</v>
      </c>
      <c r="M13" s="132">
        <v>225</v>
      </c>
      <c r="N13" s="132">
        <v>107</v>
      </c>
      <c r="O13" s="132">
        <v>7</v>
      </c>
      <c r="P13" s="132">
        <v>12</v>
      </c>
      <c r="Q13" s="132">
        <v>2</v>
      </c>
      <c r="R13" s="133">
        <v>3</v>
      </c>
      <c r="S13" s="251" t="str">
        <f aca="true" t="shared" si="2" ref="S13:S19">IF(A13="","",A13)</f>
        <v>高松</v>
      </c>
      <c r="AE13" s="2"/>
    </row>
    <row r="14" spans="1:31" ht="11.25" customHeight="1">
      <c r="A14" s="145" t="s">
        <v>227</v>
      </c>
      <c r="B14" s="129">
        <v>3778</v>
      </c>
      <c r="C14" s="130">
        <v>1003</v>
      </c>
      <c r="D14" s="131">
        <v>16065535</v>
      </c>
      <c r="E14" s="130">
        <v>2813</v>
      </c>
      <c r="F14" s="131">
        <v>9092100</v>
      </c>
      <c r="G14" s="130">
        <v>44</v>
      </c>
      <c r="H14" s="132">
        <v>14</v>
      </c>
      <c r="I14" s="132">
        <v>1880</v>
      </c>
      <c r="J14" s="132">
        <v>547</v>
      </c>
      <c r="K14" s="132">
        <v>930</v>
      </c>
      <c r="L14" s="132">
        <v>282</v>
      </c>
      <c r="M14" s="132">
        <v>56</v>
      </c>
      <c r="N14" s="132">
        <v>22</v>
      </c>
      <c r="O14" s="132" t="s">
        <v>249</v>
      </c>
      <c r="P14" s="132">
        <v>1</v>
      </c>
      <c r="Q14" s="132">
        <v>2</v>
      </c>
      <c r="R14" s="133" t="s">
        <v>249</v>
      </c>
      <c r="S14" s="251" t="str">
        <f t="shared" si="2"/>
        <v>丸亀</v>
      </c>
      <c r="AE14" s="2"/>
    </row>
    <row r="15" spans="1:31" ht="11.25" customHeight="1">
      <c r="A15" s="145" t="s">
        <v>228</v>
      </c>
      <c r="B15" s="129">
        <v>2145</v>
      </c>
      <c r="C15" s="130">
        <v>619</v>
      </c>
      <c r="D15" s="131">
        <v>10491710</v>
      </c>
      <c r="E15" s="130">
        <v>1556</v>
      </c>
      <c r="F15" s="131">
        <v>6461986</v>
      </c>
      <c r="G15" s="130">
        <v>18</v>
      </c>
      <c r="H15" s="132">
        <v>6</v>
      </c>
      <c r="I15" s="132">
        <v>1055</v>
      </c>
      <c r="J15" s="132">
        <v>284</v>
      </c>
      <c r="K15" s="132">
        <v>544</v>
      </c>
      <c r="L15" s="132">
        <v>186</v>
      </c>
      <c r="M15" s="132">
        <v>37</v>
      </c>
      <c r="N15" s="132">
        <v>13</v>
      </c>
      <c r="O15" s="132" t="s">
        <v>249</v>
      </c>
      <c r="P15" s="132">
        <v>2</v>
      </c>
      <c r="Q15" s="132" t="s">
        <v>249</v>
      </c>
      <c r="R15" s="133" t="s">
        <v>249</v>
      </c>
      <c r="S15" s="251" t="str">
        <f t="shared" si="2"/>
        <v>坂出</v>
      </c>
      <c r="AE15" s="2"/>
    </row>
    <row r="16" spans="1:31" ht="11.25" customHeight="1">
      <c r="A16" s="145" t="s">
        <v>229</v>
      </c>
      <c r="B16" s="129">
        <v>2500</v>
      </c>
      <c r="C16" s="130">
        <v>779</v>
      </c>
      <c r="D16" s="131">
        <v>33504121</v>
      </c>
      <c r="E16" s="130">
        <v>1744</v>
      </c>
      <c r="F16" s="131">
        <v>5632333</v>
      </c>
      <c r="G16" s="130">
        <v>19</v>
      </c>
      <c r="H16" s="132">
        <v>5</v>
      </c>
      <c r="I16" s="132">
        <v>1121</v>
      </c>
      <c r="J16" s="132">
        <v>339</v>
      </c>
      <c r="K16" s="132">
        <v>737</v>
      </c>
      <c r="L16" s="132">
        <v>212</v>
      </c>
      <c r="M16" s="132">
        <v>46</v>
      </c>
      <c r="N16" s="132">
        <v>18</v>
      </c>
      <c r="O16" s="132" t="s">
        <v>249</v>
      </c>
      <c r="P16" s="132">
        <v>1</v>
      </c>
      <c r="Q16" s="132">
        <v>1</v>
      </c>
      <c r="R16" s="133">
        <v>1</v>
      </c>
      <c r="S16" s="251" t="str">
        <f t="shared" si="2"/>
        <v>観音寺</v>
      </c>
      <c r="AE16" s="2"/>
    </row>
    <row r="17" spans="1:31" ht="11.25" customHeight="1">
      <c r="A17" s="145" t="s">
        <v>230</v>
      </c>
      <c r="B17" s="129">
        <v>1582</v>
      </c>
      <c r="C17" s="130">
        <v>413</v>
      </c>
      <c r="D17" s="131">
        <v>14682372</v>
      </c>
      <c r="E17" s="130">
        <v>1181</v>
      </c>
      <c r="F17" s="131">
        <v>6928747</v>
      </c>
      <c r="G17" s="130">
        <v>20</v>
      </c>
      <c r="H17" s="132">
        <v>4</v>
      </c>
      <c r="I17" s="132">
        <v>697</v>
      </c>
      <c r="J17" s="132">
        <v>269</v>
      </c>
      <c r="K17" s="132">
        <v>428</v>
      </c>
      <c r="L17" s="132">
        <v>134</v>
      </c>
      <c r="M17" s="132">
        <v>18</v>
      </c>
      <c r="N17" s="132">
        <v>9</v>
      </c>
      <c r="O17" s="132" t="s">
        <v>249</v>
      </c>
      <c r="P17" s="132">
        <v>3</v>
      </c>
      <c r="Q17" s="132" t="s">
        <v>249</v>
      </c>
      <c r="R17" s="133" t="s">
        <v>249</v>
      </c>
      <c r="S17" s="251" t="str">
        <f t="shared" si="2"/>
        <v>長尾</v>
      </c>
      <c r="AE17" s="2"/>
    </row>
    <row r="18" spans="1:31" ht="11.25" customHeight="1">
      <c r="A18" s="145" t="s">
        <v>231</v>
      </c>
      <c r="B18" s="129">
        <v>894</v>
      </c>
      <c r="C18" s="130">
        <v>207</v>
      </c>
      <c r="D18" s="131">
        <v>1897405</v>
      </c>
      <c r="E18" s="130">
        <v>697</v>
      </c>
      <c r="F18" s="131">
        <v>2230182</v>
      </c>
      <c r="G18" s="130">
        <v>20</v>
      </c>
      <c r="H18" s="132">
        <v>20</v>
      </c>
      <c r="I18" s="132">
        <v>395</v>
      </c>
      <c r="J18" s="132">
        <v>134</v>
      </c>
      <c r="K18" s="132">
        <v>205</v>
      </c>
      <c r="L18" s="132">
        <v>107</v>
      </c>
      <c r="M18" s="132">
        <v>7</v>
      </c>
      <c r="N18" s="132">
        <v>5</v>
      </c>
      <c r="O18" s="132" t="s">
        <v>249</v>
      </c>
      <c r="P18" s="132">
        <v>1</v>
      </c>
      <c r="Q18" s="132" t="s">
        <v>249</v>
      </c>
      <c r="R18" s="133" t="s">
        <v>249</v>
      </c>
      <c r="S18" s="251" t="str">
        <f t="shared" si="2"/>
        <v>土庄</v>
      </c>
      <c r="AE18" s="2"/>
    </row>
    <row r="19" spans="1:31" s="7" customFormat="1" ht="11.25">
      <c r="A19" s="134" t="s">
        <v>232</v>
      </c>
      <c r="B19" s="135">
        <f aca="true" t="shared" si="3" ref="B19:G19">SUM(B13:B18)</f>
        <v>23333</v>
      </c>
      <c r="C19" s="136">
        <f t="shared" si="3"/>
        <v>6269</v>
      </c>
      <c r="D19" s="137">
        <v>210092656</v>
      </c>
      <c r="E19" s="136">
        <f t="shared" si="3"/>
        <v>17303</v>
      </c>
      <c r="F19" s="137">
        <v>65960577</v>
      </c>
      <c r="G19" s="136">
        <f t="shared" si="3"/>
        <v>246</v>
      </c>
      <c r="H19" s="138">
        <f aca="true" t="shared" si="4" ref="H19:R19">SUM(H13:H18)</f>
        <v>85</v>
      </c>
      <c r="I19" s="138">
        <f t="shared" si="4"/>
        <v>11460</v>
      </c>
      <c r="J19" s="138">
        <f t="shared" si="4"/>
        <v>3154</v>
      </c>
      <c r="K19" s="138">
        <f t="shared" si="4"/>
        <v>6017</v>
      </c>
      <c r="L19" s="138">
        <f t="shared" si="4"/>
        <v>1772</v>
      </c>
      <c r="M19" s="138">
        <f t="shared" si="4"/>
        <v>389</v>
      </c>
      <c r="N19" s="138">
        <f t="shared" si="4"/>
        <v>174</v>
      </c>
      <c r="O19" s="138">
        <f t="shared" si="4"/>
        <v>7</v>
      </c>
      <c r="P19" s="138">
        <f t="shared" si="4"/>
        <v>20</v>
      </c>
      <c r="Q19" s="138">
        <f t="shared" si="4"/>
        <v>5</v>
      </c>
      <c r="R19" s="139">
        <f t="shared" si="4"/>
        <v>4</v>
      </c>
      <c r="S19" s="252" t="str">
        <f t="shared" si="2"/>
        <v>香川県計</v>
      </c>
      <c r="AE19" s="14"/>
    </row>
    <row r="20" spans="1:31" s="40" customFormat="1" ht="11.25">
      <c r="A20" s="208"/>
      <c r="B20" s="77"/>
      <c r="C20" s="57"/>
      <c r="D20" s="65"/>
      <c r="E20" s="57"/>
      <c r="F20" s="65"/>
      <c r="G20" s="57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S20" s="235">
        <f>IF(A20="","",A20)</f>
      </c>
      <c r="AE20" s="41"/>
    </row>
    <row r="21" spans="1:31" ht="11.25" customHeight="1">
      <c r="A21" s="146" t="s">
        <v>233</v>
      </c>
      <c r="B21" s="124">
        <v>13129</v>
      </c>
      <c r="C21" s="125">
        <v>3588</v>
      </c>
      <c r="D21" s="126">
        <v>104591426</v>
      </c>
      <c r="E21" s="125">
        <v>9683</v>
      </c>
      <c r="F21" s="126">
        <v>44128852</v>
      </c>
      <c r="G21" s="125">
        <v>187</v>
      </c>
      <c r="H21" s="127">
        <v>94</v>
      </c>
      <c r="I21" s="127">
        <v>6224</v>
      </c>
      <c r="J21" s="127">
        <v>1890</v>
      </c>
      <c r="K21" s="127">
        <v>3436</v>
      </c>
      <c r="L21" s="127">
        <v>960</v>
      </c>
      <c r="M21" s="127">
        <v>234</v>
      </c>
      <c r="N21" s="127">
        <v>79</v>
      </c>
      <c r="O21" s="127">
        <v>6</v>
      </c>
      <c r="P21" s="127">
        <v>10</v>
      </c>
      <c r="Q21" s="127">
        <v>4</v>
      </c>
      <c r="R21" s="128">
        <v>5</v>
      </c>
      <c r="S21" s="253" t="str">
        <f aca="true" t="shared" si="5" ref="S21:S37">IF(A21="","",A21)</f>
        <v>松山</v>
      </c>
      <c r="AE21" s="2"/>
    </row>
    <row r="22" spans="1:31" ht="11.25" customHeight="1">
      <c r="A22" s="146" t="s">
        <v>234</v>
      </c>
      <c r="B22" s="124">
        <v>4266</v>
      </c>
      <c r="C22" s="125">
        <v>1131</v>
      </c>
      <c r="D22" s="126">
        <v>63424523</v>
      </c>
      <c r="E22" s="125">
        <v>3190</v>
      </c>
      <c r="F22" s="126">
        <v>20928461</v>
      </c>
      <c r="G22" s="125">
        <v>23</v>
      </c>
      <c r="H22" s="127">
        <v>9</v>
      </c>
      <c r="I22" s="127">
        <v>1800</v>
      </c>
      <c r="J22" s="127">
        <v>465</v>
      </c>
      <c r="K22" s="127">
        <v>1419</v>
      </c>
      <c r="L22" s="127">
        <v>459</v>
      </c>
      <c r="M22" s="127">
        <v>68</v>
      </c>
      <c r="N22" s="127">
        <v>15</v>
      </c>
      <c r="O22" s="127">
        <v>3</v>
      </c>
      <c r="P22" s="127">
        <v>5</v>
      </c>
      <c r="Q22" s="127" t="s">
        <v>249</v>
      </c>
      <c r="R22" s="128" t="s">
        <v>249</v>
      </c>
      <c r="S22" s="253" t="str">
        <f t="shared" si="5"/>
        <v>今治</v>
      </c>
      <c r="AE22" s="2"/>
    </row>
    <row r="23" spans="1:31" ht="11.25" customHeight="1">
      <c r="A23" s="146" t="s">
        <v>235</v>
      </c>
      <c r="B23" s="124">
        <v>2130</v>
      </c>
      <c r="C23" s="125">
        <v>538</v>
      </c>
      <c r="D23" s="126">
        <v>7048781</v>
      </c>
      <c r="E23" s="125">
        <v>1614</v>
      </c>
      <c r="F23" s="126">
        <v>5547737</v>
      </c>
      <c r="G23" s="125">
        <v>41</v>
      </c>
      <c r="H23" s="127">
        <v>17</v>
      </c>
      <c r="I23" s="127">
        <v>1015</v>
      </c>
      <c r="J23" s="127">
        <v>407</v>
      </c>
      <c r="K23" s="127">
        <v>425</v>
      </c>
      <c r="L23" s="127">
        <v>193</v>
      </c>
      <c r="M23" s="127">
        <v>21</v>
      </c>
      <c r="N23" s="127">
        <v>8</v>
      </c>
      <c r="O23" s="127">
        <v>1</v>
      </c>
      <c r="P23" s="127">
        <v>2</v>
      </c>
      <c r="Q23" s="127" t="s">
        <v>249</v>
      </c>
      <c r="R23" s="128" t="s">
        <v>249</v>
      </c>
      <c r="S23" s="253" t="str">
        <f t="shared" si="5"/>
        <v>宇和島</v>
      </c>
      <c r="AE23" s="2"/>
    </row>
    <row r="24" spans="1:31" ht="11.25" customHeight="1">
      <c r="A24" s="146" t="s">
        <v>236</v>
      </c>
      <c r="B24" s="124">
        <v>1534</v>
      </c>
      <c r="C24" s="125">
        <v>390</v>
      </c>
      <c r="D24" s="126">
        <v>5226937</v>
      </c>
      <c r="E24" s="125">
        <v>1160</v>
      </c>
      <c r="F24" s="126">
        <v>4081525</v>
      </c>
      <c r="G24" s="125">
        <v>23</v>
      </c>
      <c r="H24" s="127">
        <v>4</v>
      </c>
      <c r="I24" s="127">
        <v>671</v>
      </c>
      <c r="J24" s="127">
        <v>237</v>
      </c>
      <c r="K24" s="127">
        <v>365</v>
      </c>
      <c r="L24" s="127">
        <v>201</v>
      </c>
      <c r="M24" s="127">
        <v>28</v>
      </c>
      <c r="N24" s="127">
        <v>5</v>
      </c>
      <c r="O24" s="127" t="s">
        <v>249</v>
      </c>
      <c r="P24" s="127" t="s">
        <v>249</v>
      </c>
      <c r="Q24" s="127" t="s">
        <v>249</v>
      </c>
      <c r="R24" s="128" t="s">
        <v>249</v>
      </c>
      <c r="S24" s="253" t="str">
        <f t="shared" si="5"/>
        <v>八幡浜</v>
      </c>
      <c r="AE24" s="2"/>
    </row>
    <row r="25" spans="1:31" ht="11.25" customHeight="1">
      <c r="A25" s="146" t="s">
        <v>237</v>
      </c>
      <c r="B25" s="124">
        <v>2353</v>
      </c>
      <c r="C25" s="125">
        <v>815</v>
      </c>
      <c r="D25" s="126">
        <v>19114771</v>
      </c>
      <c r="E25" s="125">
        <v>1555</v>
      </c>
      <c r="F25" s="126">
        <v>4860578</v>
      </c>
      <c r="G25" s="125">
        <v>19</v>
      </c>
      <c r="H25" s="127">
        <v>7</v>
      </c>
      <c r="I25" s="127">
        <v>1122</v>
      </c>
      <c r="J25" s="127">
        <v>342</v>
      </c>
      <c r="K25" s="127">
        <v>633</v>
      </c>
      <c r="L25" s="127">
        <v>174</v>
      </c>
      <c r="M25" s="127">
        <v>37</v>
      </c>
      <c r="N25" s="127">
        <v>17</v>
      </c>
      <c r="O25" s="127" t="s">
        <v>249</v>
      </c>
      <c r="P25" s="127">
        <v>2</v>
      </c>
      <c r="Q25" s="127" t="s">
        <v>249</v>
      </c>
      <c r="R25" s="128" t="s">
        <v>249</v>
      </c>
      <c r="S25" s="253" t="str">
        <f t="shared" si="5"/>
        <v>新居浜</v>
      </c>
      <c r="AE25" s="2"/>
    </row>
    <row r="26" spans="1:31" ht="11.25" customHeight="1">
      <c r="A26" s="146" t="s">
        <v>238</v>
      </c>
      <c r="B26" s="124">
        <v>2144</v>
      </c>
      <c r="C26" s="125">
        <v>574</v>
      </c>
      <c r="D26" s="126">
        <v>9466152</v>
      </c>
      <c r="E26" s="125">
        <v>1583</v>
      </c>
      <c r="F26" s="126">
        <v>5344953</v>
      </c>
      <c r="G26" s="125">
        <v>11</v>
      </c>
      <c r="H26" s="127">
        <v>4</v>
      </c>
      <c r="I26" s="127">
        <v>1011</v>
      </c>
      <c r="J26" s="127">
        <v>390</v>
      </c>
      <c r="K26" s="127">
        <v>517</v>
      </c>
      <c r="L26" s="127">
        <v>177</v>
      </c>
      <c r="M26" s="127">
        <v>29</v>
      </c>
      <c r="N26" s="127">
        <v>5</v>
      </c>
      <c r="O26" s="127" t="s">
        <v>249</v>
      </c>
      <c r="P26" s="127" t="s">
        <v>249</v>
      </c>
      <c r="Q26" s="127" t="s">
        <v>249</v>
      </c>
      <c r="R26" s="128" t="s">
        <v>249</v>
      </c>
      <c r="S26" s="253" t="str">
        <f t="shared" si="5"/>
        <v>伊予西条</v>
      </c>
      <c r="AE26" s="2"/>
    </row>
    <row r="27" spans="1:31" ht="11.25" customHeight="1">
      <c r="A27" s="146" t="s">
        <v>239</v>
      </c>
      <c r="B27" s="124">
        <v>1146</v>
      </c>
      <c r="C27" s="125">
        <v>286</v>
      </c>
      <c r="D27" s="126">
        <v>3710950</v>
      </c>
      <c r="E27" s="125">
        <v>872</v>
      </c>
      <c r="F27" s="126">
        <v>5296869</v>
      </c>
      <c r="G27" s="125">
        <v>7</v>
      </c>
      <c r="H27" s="127">
        <v>6</v>
      </c>
      <c r="I27" s="127">
        <v>532</v>
      </c>
      <c r="J27" s="127">
        <v>238</v>
      </c>
      <c r="K27" s="127">
        <v>210</v>
      </c>
      <c r="L27" s="127">
        <v>125</v>
      </c>
      <c r="M27" s="127">
        <v>24</v>
      </c>
      <c r="N27" s="127">
        <v>3</v>
      </c>
      <c r="O27" s="127" t="s">
        <v>249</v>
      </c>
      <c r="P27" s="127">
        <v>1</v>
      </c>
      <c r="Q27" s="127" t="s">
        <v>249</v>
      </c>
      <c r="R27" s="128" t="s">
        <v>249</v>
      </c>
      <c r="S27" s="253" t="str">
        <f t="shared" si="5"/>
        <v>大洲</v>
      </c>
      <c r="AE27" s="2"/>
    </row>
    <row r="28" spans="1:31" ht="11.25" customHeight="1">
      <c r="A28" s="145" t="s">
        <v>240</v>
      </c>
      <c r="B28" s="129">
        <v>2084</v>
      </c>
      <c r="C28" s="130">
        <v>642</v>
      </c>
      <c r="D28" s="131">
        <v>50993073</v>
      </c>
      <c r="E28" s="130">
        <v>1468</v>
      </c>
      <c r="F28" s="131">
        <v>7599342</v>
      </c>
      <c r="G28" s="130">
        <v>6</v>
      </c>
      <c r="H28" s="132">
        <v>9</v>
      </c>
      <c r="I28" s="132">
        <v>901</v>
      </c>
      <c r="J28" s="132">
        <v>282</v>
      </c>
      <c r="K28" s="132">
        <v>579</v>
      </c>
      <c r="L28" s="132">
        <v>239</v>
      </c>
      <c r="M28" s="132">
        <v>45</v>
      </c>
      <c r="N28" s="132">
        <v>18</v>
      </c>
      <c r="O28" s="132">
        <v>1</v>
      </c>
      <c r="P28" s="132">
        <v>2</v>
      </c>
      <c r="Q28" s="132" t="s">
        <v>249</v>
      </c>
      <c r="R28" s="133">
        <v>2</v>
      </c>
      <c r="S28" s="251" t="str">
        <f t="shared" si="5"/>
        <v>伊予三島</v>
      </c>
      <c r="AE28" s="2"/>
    </row>
    <row r="29" spans="1:31" ht="11.25" customHeight="1">
      <c r="A29" s="134" t="s">
        <v>241</v>
      </c>
      <c r="B29" s="244">
        <f aca="true" t="shared" si="6" ref="B29:G29">SUM(B21:B28)</f>
        <v>28786</v>
      </c>
      <c r="C29" s="245">
        <f t="shared" si="6"/>
        <v>7964</v>
      </c>
      <c r="D29" s="246">
        <v>263576613</v>
      </c>
      <c r="E29" s="245">
        <f t="shared" si="6"/>
        <v>21125</v>
      </c>
      <c r="F29" s="246">
        <v>97788316</v>
      </c>
      <c r="G29" s="245">
        <f t="shared" si="6"/>
        <v>317</v>
      </c>
      <c r="H29" s="247">
        <f aca="true" t="shared" si="7" ref="H29:R29">SUM(H21:H28)</f>
        <v>150</v>
      </c>
      <c r="I29" s="247">
        <f t="shared" si="7"/>
        <v>13276</v>
      </c>
      <c r="J29" s="247">
        <f t="shared" si="7"/>
        <v>4251</v>
      </c>
      <c r="K29" s="247">
        <f t="shared" si="7"/>
        <v>7584</v>
      </c>
      <c r="L29" s="247">
        <f t="shared" si="7"/>
        <v>2528</v>
      </c>
      <c r="M29" s="247">
        <f t="shared" si="7"/>
        <v>486</v>
      </c>
      <c r="N29" s="247">
        <f t="shared" si="7"/>
        <v>150</v>
      </c>
      <c r="O29" s="247">
        <f t="shared" si="7"/>
        <v>11</v>
      </c>
      <c r="P29" s="247">
        <f t="shared" si="7"/>
        <v>22</v>
      </c>
      <c r="Q29" s="247">
        <f t="shared" si="7"/>
        <v>4</v>
      </c>
      <c r="R29" s="248">
        <f t="shared" si="7"/>
        <v>7</v>
      </c>
      <c r="S29" s="254" t="str">
        <f t="shared" si="5"/>
        <v>愛媛県計</v>
      </c>
      <c r="AE29" s="2"/>
    </row>
    <row r="30" spans="1:31" ht="11.25" customHeight="1">
      <c r="A30" s="208"/>
      <c r="B30" s="77"/>
      <c r="C30" s="57"/>
      <c r="D30" s="65"/>
      <c r="E30" s="57"/>
      <c r="F30" s="65"/>
      <c r="G30" s="57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235">
        <f>IF(A30="","",A30)</f>
      </c>
      <c r="AE30" s="2"/>
    </row>
    <row r="31" spans="1:31" ht="11.25" customHeight="1">
      <c r="A31" s="145" t="s">
        <v>242</v>
      </c>
      <c r="B31" s="129">
        <v>7279</v>
      </c>
      <c r="C31" s="130">
        <v>2102</v>
      </c>
      <c r="D31" s="131">
        <v>49111496</v>
      </c>
      <c r="E31" s="130">
        <v>5244</v>
      </c>
      <c r="F31" s="131">
        <v>28977427</v>
      </c>
      <c r="G31" s="130">
        <v>75</v>
      </c>
      <c r="H31" s="132">
        <v>42</v>
      </c>
      <c r="I31" s="132">
        <v>3423</v>
      </c>
      <c r="J31" s="132">
        <v>1102</v>
      </c>
      <c r="K31" s="132">
        <v>1778</v>
      </c>
      <c r="L31" s="132">
        <v>677</v>
      </c>
      <c r="M31" s="132">
        <v>120</v>
      </c>
      <c r="N31" s="132">
        <v>46</v>
      </c>
      <c r="O31" s="132">
        <v>5</v>
      </c>
      <c r="P31" s="132">
        <v>8</v>
      </c>
      <c r="Q31" s="132">
        <v>1</v>
      </c>
      <c r="R31" s="133">
        <v>2</v>
      </c>
      <c r="S31" s="251" t="str">
        <f t="shared" si="5"/>
        <v>高知</v>
      </c>
      <c r="AE31" s="2"/>
    </row>
    <row r="32" spans="1:31" ht="11.25" customHeight="1">
      <c r="A32" s="145" t="s">
        <v>243</v>
      </c>
      <c r="B32" s="129">
        <v>673</v>
      </c>
      <c r="C32" s="130">
        <v>205</v>
      </c>
      <c r="D32" s="131">
        <v>1565240</v>
      </c>
      <c r="E32" s="130">
        <v>479</v>
      </c>
      <c r="F32" s="131">
        <v>2161951</v>
      </c>
      <c r="G32" s="130">
        <v>4</v>
      </c>
      <c r="H32" s="132">
        <v>4</v>
      </c>
      <c r="I32" s="132">
        <v>284</v>
      </c>
      <c r="J32" s="132">
        <v>148</v>
      </c>
      <c r="K32" s="132">
        <v>130</v>
      </c>
      <c r="L32" s="132">
        <v>84</v>
      </c>
      <c r="M32" s="132">
        <v>15</v>
      </c>
      <c r="N32" s="132">
        <v>3</v>
      </c>
      <c r="O32" s="132" t="s">
        <v>249</v>
      </c>
      <c r="P32" s="132">
        <v>1</v>
      </c>
      <c r="Q32" s="132" t="s">
        <v>249</v>
      </c>
      <c r="R32" s="133" t="s">
        <v>249</v>
      </c>
      <c r="S32" s="251" t="str">
        <f t="shared" si="5"/>
        <v>安芸</v>
      </c>
      <c r="AE32" s="2"/>
    </row>
    <row r="33" spans="1:31" ht="11.25" customHeight="1">
      <c r="A33" s="145" t="s">
        <v>244</v>
      </c>
      <c r="B33" s="129">
        <v>1502</v>
      </c>
      <c r="C33" s="130">
        <v>434</v>
      </c>
      <c r="D33" s="131">
        <v>7011843</v>
      </c>
      <c r="E33" s="130">
        <v>1098</v>
      </c>
      <c r="F33" s="131">
        <v>4195040</v>
      </c>
      <c r="G33" s="130">
        <v>21</v>
      </c>
      <c r="H33" s="132">
        <v>14</v>
      </c>
      <c r="I33" s="132">
        <v>724</v>
      </c>
      <c r="J33" s="132">
        <v>246</v>
      </c>
      <c r="K33" s="132">
        <v>308</v>
      </c>
      <c r="L33" s="132">
        <v>146</v>
      </c>
      <c r="M33" s="132">
        <v>27</v>
      </c>
      <c r="N33" s="132">
        <v>12</v>
      </c>
      <c r="O33" s="132">
        <v>4</v>
      </c>
      <c r="P33" s="132" t="s">
        <v>249</v>
      </c>
      <c r="Q33" s="132" t="s">
        <v>249</v>
      </c>
      <c r="R33" s="133" t="s">
        <v>249</v>
      </c>
      <c r="S33" s="251" t="str">
        <f t="shared" si="5"/>
        <v>南国</v>
      </c>
      <c r="AE33" s="2"/>
    </row>
    <row r="34" spans="1:31" ht="11.25" customHeight="1">
      <c r="A34" s="145" t="s">
        <v>245</v>
      </c>
      <c r="B34" s="129">
        <v>1066</v>
      </c>
      <c r="C34" s="130">
        <v>322</v>
      </c>
      <c r="D34" s="131">
        <v>3181762</v>
      </c>
      <c r="E34" s="130">
        <v>760</v>
      </c>
      <c r="F34" s="131">
        <v>2817997</v>
      </c>
      <c r="G34" s="130">
        <v>11</v>
      </c>
      <c r="H34" s="132">
        <v>6</v>
      </c>
      <c r="I34" s="132">
        <v>455</v>
      </c>
      <c r="J34" s="132">
        <v>223</v>
      </c>
      <c r="K34" s="132">
        <v>222</v>
      </c>
      <c r="L34" s="132">
        <v>127</v>
      </c>
      <c r="M34" s="132">
        <v>15</v>
      </c>
      <c r="N34" s="132">
        <v>7</v>
      </c>
      <c r="O34" s="132" t="s">
        <v>249</v>
      </c>
      <c r="P34" s="132" t="s">
        <v>249</v>
      </c>
      <c r="Q34" s="132" t="s">
        <v>249</v>
      </c>
      <c r="R34" s="133" t="s">
        <v>249</v>
      </c>
      <c r="S34" s="251" t="str">
        <f t="shared" si="5"/>
        <v>須崎</v>
      </c>
      <c r="AE34" s="2"/>
    </row>
    <row r="35" spans="1:31" ht="11.25" customHeight="1">
      <c r="A35" s="145" t="s">
        <v>246</v>
      </c>
      <c r="B35" s="129">
        <v>1293</v>
      </c>
      <c r="C35" s="130">
        <v>357</v>
      </c>
      <c r="D35" s="131">
        <v>3123607</v>
      </c>
      <c r="E35" s="130">
        <v>961</v>
      </c>
      <c r="F35" s="131">
        <v>4087458</v>
      </c>
      <c r="G35" s="130">
        <v>26</v>
      </c>
      <c r="H35" s="132">
        <v>20</v>
      </c>
      <c r="I35" s="132">
        <v>578</v>
      </c>
      <c r="J35" s="132">
        <v>245</v>
      </c>
      <c r="K35" s="132">
        <v>225</v>
      </c>
      <c r="L35" s="132">
        <v>174</v>
      </c>
      <c r="M35" s="132">
        <v>18</v>
      </c>
      <c r="N35" s="132">
        <v>7</v>
      </c>
      <c r="O35" s="132" t="s">
        <v>249</v>
      </c>
      <c r="P35" s="132" t="s">
        <v>249</v>
      </c>
      <c r="Q35" s="132" t="s">
        <v>249</v>
      </c>
      <c r="R35" s="133" t="s">
        <v>249</v>
      </c>
      <c r="S35" s="251" t="str">
        <f t="shared" si="5"/>
        <v>中村</v>
      </c>
      <c r="AE35" s="2"/>
    </row>
    <row r="36" spans="1:31" ht="11.25" customHeight="1">
      <c r="A36" s="145" t="s">
        <v>247</v>
      </c>
      <c r="B36" s="129">
        <v>1039</v>
      </c>
      <c r="C36" s="130">
        <v>303</v>
      </c>
      <c r="D36" s="131">
        <v>3951340</v>
      </c>
      <c r="E36" s="130">
        <v>745</v>
      </c>
      <c r="F36" s="131">
        <v>2889452</v>
      </c>
      <c r="G36" s="130">
        <v>19</v>
      </c>
      <c r="H36" s="132">
        <v>6</v>
      </c>
      <c r="I36" s="132">
        <v>445</v>
      </c>
      <c r="J36" s="132">
        <v>198</v>
      </c>
      <c r="K36" s="132">
        <v>236</v>
      </c>
      <c r="L36" s="132">
        <v>114</v>
      </c>
      <c r="M36" s="132">
        <v>19</v>
      </c>
      <c r="N36" s="132">
        <v>1</v>
      </c>
      <c r="O36" s="132" t="s">
        <v>249</v>
      </c>
      <c r="P36" s="132">
        <v>1</v>
      </c>
      <c r="Q36" s="132" t="s">
        <v>249</v>
      </c>
      <c r="R36" s="133" t="s">
        <v>249</v>
      </c>
      <c r="S36" s="251" t="str">
        <f t="shared" si="5"/>
        <v>伊野</v>
      </c>
      <c r="AE36" s="2"/>
    </row>
    <row r="37" spans="1:31" s="7" customFormat="1" ht="11.25">
      <c r="A37" s="134" t="s">
        <v>248</v>
      </c>
      <c r="B37" s="135">
        <f aca="true" t="shared" si="8" ref="B37:G37">SUM(B31:B36)</f>
        <v>12852</v>
      </c>
      <c r="C37" s="136">
        <f t="shared" si="8"/>
        <v>3723</v>
      </c>
      <c r="D37" s="137">
        <f t="shared" si="8"/>
        <v>67945288</v>
      </c>
      <c r="E37" s="136">
        <f t="shared" si="8"/>
        <v>9287</v>
      </c>
      <c r="F37" s="137">
        <v>45129326</v>
      </c>
      <c r="G37" s="136">
        <f t="shared" si="8"/>
        <v>156</v>
      </c>
      <c r="H37" s="138">
        <f aca="true" t="shared" si="9" ref="H37:R37">SUM(H31:H36)</f>
        <v>92</v>
      </c>
      <c r="I37" s="138">
        <f t="shared" si="9"/>
        <v>5909</v>
      </c>
      <c r="J37" s="138">
        <f t="shared" si="9"/>
        <v>2162</v>
      </c>
      <c r="K37" s="138">
        <f t="shared" si="9"/>
        <v>2899</v>
      </c>
      <c r="L37" s="138">
        <f t="shared" si="9"/>
        <v>1322</v>
      </c>
      <c r="M37" s="138">
        <f t="shared" si="9"/>
        <v>214</v>
      </c>
      <c r="N37" s="138">
        <f t="shared" si="9"/>
        <v>76</v>
      </c>
      <c r="O37" s="138">
        <f t="shared" si="9"/>
        <v>9</v>
      </c>
      <c r="P37" s="138">
        <f t="shared" si="9"/>
        <v>10</v>
      </c>
      <c r="Q37" s="138">
        <f t="shared" si="9"/>
        <v>1</v>
      </c>
      <c r="R37" s="139">
        <f t="shared" si="9"/>
        <v>2</v>
      </c>
      <c r="S37" s="252" t="str">
        <f t="shared" si="5"/>
        <v>高知県計</v>
      </c>
      <c r="AE37" s="14"/>
    </row>
    <row r="38" spans="1:31" s="40" customFormat="1" ht="12" thickBot="1">
      <c r="A38" s="42"/>
      <c r="B38" s="79"/>
      <c r="C38" s="53"/>
      <c r="D38" s="54"/>
      <c r="E38" s="58"/>
      <c r="F38" s="54"/>
      <c r="G38" s="58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7"/>
      <c r="S38" s="236"/>
      <c r="AE38" s="41"/>
    </row>
    <row r="39" spans="1:31" s="7" customFormat="1" ht="12.75" thickBot="1" thickTop="1">
      <c r="A39" s="147" t="s">
        <v>137</v>
      </c>
      <c r="B39" s="78">
        <f aca="true" t="shared" si="10" ref="B39:G39">+B11+B19+B29+B37</f>
        <v>81989</v>
      </c>
      <c r="C39" s="55">
        <f t="shared" si="10"/>
        <v>21958</v>
      </c>
      <c r="D39" s="56">
        <v>682982128</v>
      </c>
      <c r="E39" s="55">
        <f t="shared" si="10"/>
        <v>60887</v>
      </c>
      <c r="F39" s="56">
        <f t="shared" si="10"/>
        <v>258132992</v>
      </c>
      <c r="G39" s="55">
        <f t="shared" si="10"/>
        <v>869</v>
      </c>
      <c r="H39" s="68">
        <f aca="true" t="shared" si="11" ref="H39:R39">+H11+H19+H29+H37</f>
        <v>389</v>
      </c>
      <c r="I39" s="68">
        <f t="shared" si="11"/>
        <v>38589</v>
      </c>
      <c r="J39" s="68">
        <f t="shared" si="11"/>
        <v>12724</v>
      </c>
      <c r="K39" s="68">
        <f t="shared" si="11"/>
        <v>20389</v>
      </c>
      <c r="L39" s="68">
        <f t="shared" si="11"/>
        <v>7037</v>
      </c>
      <c r="M39" s="68">
        <f t="shared" si="11"/>
        <v>1384</v>
      </c>
      <c r="N39" s="68">
        <f t="shared" si="11"/>
        <v>488</v>
      </c>
      <c r="O39" s="68">
        <f t="shared" si="11"/>
        <v>35</v>
      </c>
      <c r="P39" s="68">
        <f t="shared" si="11"/>
        <v>57</v>
      </c>
      <c r="Q39" s="68">
        <v>12</v>
      </c>
      <c r="R39" s="69">
        <f t="shared" si="11"/>
        <v>16</v>
      </c>
      <c r="S39" s="237" t="s">
        <v>122</v>
      </c>
      <c r="AE39" s="14"/>
    </row>
    <row r="40" spans="1:31" ht="11.25">
      <c r="A40" s="15" t="s">
        <v>210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AE40" s="2"/>
    </row>
    <row r="41" spans="2:31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AE41" s="2"/>
    </row>
    <row r="42" spans="2:31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AE42" s="2"/>
    </row>
    <row r="43" spans="2:31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AE43" s="2"/>
    </row>
    <row r="44" spans="2:31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AE44" s="2"/>
    </row>
    <row r="45" spans="2:31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AE45" s="2"/>
    </row>
    <row r="46" spans="2:31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AE46" s="2"/>
    </row>
    <row r="47" spans="2:31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AE47" s="2"/>
    </row>
    <row r="48" spans="19:31" ht="11.25">
      <c r="S48" s="1"/>
      <c r="AE48" s="2"/>
    </row>
    <row r="49" spans="19:29" ht="11.25">
      <c r="S49" s="1"/>
      <c r="AC49" s="2"/>
    </row>
    <row r="50" spans="19:28" ht="11.25">
      <c r="S50" s="1"/>
      <c r="AB50" s="2"/>
    </row>
    <row r="51" spans="19:26" ht="11.25">
      <c r="S51" s="1"/>
      <c r="Z51" s="2"/>
    </row>
    <row r="52" spans="19:24" ht="11.25">
      <c r="S52" s="1"/>
      <c r="X52" s="2"/>
    </row>
    <row r="53" spans="19:24" ht="11.25">
      <c r="S53" s="1"/>
      <c r="X53" s="2"/>
    </row>
    <row r="54" spans="19:24" ht="11.25">
      <c r="S54" s="1"/>
      <c r="X54" s="2"/>
    </row>
    <row r="55" spans="19:23" ht="11.25">
      <c r="S55" s="1"/>
      <c r="W55" s="2"/>
    </row>
    <row r="56" spans="19:23" ht="11.25">
      <c r="S56" s="1"/>
      <c r="W56" s="2"/>
    </row>
    <row r="57" spans="19:23" ht="11.25">
      <c r="S57" s="1"/>
      <c r="W57" s="2"/>
    </row>
    <row r="58" spans="19:22" ht="11.25">
      <c r="S58" s="1"/>
      <c r="V58" s="2"/>
    </row>
    <row r="59" spans="19:21" ht="11.25">
      <c r="S59" s="1"/>
      <c r="U59" s="2"/>
    </row>
    <row r="60" spans="19:21" ht="11.25">
      <c r="S60" s="1"/>
      <c r="U60" s="2"/>
    </row>
    <row r="61" spans="19:21" ht="11.25">
      <c r="S61" s="1"/>
      <c r="U61" s="2"/>
    </row>
    <row r="62" spans="19:21" ht="11.25">
      <c r="S62" s="1"/>
      <c r="U62" s="2"/>
    </row>
    <row r="63" spans="19:20" ht="11.25">
      <c r="S63" s="1"/>
      <c r="T63" s="2"/>
    </row>
    <row r="64" spans="19:20" ht="11.25">
      <c r="S64" s="1"/>
      <c r="T64" s="2"/>
    </row>
    <row r="65" spans="19:20" ht="11.25">
      <c r="S65" s="1"/>
      <c r="T65" s="2"/>
    </row>
    <row r="66" spans="19:20" ht="11.25">
      <c r="S66" s="1"/>
      <c r="T66" s="2"/>
    </row>
    <row r="67" spans="19:20" ht="11.25">
      <c r="S67" s="1"/>
      <c r="T67" s="2"/>
    </row>
    <row r="68" spans="19:20" ht="11.25">
      <c r="S68" s="1"/>
      <c r="T68" s="2"/>
    </row>
    <row r="69" spans="19:20" ht="11.25">
      <c r="S69" s="1"/>
      <c r="T69" s="2"/>
    </row>
    <row r="70" spans="19:20" ht="11.25">
      <c r="S70" s="1"/>
      <c r="T70" s="2"/>
    </row>
    <row r="71" spans="19:20" ht="11.25">
      <c r="S71" s="1"/>
      <c r="T71" s="2"/>
    </row>
    <row r="72" spans="19:20" ht="11.25">
      <c r="S72" s="1"/>
      <c r="T72" s="2"/>
    </row>
    <row r="73" spans="19:20" ht="11.25">
      <c r="S73" s="1"/>
      <c r="T73" s="2"/>
    </row>
    <row r="74" spans="19:20" ht="11.25">
      <c r="S74" s="1"/>
      <c r="T74" s="2"/>
    </row>
    <row r="75" spans="19:20" ht="11.25">
      <c r="S75" s="1"/>
      <c r="T75" s="2"/>
    </row>
    <row r="76" spans="19:20" ht="11.25">
      <c r="S76" s="1"/>
      <c r="T76" s="2"/>
    </row>
    <row r="77" spans="19:20" ht="11.25">
      <c r="S77" s="1"/>
      <c r="T77" s="2"/>
    </row>
    <row r="78" spans="19:20" ht="11.25">
      <c r="S78" s="1"/>
      <c r="T78" s="2"/>
    </row>
    <row r="79" spans="19:20" ht="11.25">
      <c r="S79" s="1"/>
      <c r="T79" s="2"/>
    </row>
    <row r="80" spans="19:20" ht="11.25">
      <c r="S80" s="1"/>
      <c r="T80" s="2"/>
    </row>
    <row r="81" spans="19:20" ht="11.25">
      <c r="S81" s="1"/>
      <c r="T81" s="2"/>
    </row>
    <row r="82" spans="19:20" ht="11.25">
      <c r="S82" s="1"/>
      <c r="T82" s="2"/>
    </row>
    <row r="83" spans="19:20" ht="11.25">
      <c r="S83" s="1"/>
      <c r="T83" s="2"/>
    </row>
    <row r="84" spans="19:20" ht="11.25">
      <c r="S84" s="1"/>
      <c r="T84" s="2"/>
    </row>
    <row r="85" spans="19:20" ht="11.25">
      <c r="S85" s="1"/>
      <c r="T85" s="2"/>
    </row>
    <row r="86" spans="19:20" ht="11.25">
      <c r="S86" s="1"/>
      <c r="T86" s="2"/>
    </row>
    <row r="87" spans="19:20" ht="11.25">
      <c r="S87" s="1"/>
      <c r="T87" s="2"/>
    </row>
    <row r="88" spans="19:20" ht="11.25">
      <c r="S88" s="1"/>
      <c r="T88" s="2"/>
    </row>
    <row r="89" spans="19:20" ht="11.25">
      <c r="S89" s="1"/>
      <c r="T89" s="2"/>
    </row>
    <row r="90" spans="19:20" ht="11.25">
      <c r="S90" s="1"/>
      <c r="T90" s="2"/>
    </row>
    <row r="91" spans="19:20" ht="11.25">
      <c r="S91" s="1"/>
      <c r="T91" s="2"/>
    </row>
    <row r="92" spans="19:20" ht="11.25">
      <c r="S92" s="1"/>
      <c r="T92" s="2"/>
    </row>
    <row r="93" spans="19:20" ht="11.25">
      <c r="S93" s="1"/>
      <c r="T93" s="2"/>
    </row>
    <row r="94" spans="19:20" ht="11.25">
      <c r="S94" s="1"/>
      <c r="T94" s="2"/>
    </row>
    <row r="95" spans="19:20" ht="11.25">
      <c r="S95" s="1"/>
      <c r="T95" s="2"/>
    </row>
    <row r="96" spans="19:20" ht="11.25">
      <c r="S96" s="1"/>
      <c r="T96" s="2"/>
    </row>
    <row r="97" spans="19:20" ht="11.25">
      <c r="S97" s="1"/>
      <c r="T97" s="2"/>
    </row>
    <row r="98" spans="19:20" ht="11.25">
      <c r="S98" s="1"/>
      <c r="T98" s="2"/>
    </row>
    <row r="99" spans="19:20" ht="11.25">
      <c r="S99" s="1"/>
      <c r="T99" s="2"/>
    </row>
    <row r="100" spans="19:20" ht="11.25">
      <c r="S100" s="1"/>
      <c r="T100" s="2"/>
    </row>
    <row r="101" spans="19:20" ht="11.25">
      <c r="S101" s="1"/>
      <c r="T101" s="2"/>
    </row>
    <row r="102" spans="19:20" ht="11.25">
      <c r="S102" s="1"/>
      <c r="T102" s="2"/>
    </row>
    <row r="103" spans="19:20" ht="11.25">
      <c r="S103" s="1"/>
      <c r="T103" s="2"/>
    </row>
    <row r="104" spans="19:20" ht="11.25">
      <c r="S104" s="1"/>
      <c r="T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</sheetData>
  <sheetProtection/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landscape" paperSize="9" scale="88" r:id="rId1"/>
  <headerFooter alignWithMargins="0">
    <oddHeader>&amp;R&amp;10高松国税局　法人税2（H18）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決算期別業種別法人数等</dc:title>
  <dc:subject/>
  <dc:creator>国税庁</dc:creator>
  <cp:keywords/>
  <dc:description/>
  <cp:lastModifiedBy>国税庁</cp:lastModifiedBy>
  <cp:lastPrinted>2008-06-05T08:32:12Z</cp:lastPrinted>
  <dcterms:created xsi:type="dcterms:W3CDTF">2003-07-09T01:05:10Z</dcterms:created>
  <dcterms:modified xsi:type="dcterms:W3CDTF">2008-06-20T04:51:40Z</dcterms:modified>
  <cp:category/>
  <cp:version/>
  <cp:contentType/>
  <cp:contentStatus/>
</cp:coreProperties>
</file>