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0" yWindow="65311" windowWidth="14940" windowHeight="8550" activeTab="0"/>
  </bookViews>
  <sheets>
    <sheet name="(1)　所得階級別人員 (2)" sheetId="1" r:id="rId1"/>
    <sheet name="(2)　所得階級別人員の累年比較" sheetId="2" r:id="rId2"/>
    <sheet name="(3)　青色申告者数" sheetId="3" r:id="rId3"/>
    <sheet name="(4)税務署別（営）" sheetId="4" r:id="rId4"/>
    <sheet name="(4)税務署別（農）" sheetId="5" r:id="rId5"/>
    <sheet name="(4)税務署別（他）" sheetId="6" r:id="rId6"/>
    <sheet name="(4)税務署別（合計）" sheetId="7" r:id="rId7"/>
    <sheet name="$UnDoSnapShot$" sheetId="8" state="hidden" r:id="rId8"/>
  </sheets>
  <definedNames>
    <definedName name="_xlnm.Print_Area" localSheetId="0">'(1)　所得階級別人員 (2)'!$A$1:$M$34</definedName>
    <definedName name="_xlnm.Print_Area" localSheetId="1">'(2)　所得階級別人員の累年比較'!$A$1:$H$23</definedName>
    <definedName name="_xlnm.Print_Area" localSheetId="2">'(3)　青色申告者数'!$A$1:$H$32</definedName>
    <definedName name="_xlnm.Print_Titles" localSheetId="3">'(4)税務署別（営）'!$1:$5</definedName>
    <definedName name="_xlnm.Print_Titles" localSheetId="6">'(4)税務署別（合計）'!$1:$5</definedName>
    <definedName name="_xlnm.Print_Titles" localSheetId="5">'(4)税務署別（他）'!$1:$5</definedName>
    <definedName name="_xlnm.Print_Titles" localSheetId="4">'(4)税務署別（農）'!$1:$5</definedName>
    <definedName name="課税状況P158">#REF!</definedName>
    <definedName name="課税状況P159">#REF!</definedName>
  </definedNames>
  <calcPr fullCalcOnLoad="1"/>
</workbook>
</file>

<file path=xl/sharedStrings.xml><?xml version="1.0" encoding="utf-8"?>
<sst xmlns="http://schemas.openxmlformats.org/spreadsheetml/2006/main" count="690" uniqueCount="146">
  <si>
    <t>２－２　所得階級別人員</t>
  </si>
  <si>
    <t>人</t>
  </si>
  <si>
    <t>　－</t>
  </si>
  <si>
    <t>合　　計</t>
  </si>
  <si>
    <t>調査対象等：平成16年分の申告所得税について、平成17年３月31日現在で申告納税額がある者の人員を合計所得金額階級別に示した。</t>
  </si>
  <si>
    <t>用語の説明：合計所得とは、損益通算後純損失又は雑損失の繰越控除前の総所得金額、土地等に係る事業所得等の金額、分離譲渡所得金額、退職所得金額、株式等に係る譲渡所得の金額及び山林所得金額の合計額をいう。</t>
  </si>
  <si>
    <t>（注）　「譲渡所得」及び「山林所得」欄の人員は、「合計所得」欄に掲げた者のうち、譲渡所得又は山林所得を有する者について、その譲渡所得又は山林所得だけについて所得金額を階級区分して再掲した。</t>
  </si>
  <si>
    <t>　なお、外書は、譲渡所得又は山林所得が損失である者を掲げた。</t>
  </si>
  <si>
    <t>万円以下</t>
  </si>
  <si>
    <t>⑴　所得者別人員</t>
  </si>
  <si>
    <t>〃</t>
  </si>
  <si>
    <t>万円超</t>
  </si>
  <si>
    <t>合計所得</t>
  </si>
  <si>
    <t>営業等所得者</t>
  </si>
  <si>
    <t>農業所得者</t>
  </si>
  <si>
    <t>その他所得者</t>
  </si>
  <si>
    <t>計</t>
  </si>
  <si>
    <t>※外</t>
  </si>
  <si>
    <t>※</t>
  </si>
  <si>
    <t>譲渡所得
を有する者</t>
  </si>
  <si>
    <t>うち短期譲渡
所得を有する者</t>
  </si>
  <si>
    <t>階級区分</t>
  </si>
  <si>
    <t>山林所得
を有する者</t>
  </si>
  <si>
    <t>〃</t>
  </si>
  <si>
    <t>営業等所得者</t>
  </si>
  <si>
    <t>農業所得者</t>
  </si>
  <si>
    <t>その他所得者</t>
  </si>
  <si>
    <t>計</t>
  </si>
  <si>
    <t>万円超</t>
  </si>
  <si>
    <t>総計</t>
  </si>
  <si>
    <t>外</t>
  </si>
  <si>
    <t>営業等所得者</t>
  </si>
  <si>
    <t>その他所得者</t>
  </si>
  <si>
    <t>合計</t>
  </si>
  <si>
    <t>70 万 円  以　　下</t>
  </si>
  <si>
    <t>70万円超 100 万 円 以　　下</t>
  </si>
  <si>
    <t>100万円超 150 万 円 以　　下</t>
  </si>
  <si>
    <t>150万円超200 万 円 以　　下</t>
  </si>
  <si>
    <t>200万円超250 万 円 以 　　下</t>
  </si>
  <si>
    <t>250万円超300 万 円 以 　　下</t>
  </si>
  <si>
    <t>300万円超400 万 円 以　　下</t>
  </si>
  <si>
    <t>400万円超500 万 円 以　　 下</t>
  </si>
  <si>
    <t xml:space="preserve">500万円超600 万 円  以　　 下 </t>
  </si>
  <si>
    <t>600万円超 700万　円 以     下</t>
  </si>
  <si>
    <t>700万円超 800万  円     以     下</t>
  </si>
  <si>
    <t>800万円超 1,000万円   以     下</t>
  </si>
  <si>
    <t>合計</t>
  </si>
  <si>
    <t>70万円超 100 万 円 以　　下</t>
  </si>
  <si>
    <t>100万円超 150 万 円 以　　下</t>
  </si>
  <si>
    <t>150万円超200 万 円 以　　下</t>
  </si>
  <si>
    <t>200万円超250 万 円 以 　　下</t>
  </si>
  <si>
    <t>250万円超300 万 円 以 　　下</t>
  </si>
  <si>
    <t>300万円超400 万 円 以　　下</t>
  </si>
  <si>
    <t>400万円超500 万 円 以　　 下</t>
  </si>
  <si>
    <t xml:space="preserve">500万円超600 万 円  以　　 下 </t>
  </si>
  <si>
    <t>600万円超 700万　円 以     下</t>
  </si>
  <si>
    <t>700万円超 800万  円     以     下</t>
  </si>
  <si>
    <t>800万円超 1,000万円   以     下</t>
  </si>
  <si>
    <t>合計</t>
  </si>
  <si>
    <t>農業所得者</t>
  </si>
  <si>
    <t>70 万 円  以　　下</t>
  </si>
  <si>
    <t>調査対象等：</t>
  </si>
  <si>
    <t>内</t>
  </si>
  <si>
    <t>(1)　所得階級別人員</t>
  </si>
  <si>
    <t>(2)　所得階級別人員の累年比較</t>
  </si>
  <si>
    <r>
      <t>用語の説明：</t>
    </r>
  </si>
  <si>
    <r>
      <t>青色申告</t>
    </r>
    <r>
      <rPr>
        <sz val="9"/>
        <rFont val="ＭＳ 明朝"/>
        <family val="1"/>
      </rPr>
      <t>とは、納税義務者が一定の帳簿に正確な記帳をして、これに基づいて正確な申告と完全な納税をすることを目的として設けられている制度である。このため、一般の申告と区分するため青色の用紙で申告することになっているので、青色申告といわれている。青色申告が認められているのは事業所得、不動産所得及び山林所得であり、青色申告をした者には税務計算上種々の特典がある。</t>
    </r>
  </si>
  <si>
    <t>税務署名</t>
  </si>
  <si>
    <t>税務署名</t>
  </si>
  <si>
    <t>税務署名</t>
  </si>
  <si>
    <t>万円超</t>
  </si>
  <si>
    <t>万円超</t>
  </si>
  <si>
    <t>(3)　青色申告者数</t>
  </si>
  <si>
    <t>徳島</t>
  </si>
  <si>
    <t>鳴門</t>
  </si>
  <si>
    <t>阿南</t>
  </si>
  <si>
    <t>川島</t>
  </si>
  <si>
    <t>脇町</t>
  </si>
  <si>
    <t>池田</t>
  </si>
  <si>
    <t>徳島県計</t>
  </si>
  <si>
    <t>-</t>
  </si>
  <si>
    <t>高松</t>
  </si>
  <si>
    <t>丸亀</t>
  </si>
  <si>
    <t>坂出</t>
  </si>
  <si>
    <t>観音寺</t>
  </si>
  <si>
    <t>長尾</t>
  </si>
  <si>
    <t>土庄</t>
  </si>
  <si>
    <t>香川県計</t>
  </si>
  <si>
    <t>松山</t>
  </si>
  <si>
    <t>今治</t>
  </si>
  <si>
    <t>宇和島</t>
  </si>
  <si>
    <t>八幡浜</t>
  </si>
  <si>
    <t>新居浜</t>
  </si>
  <si>
    <t>伊予西条</t>
  </si>
  <si>
    <t>大洲</t>
  </si>
  <si>
    <t>伊予三島</t>
  </si>
  <si>
    <t>愛媛県計</t>
  </si>
  <si>
    <t>高知</t>
  </si>
  <si>
    <t>安芸</t>
  </si>
  <si>
    <t>南国</t>
  </si>
  <si>
    <t>須崎</t>
  </si>
  <si>
    <t>中村</t>
  </si>
  <si>
    <t>伊野</t>
  </si>
  <si>
    <t>高知県計</t>
  </si>
  <si>
    <t>-</t>
  </si>
  <si>
    <t>愛媛県計</t>
  </si>
  <si>
    <t>総所得金額等
階級区分</t>
  </si>
  <si>
    <t>申告納税者数</t>
  </si>
  <si>
    <t>譲渡所得
を有する者</t>
  </si>
  <si>
    <t>山林所得
を有する者</t>
  </si>
  <si>
    <t>営業等所得者</t>
  </si>
  <si>
    <t>農業所得者</t>
  </si>
  <si>
    <t>その他所得者</t>
  </si>
  <si>
    <t>計</t>
  </si>
  <si>
    <t>〃</t>
  </si>
  <si>
    <t>調査対象等：</t>
  </si>
  <si>
    <t>（注）１</t>
  </si>
  <si>
    <t xml:space="preserve"> 合計欄の内書は、「変動所得及び臨時所得の平均課税」の適用を受けた者を掲げた。</t>
  </si>
  <si>
    <t>２</t>
  </si>
  <si>
    <t xml:space="preserve"> 「譲渡所得」及び「山林所得」欄の人員は、「申告納税者数」欄に掲げた者のうち、譲渡所得又は山林所得を有する者について、その譲渡所得又は山林所得だけについて所得金額を階級区分して再掲した。なお、外書は、譲渡所得又は山林所得が損失である者を掲げた。</t>
  </si>
  <si>
    <t>用語の説明：１</t>
  </si>
  <si>
    <t>２</t>
  </si>
  <si>
    <t>総所得金額等　　　　階級区分</t>
  </si>
  <si>
    <t>総所得金額等　　　　　　階級区分</t>
  </si>
  <si>
    <t>(4)　税務署別人員</t>
  </si>
  <si>
    <t>(4)　税務署別人員（続）</t>
  </si>
  <si>
    <r>
      <t xml:space="preserve">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合計額をいい、損益通算、純損失及び雑損失の繰越控除後の金額をいう。</t>
    </r>
  </si>
  <si>
    <t>うち短期譲渡
所得を有する者</t>
  </si>
  <si>
    <t>（注）この表は、「（1）所得階級別人員」を税務署別に示したものである。</t>
  </si>
  <si>
    <t>平成18年分の申告所得税について、平成19年３月31日現在で申告納税額がある者の人員を総所得金額等の階級別に示した。</t>
  </si>
  <si>
    <t>平成14年分</t>
  </si>
  <si>
    <t>平成15年分</t>
  </si>
  <si>
    <t>平成16年分</t>
  </si>
  <si>
    <t>平成17年分</t>
  </si>
  <si>
    <t>平成18年分</t>
  </si>
  <si>
    <t>平成18年分の申告所得税について、平成19年３月31日現在で申告納税額がある者のうち、青色申告者について平成19年３月31日現在の総所得金額等により階級区分して、それぞれの分布状況を示した。</t>
  </si>
  <si>
    <t>5,000万円超</t>
  </si>
  <si>
    <t>1,000万円超
1,200万　円
以       下</t>
  </si>
  <si>
    <t>1,200万円超
1,500万　円
以       下</t>
  </si>
  <si>
    <t>1,500万円超
2,000万　円
以       下</t>
  </si>
  <si>
    <t>2,000万円超
3,000万　円
以       下</t>
  </si>
  <si>
    <t>3,000万円超
5,000万　円
以       下</t>
  </si>
  <si>
    <t>伊予三島</t>
  </si>
  <si>
    <t>-</t>
  </si>
  <si>
    <r>
      <t>　</t>
    </r>
    <r>
      <rPr>
        <sz val="9"/>
        <rFont val="ＭＳ ゴシック"/>
        <family val="3"/>
      </rPr>
      <t>変動所得及び臨時所得の平均課税</t>
    </r>
    <r>
      <rPr>
        <sz val="9"/>
        <rFont val="ＭＳ 明朝"/>
        <family val="1"/>
      </rPr>
      <t>とは、所得税の納税義務者に変動所得（漁獲から生ずる所得、原稿又は作曲の報酬、著作権の使用料による所得）又は臨時所得（職業野球選手の契約金等で臨時に発生する所得）がある場合の税額計算上の特別な方法である。変動所得の金額は、年により著しく変動しがちであり、臨時所得の金額は数年間分に見合う所得の金額が特定の時期に一括して支払われる性質のものであるので、これらの所得は、毎年ほぼ平均して所得の発生する者と比較すると累進税率の関係から税負担に不均衡が生ずる。この面を調整するため一定の条件に該当する変動所得又は臨時所得を有する納税義務者については、その納税義務者の選択により、特別な税額の計算が認められている。</t>
    </r>
  </si>
  <si>
    <t>２－２　所得階級別人員</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</si>
</sst>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 &quot;内&quot;\ \ \ ##,###"/>
    <numFmt numFmtId="181" formatCode="&quot;内&quot;\ \ \ ###,###"/>
    <numFmt numFmtId="182" formatCode="&quot;外&quot;\ \ ###,###"/>
    <numFmt numFmtId="183" formatCode="&quot;外&quot;\ \ \ \ \ ###,###"/>
    <numFmt numFmtId="184" formatCode="&quot;内&quot;\ \ \ \ ###,###"/>
    <numFmt numFmtId="185" formatCode="#,##0_);[Red]\(#,##0\)"/>
    <numFmt numFmtId="186" formatCode="0_);[Red]\(0\)"/>
    <numFmt numFmtId="187" formatCode="#,##0_);\(#,##0\)"/>
    <numFmt numFmtId="188" formatCode="0_);\(0\)"/>
    <numFmt numFmtId="189" formatCode="\(\ #,##0\)"/>
    <numFmt numFmtId="190" formatCode="\(\ \ \ \ \ #,##0\)"/>
    <numFmt numFmtId="191" formatCode="\(\ \ #,###,###,##0\)"/>
    <numFmt numFmtId="192" formatCode="\(\ \ \ \ \ \ #,##0\)"/>
    <numFmt numFmtId="193" formatCode="\(\ \ \ #,###,###,##0\)"/>
    <numFmt numFmtId="194" formatCode="\(\ \ \ \ #,###,###,##0\)"/>
    <numFmt numFmtId="195" formatCode="\(\ \ \ #,##0\)"/>
    <numFmt numFmtId="196" formatCode="\(\ \ #,##0\)"/>
    <numFmt numFmtId="197" formatCode="#,##0;[Red]#,##0"/>
    <numFmt numFmtId="198" formatCode="#,##0;&quot;△ &quot;#,##0"/>
    <numFmt numFmtId="199" formatCode="#,##0.0"/>
    <numFmt numFmtId="200" formatCode="0;&quot;△ &quot;0"/>
    <numFmt numFmtId="201" formatCode="[$€-2]\ #,##0.00_);[Red]\([$€-2]\ #,##0.00\)"/>
    <numFmt numFmtId="202" formatCode="\,General"/>
    <numFmt numFmtId="203" formatCode="_ * #,##0\)"/>
    <numFmt numFmtId="204" formatCode="\(_ * #,##0\)"/>
    <numFmt numFmtId="205" formatCode="\(_ * #,##0_ ;_ * \-#,##0_ ;_ * &quot;-&quot;_ ;_ @_ \)"/>
    <numFmt numFmtId="206" formatCode="\(* #,##0\)"/>
    <numFmt numFmtId="207" formatCode="_ * #,##0_ ;_ * \-#,##0_ ;_ * &quot;－&quot;_ ;_ @_ "/>
    <numFmt numFmtId="208" formatCode="General_ "/>
    <numFmt numFmtId="209" formatCode="_ * #,##0_ ;_ * \-#,##0_ ;_ @_ "/>
    <numFmt numFmtId="210" formatCode="_ * #,##0_ ;_ * &quot;△&quot;#,##0_ ;_ @_ "/>
    <numFmt numFmtId="211" formatCode="_ * #,##0_ ;_ * &quot;△&quot;#,##0_ ;_ * &quot;－&quot;_ ;_ @_ "/>
    <numFmt numFmtId="212" formatCode="General\ "/>
    <numFmt numFmtId="213" formatCode="General&quot; &quot;"/>
    <numFmt numFmtId="214" formatCode="#,##0_ ;[Red]\-#,##0\ "/>
  </numFmts>
  <fonts count="49">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6.05"/>
      <color indexed="12"/>
      <name val="ＭＳ Ｐゴシック"/>
      <family val="3"/>
    </font>
    <font>
      <u val="single"/>
      <sz val="6.05"/>
      <color indexed="36"/>
      <name val="ＭＳ Ｐゴシック"/>
      <family val="3"/>
    </font>
    <font>
      <sz val="9.5"/>
      <name val="ＭＳ 明朝"/>
      <family val="1"/>
    </font>
    <font>
      <sz val="9"/>
      <name val="Century"/>
      <family val="1"/>
    </font>
    <font>
      <sz val="8.5"/>
      <name val="ＭＳ 明朝"/>
      <family val="1"/>
    </font>
    <font>
      <sz val="8"/>
      <name val="ＭＳ 明朝"/>
      <family val="1"/>
    </font>
    <font>
      <b/>
      <sz val="9"/>
      <name val="ＭＳ ゴシック"/>
      <family val="3"/>
    </font>
    <font>
      <b/>
      <sz val="11"/>
      <name val="ＭＳ Ｐゴシック"/>
      <family val="3"/>
    </font>
    <font>
      <sz val="10"/>
      <name val="ＭＳ Ｐ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color indexed="55"/>
      </top>
      <bottom style="thin">
        <color indexed="55"/>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double"/>
    </border>
    <border>
      <left>
        <color indexed="63"/>
      </left>
      <right style="thin"/>
      <top style="thin">
        <color indexed="55"/>
      </top>
      <bottom style="double"/>
    </border>
    <border>
      <left>
        <color indexed="63"/>
      </left>
      <right style="thin"/>
      <top>
        <color indexed="63"/>
      </top>
      <bottom style="thin">
        <color indexed="55"/>
      </bottom>
    </border>
    <border>
      <left style="medium"/>
      <right>
        <color indexed="63"/>
      </right>
      <top style="thin"/>
      <bottom style="thin">
        <color indexed="55"/>
      </bottom>
    </border>
    <border>
      <left>
        <color indexed="63"/>
      </left>
      <right style="thin"/>
      <top style="thin"/>
      <bottom style="thin">
        <color indexed="55"/>
      </bottom>
    </border>
    <border>
      <left style="medium"/>
      <right>
        <color indexed="63"/>
      </right>
      <top style="thin">
        <color indexed="55"/>
      </top>
      <bottom style="thin"/>
    </border>
    <border>
      <left>
        <color indexed="63"/>
      </left>
      <right style="thin"/>
      <top style="thin">
        <color indexed="55"/>
      </top>
      <bottom style="thin"/>
    </border>
    <border>
      <left style="medium"/>
      <right>
        <color indexed="63"/>
      </right>
      <top style="thin">
        <color indexed="55"/>
      </top>
      <bottom>
        <color indexed="63"/>
      </bottom>
    </border>
    <border>
      <left>
        <color indexed="63"/>
      </left>
      <right style="thin"/>
      <top style="thin">
        <color indexed="55"/>
      </top>
      <bottom>
        <color indexed="63"/>
      </bottom>
    </border>
    <border>
      <left style="medium"/>
      <right>
        <color indexed="63"/>
      </right>
      <top>
        <color indexed="63"/>
      </top>
      <bottom style="thin">
        <color indexed="55"/>
      </bottom>
    </border>
    <border>
      <left style="hair"/>
      <right style="hair"/>
      <top>
        <color indexed="63"/>
      </top>
      <bottom style="medium"/>
    </border>
    <border>
      <left>
        <color indexed="63"/>
      </left>
      <right style="medium"/>
      <top>
        <color indexed="63"/>
      </top>
      <bottom style="double"/>
    </border>
    <border>
      <left style="medium"/>
      <right>
        <color indexed="63"/>
      </right>
      <top>
        <color indexed="63"/>
      </top>
      <bottom style="double"/>
    </border>
    <border>
      <left style="hair"/>
      <right style="hair"/>
      <top style="thin"/>
      <bottom style="thin">
        <color indexed="55"/>
      </bottom>
    </border>
    <border>
      <left style="hair"/>
      <right style="hair"/>
      <top style="thin">
        <color indexed="55"/>
      </top>
      <bottom style="thin"/>
    </border>
    <border>
      <left style="hair"/>
      <right style="hair"/>
      <top>
        <color indexed="63"/>
      </top>
      <bottom style="thin">
        <color indexed="55"/>
      </botto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color indexed="63"/>
      </top>
      <bottom style="thin">
        <color indexed="55"/>
      </bottom>
    </border>
    <border>
      <left style="hair"/>
      <right style="medium"/>
      <top>
        <color indexed="63"/>
      </top>
      <bottom style="thin">
        <color indexed="55"/>
      </bottom>
    </border>
    <border>
      <left style="thin"/>
      <right style="hair"/>
      <top style="thin">
        <color indexed="55"/>
      </top>
      <bottom style="thin">
        <color indexed="55"/>
      </bottom>
    </border>
    <border>
      <left style="hair"/>
      <right style="medium"/>
      <top style="thin">
        <color indexed="55"/>
      </top>
      <bottom style="thin">
        <color indexed="55"/>
      </bottom>
    </border>
    <border>
      <left style="hair"/>
      <right style="hair"/>
      <top style="thin">
        <color indexed="55"/>
      </top>
      <bottom style="double"/>
    </border>
    <border>
      <left style="hair"/>
      <right style="medium"/>
      <top style="thin">
        <color indexed="55"/>
      </top>
      <bottom style="double"/>
    </border>
    <border>
      <left style="thin"/>
      <right style="hair"/>
      <top style="double"/>
      <bottom style="medium"/>
    </border>
    <border>
      <left style="hair"/>
      <right style="medium"/>
      <top>
        <color indexed="63"/>
      </top>
      <bottom style="medium"/>
    </border>
    <border>
      <left style="thin">
        <color indexed="55"/>
      </left>
      <right style="hair"/>
      <top>
        <color indexed="63"/>
      </top>
      <bottom style="thin">
        <color indexed="55"/>
      </bottom>
    </border>
    <border>
      <left style="thin">
        <color indexed="55"/>
      </left>
      <right style="hair"/>
      <top style="thin">
        <color indexed="55"/>
      </top>
      <bottom style="thin">
        <color indexed="55"/>
      </bottom>
    </border>
    <border>
      <left style="thin">
        <color indexed="55"/>
      </left>
      <right style="hair"/>
      <top style="thin">
        <color indexed="55"/>
      </top>
      <bottom>
        <color indexed="63"/>
      </bottom>
    </border>
    <border>
      <left style="hair"/>
      <right style="hair"/>
      <top style="thin">
        <color indexed="55"/>
      </top>
      <bottom>
        <color indexed="63"/>
      </bottom>
    </border>
    <border>
      <left style="hair"/>
      <right style="medium"/>
      <top style="thin">
        <color indexed="55"/>
      </top>
      <bottom>
        <color indexed="63"/>
      </bottom>
    </border>
    <border>
      <left style="thin">
        <color indexed="55"/>
      </left>
      <right style="hair"/>
      <top style="thin"/>
      <bottom style="thin">
        <color indexed="55"/>
      </bottom>
    </border>
    <border>
      <left style="hair"/>
      <right style="medium"/>
      <top style="thin"/>
      <bottom style="thin">
        <color indexed="55"/>
      </bottom>
    </border>
    <border>
      <left style="thin">
        <color indexed="55"/>
      </left>
      <right style="hair"/>
      <top style="thin">
        <color indexed="55"/>
      </top>
      <bottom style="thin"/>
    </border>
    <border>
      <left style="hair"/>
      <right style="medium"/>
      <top style="thin">
        <color indexed="55"/>
      </top>
      <bottom style="thin"/>
    </border>
    <border>
      <left style="thin"/>
      <right style="thin"/>
      <top>
        <color indexed="63"/>
      </top>
      <bottom style="double"/>
    </border>
    <border>
      <left>
        <color indexed="63"/>
      </left>
      <right style="thin"/>
      <top>
        <color indexed="63"/>
      </top>
      <bottom style="double"/>
    </border>
    <border>
      <left style="thin">
        <color indexed="55"/>
      </left>
      <right>
        <color indexed="63"/>
      </right>
      <top>
        <color indexed="63"/>
      </top>
      <bottom style="medium"/>
    </border>
    <border>
      <left style="hair"/>
      <right style="hair"/>
      <top style="thin"/>
      <bottom>
        <color indexed="63"/>
      </bottom>
    </border>
    <border>
      <left style="hair"/>
      <right style="medium"/>
      <top style="thin"/>
      <bottom>
        <color indexed="63"/>
      </bottom>
    </border>
    <border>
      <left style="thin"/>
      <right style="hair"/>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style="thin"/>
      <top style="hair">
        <color indexed="55"/>
      </top>
      <bottom style="hair">
        <color indexed="55"/>
      </bottom>
    </border>
    <border>
      <left style="thin"/>
      <right style="thin"/>
      <top>
        <color indexed="63"/>
      </top>
      <bottom style="hair">
        <color indexed="55"/>
      </bottom>
    </border>
    <border>
      <left>
        <color indexed="63"/>
      </left>
      <right style="thin"/>
      <top>
        <color indexed="63"/>
      </top>
      <bottom style="hair">
        <color indexed="55"/>
      </bottom>
    </border>
    <border>
      <left style="thin"/>
      <right style="thin"/>
      <top style="hair">
        <color indexed="55"/>
      </top>
      <bottom style="hair">
        <color indexed="55"/>
      </botto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thin">
        <color indexed="55"/>
      </left>
      <right style="hair"/>
      <top style="thin">
        <color indexed="55"/>
      </top>
      <bottom style="double"/>
    </border>
    <border>
      <left style="medium"/>
      <right>
        <color indexed="63"/>
      </right>
      <top style="hair">
        <color indexed="55"/>
      </top>
      <bottom>
        <color indexed="63"/>
      </bottom>
    </border>
    <border>
      <left style="thin"/>
      <right style="thin"/>
      <top style="hair">
        <color indexed="55"/>
      </top>
      <bottom>
        <color indexed="63"/>
      </bottom>
    </border>
    <border>
      <left>
        <color indexed="63"/>
      </left>
      <right style="thin"/>
      <top style="hair">
        <color indexed="55"/>
      </top>
      <bottom>
        <color indexed="63"/>
      </bottom>
    </border>
    <border>
      <left style="thin"/>
      <right style="thin"/>
      <top style="thin">
        <color indexed="55"/>
      </top>
      <bottom style="thin">
        <color indexed="55"/>
      </bottom>
    </border>
    <border>
      <left style="thin">
        <color indexed="55"/>
      </left>
      <right>
        <color indexed="63"/>
      </right>
      <top>
        <color indexed="63"/>
      </top>
      <bottom style="hair">
        <color indexed="55"/>
      </bottom>
    </border>
    <border>
      <left style="hair"/>
      <right style="hair"/>
      <top>
        <color indexed="63"/>
      </top>
      <bottom style="hair">
        <color indexed="55"/>
      </bottom>
    </border>
    <border>
      <left style="hair"/>
      <right>
        <color indexed="63"/>
      </right>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style="hair"/>
      <right>
        <color indexed="63"/>
      </right>
      <top style="hair">
        <color indexed="55"/>
      </top>
      <bottom style="hair">
        <color indexed="55"/>
      </bottom>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style="hair"/>
      <right>
        <color indexed="63"/>
      </right>
      <top style="hair">
        <color indexed="55"/>
      </top>
      <bottom style="thin">
        <color indexed="55"/>
      </bottom>
    </border>
    <border>
      <left style="thin"/>
      <right style="hair"/>
      <top>
        <color indexed="63"/>
      </top>
      <bottom style="medium"/>
    </border>
    <border>
      <left style="thin"/>
      <right style="hair"/>
      <top style="thin">
        <color indexed="55"/>
      </top>
      <bottom style="double"/>
    </border>
    <border>
      <left style="hair"/>
      <right>
        <color indexed="63"/>
      </right>
      <top>
        <color indexed="63"/>
      </top>
      <bottom style="medium"/>
    </border>
    <border>
      <left style="thin">
        <color indexed="55"/>
      </left>
      <right>
        <color indexed="63"/>
      </right>
      <top>
        <color indexed="63"/>
      </top>
      <bottom style="double"/>
    </border>
    <border>
      <left style="hair"/>
      <right style="hair"/>
      <top>
        <color indexed="63"/>
      </top>
      <bottom style="double"/>
    </border>
    <border>
      <left style="hair"/>
      <right>
        <color indexed="63"/>
      </right>
      <top>
        <color indexed="63"/>
      </top>
      <bottom style="double"/>
    </border>
    <border>
      <left style="thin"/>
      <right style="medium"/>
      <top>
        <color indexed="63"/>
      </top>
      <bottom style="hair">
        <color indexed="55"/>
      </bottom>
    </border>
    <border>
      <left style="thin"/>
      <right style="medium"/>
      <top style="hair">
        <color indexed="55"/>
      </top>
      <bottom style="hair">
        <color indexed="55"/>
      </bottom>
    </border>
    <border>
      <left>
        <color indexed="63"/>
      </left>
      <right style="medium"/>
      <top style="thin">
        <color indexed="55"/>
      </top>
      <bottom style="thin">
        <color indexed="55"/>
      </bottom>
    </border>
    <border>
      <left style="thin"/>
      <right style="medium"/>
      <top style="hair">
        <color indexed="55"/>
      </top>
      <bottom>
        <color indexed="63"/>
      </bottom>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hair">
        <color indexed="55"/>
      </top>
      <bottom>
        <color indexed="63"/>
      </bottom>
    </border>
    <border>
      <left>
        <color indexed="63"/>
      </left>
      <right>
        <color indexed="63"/>
      </right>
      <top style="thin">
        <color indexed="55"/>
      </top>
      <bottom style="thin">
        <color indexed="55"/>
      </bottom>
    </border>
    <border>
      <left>
        <color indexed="63"/>
      </left>
      <right>
        <color indexed="63"/>
      </right>
      <top>
        <color indexed="63"/>
      </top>
      <bottom style="double"/>
    </border>
    <border>
      <left style="thin"/>
      <right style="medium"/>
      <top>
        <color indexed="63"/>
      </top>
      <bottom style="double"/>
    </border>
    <border>
      <left style="medium"/>
      <right>
        <color indexed="63"/>
      </right>
      <top style="hair">
        <color indexed="55"/>
      </top>
      <bottom style="thin">
        <color indexed="55"/>
      </bottom>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color indexed="63"/>
      </left>
      <right>
        <color indexed="63"/>
      </right>
      <top style="medium"/>
      <bottom>
        <color indexed="63"/>
      </bottom>
    </border>
    <border>
      <left style="hair"/>
      <right>
        <color indexed="63"/>
      </right>
      <top style="thin"/>
      <bottom>
        <color indexed="63"/>
      </bottom>
    </border>
    <border>
      <left style="hair"/>
      <right style="thin"/>
      <top style="thin"/>
      <bottom>
        <color indexed="63"/>
      </bottom>
    </border>
    <border>
      <left style="thin"/>
      <right>
        <color indexed="63"/>
      </right>
      <top style="thin"/>
      <bottom>
        <color indexed="63"/>
      </bottom>
    </border>
    <border>
      <left style="hair"/>
      <right style="hair"/>
      <top>
        <color indexed="63"/>
      </top>
      <bottom>
        <color indexed="63"/>
      </bottom>
    </border>
    <border>
      <left style="hair"/>
      <right style="thin"/>
      <top>
        <color indexed="63"/>
      </top>
      <bottom style="hair">
        <color indexed="55"/>
      </bottom>
    </border>
    <border>
      <left style="thin"/>
      <right style="hair"/>
      <top>
        <color indexed="63"/>
      </top>
      <bottom>
        <color indexed="63"/>
      </bottom>
    </border>
    <border>
      <left style="hair"/>
      <right style="medium"/>
      <top>
        <color indexed="63"/>
      </top>
      <bottom style="hair">
        <color indexed="55"/>
      </bottom>
    </border>
    <border>
      <left style="hair"/>
      <right style="thin"/>
      <top style="hair">
        <color indexed="55"/>
      </top>
      <bottom style="hair">
        <color indexed="55"/>
      </bottom>
    </border>
    <border>
      <left style="hair"/>
      <right style="medium"/>
      <top style="hair">
        <color indexed="55"/>
      </top>
      <bottom style="hair">
        <color indexed="55"/>
      </bottom>
    </border>
    <border>
      <left style="hair"/>
      <right style="thin"/>
      <top style="hair">
        <color indexed="55"/>
      </top>
      <bottom style="thin">
        <color indexed="55"/>
      </bottom>
    </border>
    <border>
      <left style="hair"/>
      <right style="medium"/>
      <top style="hair">
        <color indexed="55"/>
      </top>
      <bottom style="thin">
        <color indexed="55"/>
      </bottom>
    </border>
    <border>
      <left style="medium"/>
      <right>
        <color indexed="63"/>
      </right>
      <top style="thin">
        <color indexed="55"/>
      </top>
      <bottom style="hair">
        <color indexed="55"/>
      </bottom>
    </border>
    <border>
      <left style="hair"/>
      <right style="thin"/>
      <top>
        <color indexed="63"/>
      </top>
      <bottom style="double"/>
    </border>
    <border>
      <left style="thin"/>
      <right style="hair"/>
      <top>
        <color indexed="63"/>
      </top>
      <bottom style="double"/>
    </border>
    <border>
      <left style="hair"/>
      <right style="medium"/>
      <top>
        <color indexed="63"/>
      </top>
      <bottom style="double"/>
    </border>
    <border diagonalUp="1">
      <left>
        <color indexed="63"/>
      </left>
      <right>
        <color indexed="63"/>
      </right>
      <top style="double"/>
      <bottom style="dotted">
        <color indexed="55"/>
      </bottom>
      <diagonal style="hair"/>
    </border>
    <border diagonalUp="1">
      <left style="hair"/>
      <right style="hair"/>
      <top style="double"/>
      <bottom style="dotted">
        <color indexed="55"/>
      </bottom>
      <diagonal style="hair"/>
    </border>
    <border diagonalUp="1">
      <left style="hair"/>
      <right>
        <color indexed="63"/>
      </right>
      <top style="double"/>
      <bottom style="dotted">
        <color indexed="55"/>
      </bottom>
      <diagonal style="hair"/>
    </border>
    <border>
      <left style="hair"/>
      <right style="hair"/>
      <top style="double"/>
      <bottom>
        <color indexed="63"/>
      </bottom>
    </border>
    <border>
      <left style="hair"/>
      <right style="thin"/>
      <top style="double"/>
      <bottom style="dotted">
        <color indexed="55"/>
      </bottom>
    </border>
    <border>
      <left style="thin"/>
      <right>
        <color indexed="63"/>
      </right>
      <top>
        <color indexed="63"/>
      </top>
      <bottom>
        <color indexed="63"/>
      </bottom>
    </border>
    <border>
      <left style="hair"/>
      <right>
        <color indexed="63"/>
      </right>
      <top style="double"/>
      <bottom style="dotted">
        <color indexed="55"/>
      </bottom>
    </border>
    <border diagonalUp="1">
      <left style="hair"/>
      <right style="thin"/>
      <top style="double"/>
      <bottom style="dotted">
        <color indexed="55"/>
      </bottom>
      <diagonal style="hair"/>
    </border>
    <border>
      <left style="hair"/>
      <right style="medium"/>
      <top style="double"/>
      <bottom style="dotted">
        <color indexed="55"/>
      </bottom>
    </border>
    <border>
      <left style="hair"/>
      <right style="thin"/>
      <top style="dotted">
        <color indexed="55"/>
      </top>
      <bottom style="medium"/>
    </border>
    <border>
      <left style="thin"/>
      <right>
        <color indexed="63"/>
      </right>
      <top>
        <color indexed="63"/>
      </top>
      <bottom style="medium"/>
    </border>
    <border>
      <left style="hair"/>
      <right>
        <color indexed="63"/>
      </right>
      <top style="dotted">
        <color indexed="55"/>
      </top>
      <bottom style="medium"/>
    </border>
    <border>
      <left style="hair"/>
      <right style="thin"/>
      <top>
        <color indexed="63"/>
      </top>
      <bottom style="medium"/>
    </border>
    <border>
      <left style="hair"/>
      <right style="medium"/>
      <top style="dotted">
        <color indexed="55"/>
      </top>
      <bottom style="medium"/>
    </border>
    <border>
      <left style="thin"/>
      <right style="thin"/>
      <top style="hair">
        <color indexed="55"/>
      </top>
      <bottom style="thin">
        <color indexed="55"/>
      </bottom>
    </border>
    <border>
      <left>
        <color indexed="63"/>
      </left>
      <right style="thin"/>
      <top style="hair">
        <color indexed="55"/>
      </top>
      <bottom style="thin">
        <color indexed="55"/>
      </bottom>
    </border>
    <border>
      <left style="thin"/>
      <right style="medium"/>
      <top style="hair">
        <color indexed="55"/>
      </top>
      <bottom style="thin">
        <color indexed="55"/>
      </bottom>
    </border>
    <border>
      <left>
        <color indexed="63"/>
      </left>
      <right style="medium"/>
      <top>
        <color indexed="63"/>
      </top>
      <bottom style="medium"/>
    </border>
    <border>
      <left style="thin"/>
      <right style="medium"/>
      <top style="thin"/>
      <bottom>
        <color indexed="63"/>
      </bottom>
    </border>
    <border>
      <left style="thin"/>
      <right style="medium"/>
      <top style="thin">
        <color indexed="55"/>
      </top>
      <bottom style="thin">
        <color indexed="55"/>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hair">
        <color indexed="55"/>
      </top>
      <bottom style="thin">
        <color indexed="55"/>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medium"/>
      <bottom style="thin"/>
    </border>
    <border>
      <left>
        <color indexed="63"/>
      </left>
      <right style="thin"/>
      <top style="medium"/>
      <bottom style="thin"/>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
      <left style="thin"/>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3" fillId="0" borderId="0">
      <alignment/>
      <protection/>
    </xf>
    <xf numFmtId="0" fontId="0" fillId="0" borderId="0">
      <alignment/>
      <protection/>
    </xf>
    <xf numFmtId="0" fontId="6" fillId="0" borderId="0" applyNumberFormat="0" applyFill="0" applyBorder="0" applyAlignment="0" applyProtection="0"/>
    <xf numFmtId="0" fontId="48" fillId="32" borderId="0" applyNumberFormat="0" applyBorder="0" applyAlignment="0" applyProtection="0"/>
  </cellStyleXfs>
  <cellXfs count="292">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distributed" vertical="center"/>
    </xf>
    <xf numFmtId="3" fontId="2" fillId="0" borderId="0" xfId="0" applyNumberFormat="1"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left" vertical="top"/>
    </xf>
    <xf numFmtId="0" fontId="2" fillId="0" borderId="0" xfId="0" applyFont="1" applyAlignment="1">
      <alignment vertical="top"/>
    </xf>
    <xf numFmtId="3" fontId="2" fillId="33" borderId="10" xfId="0" applyNumberFormat="1" applyFont="1" applyFill="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distributed" vertical="center" wrapText="1"/>
    </xf>
    <xf numFmtId="3" fontId="2" fillId="0" borderId="11" xfId="0" applyNumberFormat="1" applyFont="1" applyBorder="1" applyAlignment="1">
      <alignment horizontal="right" vertical="center"/>
    </xf>
    <xf numFmtId="3" fontId="2" fillId="0" borderId="13" xfId="0" applyNumberFormat="1" applyFont="1" applyBorder="1" applyAlignment="1">
      <alignment horizontal="right" vertical="center"/>
    </xf>
    <xf numFmtId="0" fontId="2" fillId="0" borderId="14"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16" xfId="0" applyFont="1" applyBorder="1" applyAlignment="1">
      <alignment horizontal="right" vertical="center"/>
    </xf>
    <xf numFmtId="0" fontId="2" fillId="0" borderId="17" xfId="0" applyFont="1" applyBorder="1" applyAlignment="1">
      <alignment horizontal="distributed" vertical="center" wrapText="1"/>
    </xf>
    <xf numFmtId="0" fontId="2" fillId="0" borderId="18" xfId="0" applyFont="1" applyBorder="1" applyAlignment="1">
      <alignment horizontal="right" vertical="center"/>
    </xf>
    <xf numFmtId="0" fontId="2" fillId="0" borderId="19" xfId="0" applyFont="1" applyBorder="1" applyAlignment="1">
      <alignment horizontal="distributed" vertical="center" wrapText="1"/>
    </xf>
    <xf numFmtId="0" fontId="2" fillId="0" borderId="20" xfId="0" applyFont="1" applyBorder="1" applyAlignment="1">
      <alignment horizontal="right" vertical="center"/>
    </xf>
    <xf numFmtId="0" fontId="2" fillId="0" borderId="21" xfId="0" applyFont="1" applyBorder="1" applyAlignment="1">
      <alignment horizontal="distributed" vertical="center" wrapText="1"/>
    </xf>
    <xf numFmtId="3" fontId="2" fillId="0" borderId="22" xfId="0" applyNumberFormat="1" applyFont="1" applyBorder="1" applyAlignment="1">
      <alignment horizontal="right" vertical="center"/>
    </xf>
    <xf numFmtId="3" fontId="2" fillId="0" borderId="18" xfId="0" applyNumberFormat="1" applyFont="1" applyBorder="1" applyAlignment="1">
      <alignment horizontal="right" vertical="center"/>
    </xf>
    <xf numFmtId="0" fontId="2" fillId="0" borderId="22" xfId="0" applyFont="1" applyBorder="1" applyAlignment="1">
      <alignment horizontal="right" vertical="center"/>
    </xf>
    <xf numFmtId="3" fontId="4" fillId="33" borderId="23" xfId="0" applyNumberFormat="1" applyFont="1" applyFill="1" applyBorder="1" applyAlignment="1">
      <alignment horizontal="right" vertical="center"/>
    </xf>
    <xf numFmtId="0" fontId="8" fillId="0" borderId="0" xfId="0" applyFont="1" applyAlignment="1">
      <alignment horizontal="justify"/>
    </xf>
    <xf numFmtId="0" fontId="0" fillId="0" borderId="0" xfId="0" applyAlignment="1">
      <alignment horizontal="distributed" vertical="center"/>
    </xf>
    <xf numFmtId="0" fontId="2" fillId="0" borderId="24" xfId="0" applyFont="1" applyBorder="1" applyAlignment="1">
      <alignment horizontal="center" vertical="center" wrapText="1"/>
    </xf>
    <xf numFmtId="0" fontId="2" fillId="0" borderId="0" xfId="0" applyFont="1" applyAlignment="1">
      <alignment horizontal="left" vertical="top" wrapText="1"/>
    </xf>
    <xf numFmtId="0" fontId="2" fillId="0" borderId="25" xfId="0" applyFont="1" applyBorder="1" applyAlignment="1">
      <alignment horizontal="distributed" vertical="center" wrapText="1"/>
    </xf>
    <xf numFmtId="3" fontId="2" fillId="33" borderId="26"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0" fontId="0" fillId="0" borderId="0" xfId="0" applyFill="1" applyAlignment="1">
      <alignment/>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3" fontId="2" fillId="33"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3" fontId="2" fillId="33" borderId="34" xfId="0" applyNumberFormat="1" applyFont="1" applyFill="1" applyBorder="1" applyAlignment="1">
      <alignment horizontal="right" vertical="center"/>
    </xf>
    <xf numFmtId="3" fontId="2" fillId="33" borderId="35" xfId="0" applyNumberFormat="1" applyFont="1" applyFill="1" applyBorder="1" applyAlignment="1">
      <alignment horizontal="right" vertical="center"/>
    </xf>
    <xf numFmtId="3" fontId="2" fillId="33" borderId="36" xfId="0" applyNumberFormat="1" applyFont="1" applyFill="1" applyBorder="1" applyAlignment="1">
      <alignment horizontal="right" vertical="center"/>
    </xf>
    <xf numFmtId="3" fontId="2" fillId="33" borderId="37" xfId="0" applyNumberFormat="1" applyFont="1" applyFill="1" applyBorder="1" applyAlignment="1">
      <alignment horizontal="right" vertical="center"/>
    </xf>
    <xf numFmtId="3" fontId="4" fillId="33" borderId="38" xfId="0" applyNumberFormat="1" applyFont="1" applyFill="1" applyBorder="1" applyAlignment="1">
      <alignment horizontal="right" vertical="center"/>
    </xf>
    <xf numFmtId="3" fontId="4" fillId="33" borderId="39" xfId="0" applyNumberFormat="1" applyFont="1" applyFill="1" applyBorder="1" applyAlignment="1">
      <alignment horizontal="right" vertical="center"/>
    </xf>
    <xf numFmtId="3" fontId="2" fillId="33" borderId="40" xfId="0" applyNumberFormat="1" applyFont="1" applyFill="1" applyBorder="1" applyAlignment="1">
      <alignment horizontal="right" vertical="center"/>
    </xf>
    <xf numFmtId="3" fontId="2" fillId="33" borderId="41" xfId="0" applyNumberFormat="1" applyFont="1" applyFill="1" applyBorder="1" applyAlignment="1">
      <alignment horizontal="right" vertical="center"/>
    </xf>
    <xf numFmtId="3" fontId="2" fillId="33" borderId="42" xfId="0" applyNumberFormat="1" applyFont="1" applyFill="1" applyBorder="1" applyAlignment="1">
      <alignment horizontal="right" vertical="center"/>
    </xf>
    <xf numFmtId="3" fontId="2" fillId="33" borderId="43" xfId="0" applyNumberFormat="1" applyFont="1" applyFill="1" applyBorder="1" applyAlignment="1">
      <alignment horizontal="right" vertical="center"/>
    </xf>
    <xf numFmtId="3" fontId="2" fillId="33" borderId="44" xfId="0" applyNumberFormat="1" applyFont="1" applyFill="1" applyBorder="1" applyAlignment="1">
      <alignment horizontal="right" vertical="center"/>
    </xf>
    <xf numFmtId="3" fontId="2" fillId="33" borderId="45" xfId="0" applyNumberFormat="1" applyFont="1" applyFill="1" applyBorder="1" applyAlignment="1">
      <alignment horizontal="right" vertical="center"/>
    </xf>
    <xf numFmtId="3" fontId="2" fillId="33" borderId="46" xfId="0" applyNumberFormat="1" applyFont="1" applyFill="1" applyBorder="1" applyAlignment="1">
      <alignment horizontal="right" vertical="center"/>
    </xf>
    <xf numFmtId="3" fontId="2" fillId="33" borderId="47" xfId="0" applyNumberFormat="1" applyFont="1" applyFill="1" applyBorder="1" applyAlignment="1">
      <alignment horizontal="right" vertical="center"/>
    </xf>
    <xf numFmtId="3" fontId="2" fillId="33" borderId="48" xfId="0" applyNumberFormat="1" applyFont="1" applyFill="1" applyBorder="1" applyAlignment="1">
      <alignment horizontal="right" vertical="center"/>
    </xf>
    <xf numFmtId="0" fontId="0" fillId="0" borderId="0" xfId="0"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0" fontId="0" fillId="0" borderId="0" xfId="0" applyBorder="1" applyAlignment="1">
      <alignment/>
    </xf>
    <xf numFmtId="0" fontId="2" fillId="0" borderId="0" xfId="0" applyFont="1" applyAlignment="1">
      <alignment horizontal="left" vertical="center" wrapText="1"/>
    </xf>
    <xf numFmtId="3" fontId="4" fillId="33" borderId="51" xfId="0" applyNumberFormat="1" applyFont="1" applyFill="1" applyBorder="1" applyAlignment="1">
      <alignment horizontal="right" vertical="center"/>
    </xf>
    <xf numFmtId="0" fontId="10" fillId="33" borderId="52" xfId="0" applyFont="1" applyFill="1" applyBorder="1" applyAlignment="1">
      <alignment horizontal="right" vertical="center"/>
    </xf>
    <xf numFmtId="0" fontId="10" fillId="33" borderId="53" xfId="0" applyFont="1" applyFill="1" applyBorder="1" applyAlignment="1">
      <alignment horizontal="right" vertical="center"/>
    </xf>
    <xf numFmtId="0" fontId="10" fillId="33" borderId="54" xfId="0" applyFont="1" applyFill="1" applyBorder="1" applyAlignment="1">
      <alignment horizontal="right" vertical="center"/>
    </xf>
    <xf numFmtId="0" fontId="10" fillId="0" borderId="55" xfId="0" applyFont="1" applyFill="1" applyBorder="1" applyAlignment="1">
      <alignment horizontal="right" vertical="center"/>
    </xf>
    <xf numFmtId="0" fontId="10" fillId="0" borderId="56" xfId="0" applyFont="1" applyFill="1" applyBorder="1" applyAlignment="1">
      <alignment horizontal="right" vertical="center"/>
    </xf>
    <xf numFmtId="0" fontId="10" fillId="0" borderId="55" xfId="0" applyFont="1" applyFill="1" applyBorder="1" applyAlignment="1">
      <alignment horizontal="left" vertical="center"/>
    </xf>
    <xf numFmtId="0" fontId="10" fillId="0" borderId="57" xfId="0" applyFont="1" applyFill="1" applyBorder="1" applyAlignment="1">
      <alignment horizontal="left" vertical="center"/>
    </xf>
    <xf numFmtId="0" fontId="10" fillId="33" borderId="58" xfId="0" applyFont="1" applyFill="1" applyBorder="1" applyAlignment="1">
      <alignment horizontal="right" vertical="top" wrapText="1"/>
    </xf>
    <xf numFmtId="0" fontId="10" fillId="33" borderId="56" xfId="0" applyFont="1" applyFill="1" applyBorder="1" applyAlignment="1">
      <alignment horizontal="right" vertical="top" wrapText="1"/>
    </xf>
    <xf numFmtId="0" fontId="10" fillId="0" borderId="59" xfId="0" applyFont="1" applyFill="1" applyBorder="1" applyAlignment="1">
      <alignment horizontal="center" vertical="center" wrapText="1"/>
    </xf>
    <xf numFmtId="3" fontId="2" fillId="33" borderId="60" xfId="0" applyNumberFormat="1" applyFont="1" applyFill="1" applyBorder="1" applyAlignment="1">
      <alignment horizontal="right" vertical="center"/>
    </xf>
    <xf numFmtId="3" fontId="2" fillId="33" borderId="61" xfId="0" applyNumberFormat="1" applyFont="1" applyFill="1" applyBorder="1" applyAlignment="1">
      <alignment horizontal="right" vertical="center"/>
    </xf>
    <xf numFmtId="3" fontId="2" fillId="33" borderId="62" xfId="0" applyNumberFormat="1" applyFont="1" applyFill="1" applyBorder="1" applyAlignment="1">
      <alignment horizontal="right" vertical="center"/>
    </xf>
    <xf numFmtId="3" fontId="2" fillId="33" borderId="63" xfId="0" applyNumberFormat="1" applyFont="1" applyFill="1" applyBorder="1" applyAlignment="1">
      <alignment horizontal="right" vertical="center"/>
    </xf>
    <xf numFmtId="0" fontId="10" fillId="34" borderId="55" xfId="0" applyFont="1" applyFill="1" applyBorder="1" applyAlignment="1">
      <alignment horizontal="distributed" vertical="center" wrapText="1"/>
    </xf>
    <xf numFmtId="0" fontId="2" fillId="35" borderId="64" xfId="0" applyFont="1" applyFill="1" applyBorder="1" applyAlignment="1">
      <alignment horizontal="distributed" vertical="center" wrapText="1"/>
    </xf>
    <xf numFmtId="0" fontId="2" fillId="35" borderId="65" xfId="0" applyFont="1" applyFill="1" applyBorder="1" applyAlignment="1">
      <alignment horizontal="distributed" vertical="center" wrapText="1"/>
    </xf>
    <xf numFmtId="3" fontId="2" fillId="33" borderId="66" xfId="0" applyNumberFormat="1" applyFont="1" applyFill="1" applyBorder="1" applyAlignment="1">
      <alignment horizontal="right" vertical="center"/>
    </xf>
    <xf numFmtId="0" fontId="2" fillId="35" borderId="67" xfId="0" applyFont="1" applyFill="1" applyBorder="1" applyAlignment="1">
      <alignment horizontal="distributed" vertical="center" wrapText="1"/>
    </xf>
    <xf numFmtId="3" fontId="2" fillId="33" borderId="68" xfId="0" applyNumberFormat="1" applyFont="1" applyFill="1" applyBorder="1" applyAlignment="1">
      <alignment horizontal="right" vertical="center"/>
    </xf>
    <xf numFmtId="3" fontId="2" fillId="33" borderId="69" xfId="0" applyNumberFormat="1" applyFont="1" applyFill="1" applyBorder="1" applyAlignment="1">
      <alignment horizontal="right" vertical="center"/>
    </xf>
    <xf numFmtId="0" fontId="2" fillId="0" borderId="11" xfId="0" applyFont="1" applyBorder="1" applyAlignment="1">
      <alignment horizontal="distributed" vertical="center" wrapText="1"/>
    </xf>
    <xf numFmtId="3" fontId="2" fillId="0" borderId="70" xfId="0" applyNumberFormat="1" applyFont="1" applyBorder="1" applyAlignment="1">
      <alignment vertical="center"/>
    </xf>
    <xf numFmtId="3" fontId="2" fillId="0" borderId="12" xfId="0" applyNumberFormat="1" applyFont="1" applyBorder="1" applyAlignment="1">
      <alignment vertical="center"/>
    </xf>
    <xf numFmtId="3" fontId="2" fillId="33" borderId="71" xfId="0" applyNumberFormat="1" applyFont="1" applyFill="1" applyBorder="1" applyAlignment="1">
      <alignment horizontal="right" vertical="center"/>
    </xf>
    <xf numFmtId="3" fontId="2" fillId="33" borderId="72" xfId="0" applyNumberFormat="1" applyFont="1" applyFill="1" applyBorder="1" applyAlignment="1">
      <alignment horizontal="right" vertical="center"/>
    </xf>
    <xf numFmtId="3" fontId="2" fillId="33" borderId="73" xfId="0" applyNumberFormat="1" applyFont="1" applyFill="1" applyBorder="1" applyAlignment="1">
      <alignment horizontal="right" vertical="center"/>
    </xf>
    <xf numFmtId="3" fontId="2" fillId="33" borderId="74" xfId="0" applyNumberFormat="1" applyFont="1" applyFill="1" applyBorder="1" applyAlignment="1">
      <alignment horizontal="right" vertical="center"/>
    </xf>
    <xf numFmtId="3" fontId="2" fillId="33" borderId="75" xfId="0" applyNumberFormat="1" applyFont="1" applyFill="1" applyBorder="1" applyAlignment="1">
      <alignment horizontal="right" vertical="center"/>
    </xf>
    <xf numFmtId="3" fontId="2" fillId="33" borderId="76" xfId="0" applyNumberFormat="1" applyFont="1" applyFill="1" applyBorder="1" applyAlignment="1">
      <alignment horizontal="right" vertical="center"/>
    </xf>
    <xf numFmtId="3" fontId="2" fillId="33" borderId="77" xfId="0" applyNumberFormat="1" applyFont="1" applyFill="1" applyBorder="1" applyAlignment="1">
      <alignment horizontal="right" vertical="center"/>
    </xf>
    <xf numFmtId="3" fontId="2" fillId="33" borderId="78" xfId="0" applyNumberFormat="1" applyFont="1" applyFill="1" applyBorder="1" applyAlignment="1">
      <alignment horizontal="right" vertical="center"/>
    </xf>
    <xf numFmtId="3" fontId="2" fillId="33" borderId="79" xfId="0" applyNumberFormat="1" applyFont="1" applyFill="1" applyBorder="1" applyAlignment="1">
      <alignment horizontal="right" vertical="center"/>
    </xf>
    <xf numFmtId="3" fontId="4" fillId="33" borderId="80" xfId="0" applyNumberFormat="1" applyFont="1" applyFill="1" applyBorder="1" applyAlignment="1">
      <alignment horizontal="right" vertical="center"/>
    </xf>
    <xf numFmtId="3" fontId="2" fillId="33" borderId="81" xfId="0" applyNumberFormat="1" applyFont="1" applyFill="1" applyBorder="1" applyAlignment="1">
      <alignment horizontal="right" vertical="center"/>
    </xf>
    <xf numFmtId="3" fontId="4" fillId="33" borderId="82" xfId="0" applyNumberFormat="1" applyFont="1" applyFill="1" applyBorder="1" applyAlignment="1">
      <alignment horizontal="right" vertical="center"/>
    </xf>
    <xf numFmtId="3" fontId="2" fillId="33" borderId="83" xfId="0" applyNumberFormat="1" applyFont="1" applyFill="1" applyBorder="1" applyAlignment="1">
      <alignment horizontal="right" vertical="center"/>
    </xf>
    <xf numFmtId="3" fontId="2" fillId="33" borderId="84" xfId="0" applyNumberFormat="1" applyFont="1" applyFill="1" applyBorder="1" applyAlignment="1">
      <alignment horizontal="right" vertical="center"/>
    </xf>
    <xf numFmtId="3" fontId="2" fillId="33" borderId="85" xfId="0" applyNumberFormat="1" applyFont="1" applyFill="1" applyBorder="1" applyAlignment="1">
      <alignment horizontal="right" vertical="center"/>
    </xf>
    <xf numFmtId="0" fontId="2" fillId="0" borderId="86" xfId="0" applyFont="1" applyBorder="1" applyAlignment="1">
      <alignment horizontal="distributed" vertical="center" wrapText="1"/>
    </xf>
    <xf numFmtId="0" fontId="2" fillId="0" borderId="87" xfId="0" applyFont="1" applyBorder="1" applyAlignment="1">
      <alignment horizontal="distributed" vertical="center" wrapText="1"/>
    </xf>
    <xf numFmtId="0" fontId="2" fillId="0" borderId="88" xfId="0" applyFont="1" applyBorder="1" applyAlignment="1">
      <alignment horizontal="distributed" vertical="center" wrapText="1"/>
    </xf>
    <xf numFmtId="0" fontId="2" fillId="0" borderId="89" xfId="0" applyFont="1" applyBorder="1" applyAlignment="1">
      <alignment horizontal="distributed" vertical="center" wrapText="1"/>
    </xf>
    <xf numFmtId="0" fontId="10" fillId="33" borderId="57" xfId="0" applyFont="1" applyFill="1" applyBorder="1" applyAlignment="1">
      <alignment horizontal="right" vertical="top" wrapText="1"/>
    </xf>
    <xf numFmtId="3" fontId="2" fillId="33" borderId="90" xfId="0" applyNumberFormat="1" applyFont="1" applyFill="1" applyBorder="1" applyAlignment="1">
      <alignment horizontal="right" vertical="center"/>
    </xf>
    <xf numFmtId="3" fontId="2" fillId="33" borderId="91" xfId="0" applyNumberFormat="1" applyFont="1" applyFill="1" applyBorder="1" applyAlignment="1">
      <alignment horizontal="right" vertical="center"/>
    </xf>
    <xf numFmtId="3" fontId="2" fillId="33" borderId="92" xfId="0" applyNumberFormat="1" applyFont="1" applyFill="1" applyBorder="1" applyAlignment="1">
      <alignment horizontal="right" vertical="center"/>
    </xf>
    <xf numFmtId="3" fontId="2" fillId="0" borderId="93" xfId="0" applyNumberFormat="1" applyFont="1" applyBorder="1" applyAlignment="1">
      <alignment vertical="center"/>
    </xf>
    <xf numFmtId="3" fontId="2" fillId="0" borderId="94" xfId="0" applyNumberFormat="1" applyFont="1" applyBorder="1" applyAlignment="1">
      <alignment vertical="center"/>
    </xf>
    <xf numFmtId="0" fontId="2" fillId="0" borderId="95" xfId="0" applyFont="1" applyBorder="1" applyAlignment="1">
      <alignment horizontal="distributed" vertical="center" wrapText="1"/>
    </xf>
    <xf numFmtId="0" fontId="11" fillId="35" borderId="96" xfId="0" applyFont="1" applyFill="1" applyBorder="1" applyAlignment="1">
      <alignment horizontal="distributed" vertical="center" wrapText="1"/>
    </xf>
    <xf numFmtId="0" fontId="12" fillId="0" borderId="0" xfId="0" applyFont="1" applyAlignment="1">
      <alignment/>
    </xf>
    <xf numFmtId="0" fontId="11" fillId="0" borderId="97" xfId="0" applyFont="1" applyBorder="1" applyAlignment="1">
      <alignment horizontal="distributed" vertical="center" wrapText="1"/>
    </xf>
    <xf numFmtId="3" fontId="11" fillId="33" borderId="98" xfId="0" applyNumberFormat="1" applyFont="1" applyFill="1" applyBorder="1" applyAlignment="1">
      <alignment horizontal="right" vertical="center"/>
    </xf>
    <xf numFmtId="3" fontId="11" fillId="33" borderId="99" xfId="0" applyNumberFormat="1" applyFont="1" applyFill="1" applyBorder="1" applyAlignment="1">
      <alignment horizontal="right" vertical="center"/>
    </xf>
    <xf numFmtId="3" fontId="11" fillId="33" borderId="100" xfId="0" applyNumberFormat="1" applyFont="1" applyFill="1" applyBorder="1" applyAlignment="1">
      <alignment horizontal="right" vertical="center"/>
    </xf>
    <xf numFmtId="0" fontId="11" fillId="0" borderId="101" xfId="0" applyFont="1" applyBorder="1" applyAlignment="1">
      <alignment horizontal="distributed" vertical="center" wrapText="1"/>
    </xf>
    <xf numFmtId="0" fontId="2" fillId="0" borderId="0" xfId="62" applyFont="1" applyAlignment="1">
      <alignment horizontal="left" vertical="top"/>
      <protection/>
    </xf>
    <xf numFmtId="0" fontId="2" fillId="0" borderId="0" xfId="62" applyFont="1" applyAlignment="1">
      <alignment horizontal="left" vertical="center"/>
      <protection/>
    </xf>
    <xf numFmtId="0" fontId="2" fillId="0" borderId="102" xfId="62" applyFont="1" applyBorder="1" applyAlignment="1">
      <alignment horizontal="center" vertical="center" wrapText="1"/>
      <protection/>
    </xf>
    <xf numFmtId="0" fontId="10" fillId="0" borderId="55" xfId="62" applyFont="1" applyBorder="1" applyAlignment="1">
      <alignment horizontal="center" vertical="center" wrapText="1"/>
      <protection/>
    </xf>
    <xf numFmtId="0" fontId="10" fillId="0" borderId="57" xfId="62" applyFont="1" applyBorder="1" applyAlignment="1">
      <alignment horizontal="center" vertical="center" wrapText="1"/>
      <protection/>
    </xf>
    <xf numFmtId="0" fontId="10" fillId="0" borderId="56" xfId="62" applyFont="1" applyBorder="1" applyAlignment="1">
      <alignment horizontal="center" vertical="center" wrapText="1"/>
      <protection/>
    </xf>
    <xf numFmtId="0" fontId="10" fillId="33" borderId="57" xfId="62" applyFont="1" applyFill="1" applyBorder="1" applyAlignment="1">
      <alignment horizontal="right" vertical="center"/>
      <protection/>
    </xf>
    <xf numFmtId="0" fontId="10" fillId="33" borderId="52" xfId="62" applyFont="1" applyFill="1" applyBorder="1" applyAlignment="1">
      <alignment horizontal="right" vertical="center"/>
      <protection/>
    </xf>
    <xf numFmtId="0" fontId="10" fillId="33" borderId="103" xfId="62" applyFont="1" applyFill="1" applyBorder="1" applyAlignment="1">
      <alignment horizontal="right" vertical="center"/>
      <protection/>
    </xf>
    <xf numFmtId="0" fontId="10" fillId="0" borderId="103" xfId="62" applyFont="1" applyBorder="1" applyAlignment="1">
      <alignment horizontal="right" vertical="center"/>
      <protection/>
    </xf>
    <xf numFmtId="0" fontId="10" fillId="33" borderId="104" xfId="62" applyFont="1" applyFill="1" applyBorder="1" applyAlignment="1">
      <alignment horizontal="right" vertical="center"/>
      <protection/>
    </xf>
    <xf numFmtId="0" fontId="10" fillId="0" borderId="105" xfId="62" applyFont="1" applyBorder="1" applyAlignment="1">
      <alignment horizontal="right" vertical="center"/>
      <protection/>
    </xf>
    <xf numFmtId="0" fontId="10" fillId="33" borderId="53" xfId="62" applyFont="1" applyFill="1" applyBorder="1" applyAlignment="1">
      <alignment horizontal="right" vertical="center"/>
      <protection/>
    </xf>
    <xf numFmtId="0" fontId="10" fillId="0" borderId="0" xfId="62" applyFont="1" applyAlignment="1">
      <alignment horizontal="right" vertical="top"/>
      <protection/>
    </xf>
    <xf numFmtId="0" fontId="2" fillId="0" borderId="64" xfId="62" applyFont="1" applyBorder="1" applyAlignment="1">
      <alignment horizontal="right" vertical="center"/>
      <protection/>
    </xf>
    <xf numFmtId="3" fontId="2" fillId="33" borderId="73" xfId="62" applyNumberFormat="1" applyFont="1" applyFill="1" applyBorder="1" applyAlignment="1">
      <alignment horizontal="right" vertical="center"/>
      <protection/>
    </xf>
    <xf numFmtId="3" fontId="2" fillId="0" borderId="106" xfId="62" applyNumberFormat="1" applyFont="1" applyFill="1" applyBorder="1" applyAlignment="1">
      <alignment horizontal="right" vertical="center"/>
      <protection/>
    </xf>
    <xf numFmtId="3" fontId="2" fillId="33" borderId="107" xfId="62" applyNumberFormat="1" applyFont="1" applyFill="1" applyBorder="1" applyAlignment="1">
      <alignment horizontal="right" vertical="center"/>
      <protection/>
    </xf>
    <xf numFmtId="0" fontId="2" fillId="0" borderId="108" xfId="62" applyFont="1" applyBorder="1" applyAlignment="1">
      <alignment horizontal="distributed" vertical="center"/>
      <protection/>
    </xf>
    <xf numFmtId="3" fontId="2" fillId="33" borderId="109" xfId="62" applyNumberFormat="1" applyFont="1" applyFill="1" applyBorder="1" applyAlignment="1">
      <alignment horizontal="right" vertical="center"/>
      <protection/>
    </xf>
    <xf numFmtId="0" fontId="2" fillId="0" borderId="65" xfId="62" applyFont="1" applyBorder="1" applyAlignment="1">
      <alignment horizontal="right" vertical="center"/>
      <protection/>
    </xf>
    <xf numFmtId="3" fontId="2" fillId="33" borderId="76" xfId="62" applyNumberFormat="1" applyFont="1" applyFill="1" applyBorder="1" applyAlignment="1">
      <alignment horizontal="right" vertical="center"/>
      <protection/>
    </xf>
    <xf numFmtId="3" fontId="2" fillId="33" borderId="110" xfId="62" applyNumberFormat="1" applyFont="1" applyFill="1" applyBorder="1" applyAlignment="1">
      <alignment horizontal="right" vertical="center"/>
      <protection/>
    </xf>
    <xf numFmtId="3" fontId="2" fillId="33" borderId="111" xfId="62" applyNumberFormat="1" applyFont="1" applyFill="1" applyBorder="1" applyAlignment="1">
      <alignment horizontal="right" vertical="center"/>
      <protection/>
    </xf>
    <xf numFmtId="0" fontId="2" fillId="0" borderId="96" xfId="62" applyFont="1" applyBorder="1" applyAlignment="1">
      <alignment horizontal="right" vertical="center"/>
      <protection/>
    </xf>
    <xf numFmtId="3" fontId="2" fillId="33" borderId="79" xfId="62" applyNumberFormat="1" applyFont="1" applyFill="1" applyBorder="1" applyAlignment="1">
      <alignment horizontal="right" vertical="center"/>
      <protection/>
    </xf>
    <xf numFmtId="3" fontId="2" fillId="0" borderId="28" xfId="62" applyNumberFormat="1" applyFont="1" applyFill="1" applyBorder="1" applyAlignment="1">
      <alignment horizontal="right" vertical="center"/>
      <protection/>
    </xf>
    <xf numFmtId="3" fontId="2" fillId="33" borderId="112" xfId="62" applyNumberFormat="1" applyFont="1" applyFill="1" applyBorder="1" applyAlignment="1">
      <alignment horizontal="right" vertical="center"/>
      <protection/>
    </xf>
    <xf numFmtId="0" fontId="2" fillId="0" borderId="32" xfId="62" applyFont="1" applyBorder="1" applyAlignment="1">
      <alignment horizontal="distributed" vertical="center"/>
      <protection/>
    </xf>
    <xf numFmtId="3" fontId="2" fillId="33" borderId="113" xfId="62" applyNumberFormat="1" applyFont="1" applyFill="1" applyBorder="1" applyAlignment="1">
      <alignment horizontal="right" vertical="center"/>
      <protection/>
    </xf>
    <xf numFmtId="0" fontId="2" fillId="0" borderId="114" xfId="62" applyFont="1" applyBorder="1" applyAlignment="1">
      <alignment horizontal="right" vertical="center"/>
      <protection/>
    </xf>
    <xf numFmtId="3" fontId="2" fillId="0" borderId="65" xfId="62" applyNumberFormat="1" applyFont="1" applyBorder="1" applyAlignment="1">
      <alignment horizontal="right" vertical="center"/>
      <protection/>
    </xf>
    <xf numFmtId="3" fontId="2" fillId="0" borderId="96" xfId="62" applyNumberFormat="1" applyFont="1" applyBorder="1" applyAlignment="1">
      <alignment horizontal="right" vertical="center"/>
      <protection/>
    </xf>
    <xf numFmtId="3" fontId="2" fillId="0" borderId="64" xfId="62" applyNumberFormat="1" applyFont="1" applyBorder="1" applyAlignment="1">
      <alignment horizontal="right" vertical="center"/>
      <protection/>
    </xf>
    <xf numFmtId="3" fontId="2" fillId="0" borderId="108" xfId="62" applyNumberFormat="1" applyFont="1" applyBorder="1" applyAlignment="1">
      <alignment horizontal="right" vertical="center"/>
      <protection/>
    </xf>
    <xf numFmtId="0" fontId="2" fillId="0" borderId="108" xfId="62" applyFont="1" applyBorder="1" applyAlignment="1">
      <alignment horizontal="right" vertical="center"/>
      <protection/>
    </xf>
    <xf numFmtId="0" fontId="2" fillId="0" borderId="106" xfId="62" applyFont="1" applyFill="1" applyBorder="1" applyAlignment="1">
      <alignment horizontal="right" vertical="center"/>
      <protection/>
    </xf>
    <xf numFmtId="3" fontId="2" fillId="0" borderId="25" xfId="62" applyNumberFormat="1" applyFont="1" applyBorder="1" applyAlignment="1">
      <alignment horizontal="right" vertical="center"/>
      <protection/>
    </xf>
    <xf numFmtId="3" fontId="2" fillId="33" borderId="85" xfId="62" applyNumberFormat="1" applyFont="1" applyFill="1" applyBorder="1" applyAlignment="1">
      <alignment horizontal="right" vertical="center"/>
      <protection/>
    </xf>
    <xf numFmtId="0" fontId="2" fillId="0" borderId="84" xfId="62" applyFont="1" applyFill="1" applyBorder="1" applyAlignment="1">
      <alignment horizontal="right" vertical="center"/>
      <protection/>
    </xf>
    <xf numFmtId="3" fontId="2" fillId="33" borderId="115" xfId="62" applyNumberFormat="1" applyFont="1" applyFill="1" applyBorder="1" applyAlignment="1">
      <alignment horizontal="right" vertical="center"/>
      <protection/>
    </xf>
    <xf numFmtId="3" fontId="2" fillId="0" borderId="116" xfId="62" applyNumberFormat="1" applyFont="1" applyBorder="1" applyAlignment="1">
      <alignment horizontal="right" vertical="center"/>
      <protection/>
    </xf>
    <xf numFmtId="0" fontId="2" fillId="0" borderId="116" xfId="62" applyFont="1" applyBorder="1" applyAlignment="1">
      <alignment horizontal="right" vertical="center"/>
      <protection/>
    </xf>
    <xf numFmtId="3" fontId="2" fillId="33" borderId="117" xfId="62" applyNumberFormat="1" applyFont="1" applyFill="1" applyBorder="1" applyAlignment="1">
      <alignment horizontal="right" vertical="center"/>
      <protection/>
    </xf>
    <xf numFmtId="0" fontId="4" fillId="0" borderId="118" xfId="62" applyFont="1" applyBorder="1" applyAlignment="1">
      <alignment horizontal="right" vertical="center"/>
      <protection/>
    </xf>
    <xf numFmtId="0" fontId="4" fillId="0" borderId="119" xfId="62" applyFont="1" applyBorder="1" applyAlignment="1">
      <alignment horizontal="right" vertical="center"/>
      <protection/>
    </xf>
    <xf numFmtId="0" fontId="4" fillId="0" borderId="120" xfId="62" applyFont="1" applyBorder="1" applyAlignment="1">
      <alignment horizontal="right" vertical="center"/>
      <protection/>
    </xf>
    <xf numFmtId="0" fontId="4" fillId="0" borderId="121" xfId="62" applyFont="1" applyFill="1" applyBorder="1" applyAlignment="1">
      <alignment horizontal="right" vertical="center"/>
      <protection/>
    </xf>
    <xf numFmtId="3" fontId="4" fillId="33" borderId="122" xfId="62" applyNumberFormat="1" applyFont="1" applyFill="1" applyBorder="1" applyAlignment="1">
      <alignment horizontal="right" vertical="center"/>
      <protection/>
    </xf>
    <xf numFmtId="0" fontId="4" fillId="0" borderId="123" xfId="62" applyFont="1" applyBorder="1" applyAlignment="1">
      <alignment horizontal="right" vertical="center"/>
      <protection/>
    </xf>
    <xf numFmtId="3" fontId="4" fillId="33" borderId="124" xfId="62" applyNumberFormat="1" applyFont="1" applyFill="1" applyBorder="1" applyAlignment="1">
      <alignment horizontal="right" vertical="center"/>
      <protection/>
    </xf>
    <xf numFmtId="0" fontId="4" fillId="0" borderId="125" xfId="62" applyFont="1" applyBorder="1" applyAlignment="1">
      <alignment horizontal="right" vertical="center"/>
      <protection/>
    </xf>
    <xf numFmtId="3" fontId="4" fillId="33" borderId="126" xfId="62" applyNumberFormat="1" applyFont="1" applyFill="1" applyBorder="1" applyAlignment="1">
      <alignment horizontal="right" vertical="center"/>
      <protection/>
    </xf>
    <xf numFmtId="0" fontId="4" fillId="0" borderId="0" xfId="62" applyFont="1" applyAlignment="1">
      <alignment horizontal="left" vertical="top"/>
      <protection/>
    </xf>
    <xf numFmtId="3" fontId="4" fillId="0" borderId="23" xfId="62" applyNumberFormat="1" applyFont="1" applyFill="1" applyBorder="1" applyAlignment="1">
      <alignment horizontal="right" vertical="center"/>
      <protection/>
    </xf>
    <xf numFmtId="3" fontId="4" fillId="33" borderId="127" xfId="62" applyNumberFormat="1" applyFont="1" applyFill="1" applyBorder="1" applyAlignment="1">
      <alignment horizontal="right" vertical="center"/>
      <protection/>
    </xf>
    <xf numFmtId="0" fontId="4" fillId="0" borderId="128" xfId="62" applyFont="1" applyBorder="1" applyAlignment="1">
      <alignment horizontal="left" vertical="center"/>
      <protection/>
    </xf>
    <xf numFmtId="3" fontId="4" fillId="33" borderId="129" xfId="62" applyNumberFormat="1" applyFont="1" applyFill="1" applyBorder="1" applyAlignment="1">
      <alignment horizontal="right" vertical="center"/>
      <protection/>
    </xf>
    <xf numFmtId="3" fontId="4" fillId="33" borderId="130" xfId="62" applyNumberFormat="1" applyFont="1" applyFill="1" applyBorder="1" applyAlignment="1">
      <alignment horizontal="right" vertical="center"/>
      <protection/>
    </xf>
    <xf numFmtId="3" fontId="4" fillId="0" borderId="128" xfId="62" applyNumberFormat="1" applyFont="1" applyBorder="1" applyAlignment="1">
      <alignment horizontal="left" vertical="center"/>
      <protection/>
    </xf>
    <xf numFmtId="3" fontId="4" fillId="33" borderId="131" xfId="62" applyNumberFormat="1" applyFont="1" applyFill="1" applyBorder="1" applyAlignment="1">
      <alignment horizontal="right" vertical="center"/>
      <protection/>
    </xf>
    <xf numFmtId="0" fontId="4" fillId="0" borderId="102" xfId="62" applyFont="1" applyFill="1" applyBorder="1" applyAlignment="1">
      <alignment horizontal="center" vertical="center"/>
      <protection/>
    </xf>
    <xf numFmtId="3" fontId="4" fillId="0" borderId="102" xfId="62" applyNumberFormat="1" applyFont="1" applyFill="1" applyBorder="1" applyAlignment="1">
      <alignment horizontal="right" vertical="center"/>
      <protection/>
    </xf>
    <xf numFmtId="0" fontId="4" fillId="0" borderId="102" xfId="62" applyFont="1" applyFill="1" applyBorder="1" applyAlignment="1">
      <alignment horizontal="left" vertical="center"/>
      <protection/>
    </xf>
    <xf numFmtId="3" fontId="4" fillId="0" borderId="102" xfId="62" applyNumberFormat="1" applyFont="1" applyFill="1" applyBorder="1" applyAlignment="1">
      <alignment horizontal="left" vertical="center"/>
      <protection/>
    </xf>
    <xf numFmtId="0" fontId="2" fillId="0" borderId="0" xfId="62" applyFont="1" applyAlignment="1">
      <alignment horizontal="right" vertical="top"/>
      <protection/>
    </xf>
    <xf numFmtId="49" fontId="2" fillId="0" borderId="0" xfId="62" applyNumberFormat="1" applyFont="1" applyAlignment="1">
      <alignment horizontal="right" vertical="top"/>
      <protection/>
    </xf>
    <xf numFmtId="0" fontId="2" fillId="0" borderId="0" xfId="62" applyFont="1" applyAlignment="1">
      <alignment horizontal="left" vertical="top" wrapText="1"/>
      <protection/>
    </xf>
    <xf numFmtId="49" fontId="2" fillId="0" borderId="0" xfId="62" applyNumberFormat="1" applyFont="1" applyAlignment="1">
      <alignment horizontal="right" vertical="top" wrapText="1"/>
      <protection/>
    </xf>
    <xf numFmtId="3" fontId="11" fillId="33" borderId="132" xfId="0" applyNumberFormat="1" applyFont="1" applyFill="1" applyBorder="1" applyAlignment="1">
      <alignment horizontal="right" vertical="center"/>
    </xf>
    <xf numFmtId="3" fontId="11" fillId="33" borderId="133" xfId="0" applyNumberFormat="1" applyFont="1" applyFill="1" applyBorder="1" applyAlignment="1">
      <alignment horizontal="right" vertical="center"/>
    </xf>
    <xf numFmtId="0" fontId="11" fillId="0" borderId="134" xfId="0" applyFont="1" applyBorder="1" applyAlignment="1">
      <alignment horizontal="distributed" vertical="center" wrapText="1"/>
    </xf>
    <xf numFmtId="0" fontId="12" fillId="0" borderId="0" xfId="0" applyFont="1" applyAlignment="1">
      <alignment vertical="center"/>
    </xf>
    <xf numFmtId="0" fontId="11" fillId="0" borderId="135" xfId="0" applyFont="1" applyBorder="1" applyAlignment="1">
      <alignment horizontal="distributed" vertical="center" wrapText="1"/>
    </xf>
    <xf numFmtId="0" fontId="12" fillId="0" borderId="0" xfId="0" applyFont="1" applyFill="1" applyAlignment="1">
      <alignment/>
    </xf>
    <xf numFmtId="0" fontId="11" fillId="35" borderId="64" xfId="0" applyFont="1" applyFill="1" applyBorder="1" applyAlignment="1">
      <alignment horizontal="distributed" vertical="center" wrapText="1"/>
    </xf>
    <xf numFmtId="3" fontId="11" fillId="33" borderId="61" xfId="0" applyNumberFormat="1" applyFont="1" applyFill="1" applyBorder="1" applyAlignment="1">
      <alignment horizontal="right" vertical="center"/>
    </xf>
    <xf numFmtId="3" fontId="11" fillId="33" borderId="62" xfId="0" applyNumberFormat="1" applyFont="1" applyFill="1" applyBorder="1" applyAlignment="1">
      <alignment horizontal="right" vertical="center"/>
    </xf>
    <xf numFmtId="0" fontId="11" fillId="0" borderId="86" xfId="0" applyFont="1" applyBorder="1" applyAlignment="1">
      <alignment horizontal="distributed" vertical="center" wrapText="1"/>
    </xf>
    <xf numFmtId="0" fontId="11" fillId="35" borderId="65" xfId="0" applyFont="1" applyFill="1" applyBorder="1" applyAlignment="1">
      <alignment horizontal="distributed" vertical="center" wrapText="1"/>
    </xf>
    <xf numFmtId="3" fontId="11" fillId="33" borderId="63" xfId="0" applyNumberFormat="1" applyFont="1" applyFill="1" applyBorder="1" applyAlignment="1">
      <alignment horizontal="right" vertical="center"/>
    </xf>
    <xf numFmtId="3" fontId="11" fillId="33" borderId="60" xfId="0" applyNumberFormat="1" applyFont="1" applyFill="1" applyBorder="1" applyAlignment="1">
      <alignment horizontal="right" vertical="center"/>
    </xf>
    <xf numFmtId="0" fontId="11" fillId="0" borderId="87" xfId="0" applyFont="1" applyBorder="1" applyAlignment="1">
      <alignment horizontal="distributed" vertical="center" wrapText="1"/>
    </xf>
    <xf numFmtId="3" fontId="11" fillId="33" borderId="68" xfId="0" applyNumberFormat="1" applyFont="1" applyFill="1" applyBorder="1" applyAlignment="1">
      <alignment horizontal="right" vertical="center"/>
    </xf>
    <xf numFmtId="3" fontId="11" fillId="33" borderId="69" xfId="0" applyNumberFormat="1" applyFont="1" applyFill="1" applyBorder="1" applyAlignment="1">
      <alignment horizontal="right" vertical="center"/>
    </xf>
    <xf numFmtId="3" fontId="11" fillId="33" borderId="92" xfId="0" applyNumberFormat="1" applyFont="1" applyFill="1" applyBorder="1" applyAlignment="1">
      <alignment horizontal="right" vertical="center"/>
    </xf>
    <xf numFmtId="3" fontId="11" fillId="33" borderId="91" xfId="0" applyNumberFormat="1" applyFont="1" applyFill="1" applyBorder="1" applyAlignment="1">
      <alignment horizontal="right" vertical="center"/>
    </xf>
    <xf numFmtId="0" fontId="10" fillId="0" borderId="136" xfId="0" applyFont="1" applyFill="1" applyBorder="1" applyAlignment="1">
      <alignment horizontal="distributed" vertical="center" wrapText="1"/>
    </xf>
    <xf numFmtId="0" fontId="2" fillId="0" borderId="86" xfId="0" applyFont="1" applyFill="1" applyBorder="1" applyAlignment="1">
      <alignment horizontal="distributed" vertical="center" wrapText="1"/>
    </xf>
    <xf numFmtId="0" fontId="2" fillId="0" borderId="87" xfId="0" applyFont="1" applyFill="1" applyBorder="1" applyAlignment="1">
      <alignment horizontal="distributed" vertical="center" wrapText="1"/>
    </xf>
    <xf numFmtId="0" fontId="11" fillId="0" borderId="134" xfId="0" applyFont="1" applyFill="1" applyBorder="1" applyAlignment="1">
      <alignment horizontal="distributed" vertical="center" wrapText="1"/>
    </xf>
    <xf numFmtId="0" fontId="2" fillId="0" borderId="137" xfId="0" applyFont="1" applyFill="1" applyBorder="1" applyAlignment="1">
      <alignment horizontal="distributed" vertical="center" wrapText="1"/>
    </xf>
    <xf numFmtId="0" fontId="11" fillId="0" borderId="86" xfId="0" applyFont="1" applyFill="1" applyBorder="1" applyAlignment="1">
      <alignment horizontal="distributed" vertical="center" wrapText="1"/>
    </xf>
    <xf numFmtId="0" fontId="11" fillId="0" borderId="87" xfId="0" applyFont="1" applyFill="1" applyBorder="1" applyAlignment="1">
      <alignment horizontal="distributed" vertical="center" wrapText="1"/>
    </xf>
    <xf numFmtId="0" fontId="2" fillId="0" borderId="89" xfId="0" applyFont="1" applyFill="1" applyBorder="1" applyAlignment="1">
      <alignment horizontal="distributed" vertical="center" wrapText="1"/>
    </xf>
    <xf numFmtId="0" fontId="3" fillId="0" borderId="0" xfId="62" applyFont="1" applyAlignment="1">
      <alignment horizontal="center" vertical="center"/>
      <protection/>
    </xf>
    <xf numFmtId="0" fontId="2" fillId="0" borderId="138" xfId="62" applyFont="1" applyBorder="1" applyAlignment="1">
      <alignment horizontal="distributed" vertical="center" wrapText="1"/>
      <protection/>
    </xf>
    <xf numFmtId="0" fontId="2" fillId="0" borderId="102" xfId="62" applyFont="1" applyBorder="1" applyAlignment="1">
      <alignment horizontal="distributed" vertical="center" wrapText="1"/>
      <protection/>
    </xf>
    <xf numFmtId="0" fontId="2" fillId="0" borderId="123" xfId="62" applyFont="1" applyBorder="1" applyAlignment="1">
      <alignment horizontal="distributed" vertical="center" wrapText="1"/>
      <protection/>
    </xf>
    <xf numFmtId="0" fontId="2" fillId="0" borderId="0" xfId="62" applyFont="1" applyBorder="1" applyAlignment="1">
      <alignment horizontal="distributed" vertical="center" wrapText="1"/>
      <protection/>
    </xf>
    <xf numFmtId="0" fontId="2" fillId="0" borderId="139" xfId="62" applyFont="1" applyBorder="1" applyAlignment="1">
      <alignment horizontal="distributed" vertical="center" wrapText="1"/>
      <protection/>
    </xf>
    <xf numFmtId="0" fontId="2" fillId="0" borderId="140" xfId="62" applyFont="1" applyBorder="1" applyAlignment="1">
      <alignment horizontal="distributed" vertical="center" wrapText="1"/>
      <protection/>
    </xf>
    <xf numFmtId="0" fontId="2" fillId="0" borderId="141" xfId="62" applyFont="1" applyBorder="1" applyAlignment="1">
      <alignment horizontal="center" vertical="center" wrapText="1"/>
      <protection/>
    </xf>
    <xf numFmtId="0" fontId="2" fillId="0" borderId="142" xfId="62" applyFont="1" applyBorder="1" applyAlignment="1">
      <alignment horizontal="center" vertical="center" wrapText="1"/>
      <protection/>
    </xf>
    <xf numFmtId="0" fontId="2" fillId="0" borderId="106" xfId="62" applyFont="1" applyBorder="1" applyAlignment="1">
      <alignment horizontal="center" vertical="center" wrapText="1"/>
      <protection/>
    </xf>
    <xf numFmtId="0" fontId="2" fillId="0" borderId="143" xfId="62" applyFont="1" applyBorder="1" applyAlignment="1">
      <alignment horizontal="center" vertical="center" wrapText="1"/>
      <protection/>
    </xf>
    <xf numFmtId="0" fontId="2" fillId="0" borderId="144" xfId="62" applyFont="1" applyBorder="1" applyAlignment="1">
      <alignment horizontal="distributed" vertical="center" wrapText="1" indent="3"/>
      <protection/>
    </xf>
    <xf numFmtId="0" fontId="2" fillId="0" borderId="145" xfId="62" applyFont="1" applyBorder="1" applyAlignment="1">
      <alignment horizontal="distributed" vertical="center" wrapText="1" indent="3"/>
      <protection/>
    </xf>
    <xf numFmtId="0" fontId="2" fillId="0" borderId="146" xfId="62" applyFont="1" applyBorder="1" applyAlignment="1">
      <alignment horizontal="distributed" vertical="center" wrapText="1" indent="3"/>
      <protection/>
    </xf>
    <xf numFmtId="0" fontId="10" fillId="0" borderId="142" xfId="62" applyFont="1" applyBorder="1" applyAlignment="1">
      <alignment horizontal="distributed" vertical="center" wrapText="1"/>
      <protection/>
    </xf>
    <xf numFmtId="0" fontId="10" fillId="0" borderId="143" xfId="62" applyFont="1" applyBorder="1" applyAlignment="1">
      <alignment horizontal="distributed" vertical="center" wrapText="1"/>
      <protection/>
    </xf>
    <xf numFmtId="0" fontId="2" fillId="0" borderId="123" xfId="62" applyFont="1" applyBorder="1" applyAlignment="1">
      <alignment horizontal="center" vertical="center" wrapText="1"/>
      <protection/>
    </xf>
    <xf numFmtId="0" fontId="2" fillId="0" borderId="147" xfId="62" applyFont="1" applyBorder="1" applyAlignment="1">
      <alignment horizontal="center" vertical="center" wrapText="1"/>
      <protection/>
    </xf>
    <xf numFmtId="0" fontId="2" fillId="0" borderId="148" xfId="62" applyFont="1" applyBorder="1" applyAlignment="1">
      <alignment horizontal="center" vertical="center" wrapText="1"/>
      <protection/>
    </xf>
    <xf numFmtId="0" fontId="2" fillId="0" borderId="102" xfId="62" applyFont="1" applyBorder="1" applyAlignment="1">
      <alignment horizontal="center" vertical="center" wrapText="1"/>
      <protection/>
    </xf>
    <xf numFmtId="0" fontId="2" fillId="0" borderId="149" xfId="62" applyFont="1" applyBorder="1" applyAlignment="1">
      <alignment horizontal="center" vertical="center" wrapText="1"/>
      <protection/>
    </xf>
    <xf numFmtId="0" fontId="2" fillId="0" borderId="150" xfId="62" applyFont="1" applyBorder="1" applyAlignment="1">
      <alignment horizontal="center" vertical="center" wrapText="1"/>
      <protection/>
    </xf>
    <xf numFmtId="0" fontId="2" fillId="0" borderId="0" xfId="62" applyFont="1" applyBorder="1" applyAlignment="1">
      <alignment horizontal="center" vertical="center" wrapText="1"/>
      <protection/>
    </xf>
    <xf numFmtId="0" fontId="2" fillId="0" borderId="151" xfId="62" applyFont="1" applyBorder="1" applyAlignment="1">
      <alignment horizontal="center" vertical="center" wrapText="1"/>
      <protection/>
    </xf>
    <xf numFmtId="0" fontId="2" fillId="0" borderId="90" xfId="62" applyFont="1" applyBorder="1" applyAlignment="1">
      <alignment horizontal="distributed" vertical="center"/>
      <protection/>
    </xf>
    <xf numFmtId="0" fontId="2" fillId="0" borderId="62" xfId="62" applyFont="1" applyBorder="1" applyAlignment="1">
      <alignment horizontal="distributed" vertical="center"/>
      <protection/>
    </xf>
    <xf numFmtId="0" fontId="2" fillId="0" borderId="91" xfId="62" applyFont="1" applyBorder="1" applyAlignment="1">
      <alignment horizontal="distributed" vertical="center"/>
      <protection/>
    </xf>
    <xf numFmtId="0" fontId="2" fillId="0" borderId="60" xfId="62" applyFont="1" applyBorder="1" applyAlignment="1">
      <alignment horizontal="distributed" vertical="center"/>
      <protection/>
    </xf>
    <xf numFmtId="0" fontId="2" fillId="0" borderId="152" xfId="62" applyFont="1" applyBorder="1" applyAlignment="1">
      <alignment horizontal="distributed" vertical="center"/>
      <protection/>
    </xf>
    <xf numFmtId="0" fontId="2" fillId="0" borderId="133" xfId="62" applyFont="1" applyBorder="1" applyAlignment="1">
      <alignment horizontal="distributed" vertical="center"/>
      <protection/>
    </xf>
    <xf numFmtId="0" fontId="2" fillId="0" borderId="94" xfId="62" applyFont="1" applyBorder="1" applyAlignment="1">
      <alignment horizontal="distributed" vertical="center"/>
      <protection/>
    </xf>
    <xf numFmtId="0" fontId="2" fillId="0" borderId="50" xfId="62" applyFont="1" applyBorder="1" applyAlignment="1">
      <alignment horizontal="distributed" vertical="center"/>
      <protection/>
    </xf>
    <xf numFmtId="0" fontId="4" fillId="0" borderId="153" xfId="62" applyFont="1" applyBorder="1" applyAlignment="1">
      <alignment horizontal="center" vertical="center"/>
      <protection/>
    </xf>
    <xf numFmtId="0" fontId="4" fillId="0" borderId="154" xfId="62" applyFont="1" applyBorder="1" applyAlignment="1">
      <alignment horizontal="center" vertical="center"/>
      <protection/>
    </xf>
    <xf numFmtId="0" fontId="4" fillId="0" borderId="155" xfId="62" applyFont="1" applyBorder="1" applyAlignment="1">
      <alignment horizontal="center" vertical="center"/>
      <protection/>
    </xf>
    <xf numFmtId="0" fontId="4" fillId="0" borderId="97" xfId="62" applyFont="1" applyBorder="1" applyAlignment="1">
      <alignment horizontal="center" vertical="center"/>
      <protection/>
    </xf>
    <xf numFmtId="0" fontId="4" fillId="0" borderId="100" xfId="62" applyFont="1" applyBorder="1" applyAlignment="1">
      <alignment horizontal="center" vertical="center"/>
      <protection/>
    </xf>
    <xf numFmtId="0" fontId="4" fillId="0" borderId="99" xfId="62" applyFont="1" applyBorder="1" applyAlignment="1">
      <alignment horizontal="center" vertical="center"/>
      <protection/>
    </xf>
    <xf numFmtId="0" fontId="2" fillId="0" borderId="0" xfId="61" applyFont="1" applyAlignment="1">
      <alignment horizontal="justify" vertical="top" wrapText="1"/>
      <protection/>
    </xf>
    <xf numFmtId="0" fontId="2" fillId="0" borderId="0" xfId="62" applyFont="1" applyBorder="1" applyAlignment="1">
      <alignment horizontal="left" vertical="top" wrapText="1"/>
      <protection/>
    </xf>
    <xf numFmtId="0" fontId="2" fillId="0" borderId="0" xfId="62" applyFont="1" applyAlignment="1">
      <alignment horizontal="left" vertical="center"/>
      <protection/>
    </xf>
    <xf numFmtId="0" fontId="2" fillId="0" borderId="0" xfId="62" applyFont="1" applyAlignment="1">
      <alignment horizontal="left" vertical="top" wrapText="1"/>
      <protection/>
    </xf>
    <xf numFmtId="0" fontId="2" fillId="0" borderId="0" xfId="62" applyFont="1" applyAlignment="1">
      <alignment horizontal="right" vertical="top" shrinkToFit="1"/>
      <protection/>
    </xf>
    <xf numFmtId="0" fontId="2" fillId="0" borderId="0" xfId="62" applyFont="1" applyBorder="1" applyAlignment="1">
      <alignment horizontal="center" vertical="top"/>
      <protection/>
    </xf>
    <xf numFmtId="0" fontId="2" fillId="0" borderId="156" xfId="0" applyFont="1" applyBorder="1" applyAlignment="1">
      <alignment horizontal="center" vertical="center" wrapText="1"/>
    </xf>
    <xf numFmtId="0" fontId="2" fillId="0" borderId="157" xfId="0" applyFont="1" applyBorder="1" applyAlignment="1">
      <alignment horizontal="center" vertical="center" wrapText="1"/>
    </xf>
    <xf numFmtId="0" fontId="4" fillId="0" borderId="97" xfId="0" applyFont="1" applyBorder="1" applyAlignment="1">
      <alignment horizontal="center" vertical="center"/>
    </xf>
    <xf numFmtId="0" fontId="4" fillId="0" borderId="100" xfId="0" applyFont="1" applyBorder="1" applyAlignment="1">
      <alignment horizontal="center" vertical="center"/>
    </xf>
    <xf numFmtId="0" fontId="4" fillId="0" borderId="0" xfId="0" applyFont="1" applyAlignment="1">
      <alignment horizontal="left" vertical="top" wrapText="1"/>
    </xf>
    <xf numFmtId="0" fontId="2" fillId="0" borderId="0" xfId="0" applyFont="1" applyAlignment="1">
      <alignment horizontal="left" vertical="top" wrapText="1"/>
    </xf>
    <xf numFmtId="0" fontId="7" fillId="0" borderId="100" xfId="0" applyFont="1" applyBorder="1" applyAlignment="1">
      <alignment horizontal="left"/>
    </xf>
    <xf numFmtId="0" fontId="9" fillId="0" borderId="58" xfId="0" applyFont="1" applyBorder="1" applyAlignment="1">
      <alignment horizontal="center" vertical="center" wrapText="1"/>
    </xf>
    <xf numFmtId="0" fontId="9" fillId="0" borderId="158" xfId="0" applyFont="1" applyBorder="1" applyAlignment="1">
      <alignment horizontal="center" vertical="center" wrapText="1"/>
    </xf>
    <xf numFmtId="0" fontId="7" fillId="0" borderId="159" xfId="0" applyFont="1" applyBorder="1" applyAlignment="1">
      <alignment horizontal="center" vertical="center" wrapText="1"/>
    </xf>
    <xf numFmtId="0" fontId="7" fillId="0" borderId="160" xfId="0" applyFont="1" applyBorder="1" applyAlignment="1">
      <alignment horizontal="center" vertical="center" wrapText="1"/>
    </xf>
    <xf numFmtId="0" fontId="7" fillId="0" borderId="161"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158" xfId="0" applyFont="1" applyBorder="1" applyAlignment="1">
      <alignment horizontal="center" vertical="center" wrapText="1"/>
    </xf>
    <xf numFmtId="0" fontId="2" fillId="0" borderId="162" xfId="0" applyFont="1" applyBorder="1" applyAlignment="1">
      <alignment horizontal="distributed" vertical="center" wrapText="1" indent="10"/>
    </xf>
    <xf numFmtId="0" fontId="2" fillId="0" borderId="163" xfId="0" applyFont="1" applyBorder="1" applyAlignment="1">
      <alignment horizontal="distributed" vertical="center" wrapText="1" indent="10"/>
    </xf>
    <xf numFmtId="0" fontId="2" fillId="0" borderId="157" xfId="0" applyFont="1" applyBorder="1" applyAlignment="1">
      <alignment horizontal="distributed" vertical="center" wrapText="1" indent="10"/>
    </xf>
    <xf numFmtId="3" fontId="9" fillId="0" borderId="58" xfId="0" applyNumberFormat="1" applyFont="1" applyBorder="1" applyAlignment="1">
      <alignment horizontal="center" vertical="center" shrinkToFit="1"/>
    </xf>
    <xf numFmtId="3" fontId="9" fillId="0" borderId="158" xfId="0" applyNumberFormat="1" applyFont="1" applyBorder="1" applyAlignment="1">
      <alignment horizontal="center" vertical="center" shrinkToFit="1"/>
    </xf>
    <xf numFmtId="3" fontId="9" fillId="0" borderId="164" xfId="0" applyNumberFormat="1" applyFont="1" applyBorder="1" applyAlignment="1">
      <alignment horizontal="center" vertical="center" shrinkToFit="1"/>
    </xf>
    <xf numFmtId="0" fontId="7" fillId="0" borderId="102" xfId="0" applyFont="1" applyBorder="1" applyAlignment="1">
      <alignment horizontal="left" vertical="center"/>
    </xf>
    <xf numFmtId="0" fontId="9" fillId="0" borderId="58" xfId="0" applyFont="1" applyBorder="1" applyAlignment="1">
      <alignment horizontal="distributed" vertical="center" wrapText="1" indent="1"/>
    </xf>
    <xf numFmtId="0" fontId="9" fillId="0" borderId="158" xfId="0" applyFont="1" applyBorder="1" applyAlignment="1">
      <alignment horizontal="distributed" vertical="center" wrapText="1" indent="1"/>
    </xf>
    <xf numFmtId="0" fontId="2" fillId="0" borderId="165" xfId="0" applyFont="1" applyBorder="1" applyAlignment="1">
      <alignment horizontal="center" vertical="center" wrapText="1"/>
    </xf>
    <xf numFmtId="0" fontId="2" fillId="0" borderId="166" xfId="0" applyFont="1" applyBorder="1" applyAlignment="1">
      <alignment horizontal="center" vertical="center" wrapText="1"/>
    </xf>
    <xf numFmtId="0" fontId="2" fillId="0" borderId="167" xfId="0" applyFont="1" applyBorder="1" applyAlignment="1">
      <alignment horizontal="center" vertical="center" wrapText="1"/>
    </xf>
    <xf numFmtId="0" fontId="2" fillId="0" borderId="159" xfId="0" applyFont="1" applyBorder="1" applyAlignment="1">
      <alignment horizontal="center" vertical="center" wrapText="1"/>
    </xf>
    <xf numFmtId="0" fontId="2" fillId="0" borderId="160" xfId="0" applyFont="1" applyBorder="1" applyAlignment="1">
      <alignment horizontal="center" vertical="center" wrapText="1"/>
    </xf>
    <xf numFmtId="0" fontId="2" fillId="0" borderId="161" xfId="0" applyFont="1" applyBorder="1" applyAlignment="1">
      <alignment horizontal="center" vertical="center" wrapText="1"/>
    </xf>
    <xf numFmtId="0" fontId="9" fillId="0" borderId="105" xfId="0" applyFont="1" applyBorder="1" applyAlignment="1">
      <alignment horizontal="distributed" vertical="center" wrapText="1" indent="1"/>
    </xf>
    <xf numFmtId="0" fontId="9" fillId="0" borderId="123" xfId="0" applyFont="1" applyBorder="1" applyAlignment="1">
      <alignment horizontal="distributed" vertical="center" wrapText="1" indent="1"/>
    </xf>
    <xf numFmtId="0" fontId="2" fillId="0" borderId="0" xfId="0" applyFont="1" applyAlignment="1">
      <alignment horizontal="center" vertical="center" wrapText="1"/>
    </xf>
    <xf numFmtId="0" fontId="2"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申告所得税②060-076" xfId="61"/>
    <cellStyle name="標準_申告所得税-2（所得階級別）"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sheetPr>
  <dimension ref="A1:M42"/>
  <sheetViews>
    <sheetView showGridLines="0" tabSelected="1" zoomScaleSheetLayoutView="70" zoomScalePageLayoutView="0" workbookViewId="0" topLeftCell="A1">
      <selection activeCell="A1" sqref="A1:M1"/>
    </sheetView>
  </sheetViews>
  <sheetFormatPr defaultColWidth="5.875" defaultRowHeight="13.5"/>
  <cols>
    <col min="1" max="1" width="6.625" style="120" customWidth="1"/>
    <col min="2" max="2" width="5.375" style="120" customWidth="1"/>
    <col min="3" max="3" width="2.50390625" style="120" customWidth="1"/>
    <col min="4" max="6" width="10.50390625" style="120" customWidth="1"/>
    <col min="7" max="7" width="3.00390625" style="120" customWidth="1"/>
    <col min="8" max="8" width="10.50390625" style="120" customWidth="1"/>
    <col min="9" max="9" width="3.00390625" style="120" customWidth="1"/>
    <col min="10" max="10" width="8.625" style="120" customWidth="1"/>
    <col min="11" max="11" width="11.625" style="120" customWidth="1"/>
    <col min="12" max="12" width="3.00390625" style="120" customWidth="1"/>
    <col min="13" max="13" width="9.00390625" style="120" customWidth="1"/>
    <col min="14" max="16384" width="5.875" style="120" customWidth="1"/>
  </cols>
  <sheetData>
    <row r="1" spans="1:13" ht="15">
      <c r="A1" s="215" t="s">
        <v>145</v>
      </c>
      <c r="B1" s="215"/>
      <c r="C1" s="215"/>
      <c r="D1" s="215"/>
      <c r="E1" s="215"/>
      <c r="F1" s="215"/>
      <c r="G1" s="215"/>
      <c r="H1" s="215"/>
      <c r="I1" s="215"/>
      <c r="J1" s="215"/>
      <c r="K1" s="215"/>
      <c r="L1" s="215"/>
      <c r="M1" s="215"/>
    </row>
    <row r="2" spans="1:13" ht="12" thickBot="1">
      <c r="A2" s="121" t="s">
        <v>63</v>
      </c>
      <c r="B2" s="121"/>
      <c r="C2" s="121"/>
      <c r="D2" s="121"/>
      <c r="E2" s="121"/>
      <c r="F2" s="121"/>
      <c r="G2" s="121"/>
      <c r="H2" s="121"/>
      <c r="I2" s="121"/>
      <c r="J2" s="121"/>
      <c r="K2" s="121"/>
      <c r="L2" s="121"/>
      <c r="M2" s="121"/>
    </row>
    <row r="3" spans="1:13" ht="18" customHeight="1">
      <c r="A3" s="233" t="s">
        <v>106</v>
      </c>
      <c r="B3" s="234"/>
      <c r="C3" s="235"/>
      <c r="D3" s="226" t="s">
        <v>107</v>
      </c>
      <c r="E3" s="227"/>
      <c r="F3" s="227"/>
      <c r="G3" s="227"/>
      <c r="H3" s="228"/>
      <c r="I3" s="216" t="s">
        <v>108</v>
      </c>
      <c r="J3" s="217"/>
      <c r="K3" s="122"/>
      <c r="L3" s="216" t="s">
        <v>109</v>
      </c>
      <c r="M3" s="220"/>
    </row>
    <row r="4" spans="1:13" ht="13.5" customHeight="1">
      <c r="A4" s="236"/>
      <c r="B4" s="237"/>
      <c r="C4" s="238"/>
      <c r="D4" s="231" t="s">
        <v>110</v>
      </c>
      <c r="E4" s="224" t="s">
        <v>111</v>
      </c>
      <c r="F4" s="232" t="s">
        <v>112</v>
      </c>
      <c r="G4" s="222" t="s">
        <v>113</v>
      </c>
      <c r="H4" s="223"/>
      <c r="I4" s="218"/>
      <c r="J4" s="219"/>
      <c r="K4" s="229" t="s">
        <v>127</v>
      </c>
      <c r="L4" s="218"/>
      <c r="M4" s="221"/>
    </row>
    <row r="5" spans="1:13" ht="13.5" customHeight="1">
      <c r="A5" s="236"/>
      <c r="B5" s="237"/>
      <c r="C5" s="238"/>
      <c r="D5" s="231"/>
      <c r="E5" s="224"/>
      <c r="F5" s="232"/>
      <c r="G5" s="224"/>
      <c r="H5" s="225"/>
      <c r="I5" s="218"/>
      <c r="J5" s="219"/>
      <c r="K5" s="230"/>
      <c r="L5" s="218"/>
      <c r="M5" s="221"/>
    </row>
    <row r="6" spans="1:13" s="133" customFormat="1" ht="13.5" customHeight="1">
      <c r="A6" s="123"/>
      <c r="B6" s="124"/>
      <c r="C6" s="125"/>
      <c r="D6" s="126" t="s">
        <v>1</v>
      </c>
      <c r="E6" s="127" t="s">
        <v>1</v>
      </c>
      <c r="F6" s="128" t="s">
        <v>1</v>
      </c>
      <c r="G6" s="129"/>
      <c r="H6" s="130" t="s">
        <v>1</v>
      </c>
      <c r="I6" s="131"/>
      <c r="J6" s="128" t="s">
        <v>1</v>
      </c>
      <c r="K6" s="130" t="s">
        <v>1</v>
      </c>
      <c r="L6" s="131"/>
      <c r="M6" s="132" t="s">
        <v>1</v>
      </c>
    </row>
    <row r="7" spans="1:13" ht="27" customHeight="1">
      <c r="A7" s="134">
        <v>70</v>
      </c>
      <c r="B7" s="239" t="s">
        <v>8</v>
      </c>
      <c r="C7" s="240"/>
      <c r="D7" s="87">
        <v>2461</v>
      </c>
      <c r="E7" s="88">
        <v>263</v>
      </c>
      <c r="F7" s="89">
        <v>4626</v>
      </c>
      <c r="G7" s="136"/>
      <c r="H7" s="137">
        <f>SUM(D7:G7)</f>
        <v>7350</v>
      </c>
      <c r="I7" s="138"/>
      <c r="J7" s="135">
        <v>953</v>
      </c>
      <c r="K7" s="137">
        <v>165</v>
      </c>
      <c r="L7" s="138"/>
      <c r="M7" s="139">
        <v>66</v>
      </c>
    </row>
    <row r="8" spans="1:13" ht="27" customHeight="1">
      <c r="A8" s="140">
        <v>100</v>
      </c>
      <c r="B8" s="241" t="s">
        <v>114</v>
      </c>
      <c r="C8" s="242"/>
      <c r="D8" s="90">
        <v>4272</v>
      </c>
      <c r="E8" s="91">
        <v>693</v>
      </c>
      <c r="F8" s="92">
        <v>7800</v>
      </c>
      <c r="G8" s="136"/>
      <c r="H8" s="142">
        <f aca="true" t="shared" si="0" ref="H8:H24">SUM(D8:G8)</f>
        <v>12765</v>
      </c>
      <c r="I8" s="138"/>
      <c r="J8" s="141">
        <v>486</v>
      </c>
      <c r="K8" s="142">
        <v>26</v>
      </c>
      <c r="L8" s="138"/>
      <c r="M8" s="143">
        <v>22</v>
      </c>
    </row>
    <row r="9" spans="1:13" ht="27" customHeight="1">
      <c r="A9" s="140">
        <v>150</v>
      </c>
      <c r="B9" s="241" t="s">
        <v>114</v>
      </c>
      <c r="C9" s="242"/>
      <c r="D9" s="90">
        <v>7846</v>
      </c>
      <c r="E9" s="91">
        <v>1349</v>
      </c>
      <c r="F9" s="92">
        <v>21246</v>
      </c>
      <c r="G9" s="136"/>
      <c r="H9" s="142">
        <f t="shared" si="0"/>
        <v>30441</v>
      </c>
      <c r="I9" s="138"/>
      <c r="J9" s="141">
        <v>611</v>
      </c>
      <c r="K9" s="142">
        <v>38</v>
      </c>
      <c r="L9" s="138"/>
      <c r="M9" s="143">
        <v>13</v>
      </c>
    </row>
    <row r="10" spans="1:13" ht="27" customHeight="1">
      <c r="A10" s="140">
        <v>200</v>
      </c>
      <c r="B10" s="241" t="s">
        <v>114</v>
      </c>
      <c r="C10" s="242"/>
      <c r="D10" s="90">
        <v>7532</v>
      </c>
      <c r="E10" s="91">
        <v>1242</v>
      </c>
      <c r="F10" s="92">
        <v>24890</v>
      </c>
      <c r="G10" s="136"/>
      <c r="H10" s="142">
        <f t="shared" si="0"/>
        <v>33664</v>
      </c>
      <c r="I10" s="138"/>
      <c r="J10" s="141">
        <v>571</v>
      </c>
      <c r="K10" s="142">
        <v>26</v>
      </c>
      <c r="L10" s="138"/>
      <c r="M10" s="143">
        <v>15</v>
      </c>
    </row>
    <row r="11" spans="1:13" ht="27" customHeight="1">
      <c r="A11" s="144">
        <v>250</v>
      </c>
      <c r="B11" s="243" t="s">
        <v>114</v>
      </c>
      <c r="C11" s="244"/>
      <c r="D11" s="93">
        <v>6807</v>
      </c>
      <c r="E11" s="94">
        <v>1107</v>
      </c>
      <c r="F11" s="95">
        <v>21671</v>
      </c>
      <c r="G11" s="146"/>
      <c r="H11" s="147">
        <f t="shared" si="0"/>
        <v>29585</v>
      </c>
      <c r="I11" s="148"/>
      <c r="J11" s="145">
        <v>445</v>
      </c>
      <c r="K11" s="147">
        <v>25</v>
      </c>
      <c r="L11" s="148"/>
      <c r="M11" s="149">
        <v>9</v>
      </c>
    </row>
    <row r="12" spans="1:13" ht="27" customHeight="1">
      <c r="A12" s="150">
        <v>300</v>
      </c>
      <c r="B12" s="239" t="s">
        <v>114</v>
      </c>
      <c r="C12" s="240"/>
      <c r="D12" s="87">
        <v>5361</v>
      </c>
      <c r="E12" s="88">
        <v>940</v>
      </c>
      <c r="F12" s="89">
        <v>13874</v>
      </c>
      <c r="G12" s="136"/>
      <c r="H12" s="137">
        <f t="shared" si="0"/>
        <v>20175</v>
      </c>
      <c r="I12" s="138"/>
      <c r="J12" s="135">
        <v>413</v>
      </c>
      <c r="K12" s="137">
        <v>16</v>
      </c>
      <c r="L12" s="138"/>
      <c r="M12" s="139">
        <v>4</v>
      </c>
    </row>
    <row r="13" spans="1:13" ht="27" customHeight="1">
      <c r="A13" s="140">
        <v>400</v>
      </c>
      <c r="B13" s="241" t="s">
        <v>114</v>
      </c>
      <c r="C13" s="242"/>
      <c r="D13" s="90">
        <v>6729</v>
      </c>
      <c r="E13" s="91">
        <v>1294</v>
      </c>
      <c r="F13" s="92">
        <v>18324</v>
      </c>
      <c r="G13" s="136"/>
      <c r="H13" s="142">
        <f t="shared" si="0"/>
        <v>26347</v>
      </c>
      <c r="I13" s="138"/>
      <c r="J13" s="141">
        <v>658</v>
      </c>
      <c r="K13" s="142">
        <v>29</v>
      </c>
      <c r="L13" s="138"/>
      <c r="M13" s="143">
        <v>9</v>
      </c>
    </row>
    <row r="14" spans="1:13" ht="27" customHeight="1">
      <c r="A14" s="140">
        <v>500</v>
      </c>
      <c r="B14" s="241" t="s">
        <v>114</v>
      </c>
      <c r="C14" s="242"/>
      <c r="D14" s="90">
        <v>3457</v>
      </c>
      <c r="E14" s="91">
        <v>785</v>
      </c>
      <c r="F14" s="92">
        <v>11878</v>
      </c>
      <c r="G14" s="136"/>
      <c r="H14" s="142">
        <f t="shared" si="0"/>
        <v>16120</v>
      </c>
      <c r="I14" s="138"/>
      <c r="J14" s="141">
        <v>521</v>
      </c>
      <c r="K14" s="142">
        <v>18</v>
      </c>
      <c r="L14" s="138"/>
      <c r="M14" s="143">
        <v>5</v>
      </c>
    </row>
    <row r="15" spans="1:13" ht="27" customHeight="1">
      <c r="A15" s="140">
        <v>600</v>
      </c>
      <c r="B15" s="241" t="s">
        <v>114</v>
      </c>
      <c r="C15" s="242"/>
      <c r="D15" s="90">
        <v>1748</v>
      </c>
      <c r="E15" s="91">
        <v>427</v>
      </c>
      <c r="F15" s="92">
        <v>8836</v>
      </c>
      <c r="G15" s="136"/>
      <c r="H15" s="142">
        <f t="shared" si="0"/>
        <v>11011</v>
      </c>
      <c r="I15" s="138"/>
      <c r="J15" s="141">
        <v>451</v>
      </c>
      <c r="K15" s="142">
        <v>16</v>
      </c>
      <c r="L15" s="138"/>
      <c r="M15" s="143">
        <v>2</v>
      </c>
    </row>
    <row r="16" spans="1:13" ht="27" customHeight="1">
      <c r="A16" s="144">
        <v>700</v>
      </c>
      <c r="B16" s="243" t="s">
        <v>114</v>
      </c>
      <c r="C16" s="244"/>
      <c r="D16" s="93">
        <v>999</v>
      </c>
      <c r="E16" s="94">
        <v>238</v>
      </c>
      <c r="F16" s="95">
        <v>6829</v>
      </c>
      <c r="G16" s="146"/>
      <c r="H16" s="147">
        <f t="shared" si="0"/>
        <v>8066</v>
      </c>
      <c r="I16" s="148"/>
      <c r="J16" s="145">
        <v>337</v>
      </c>
      <c r="K16" s="147">
        <v>12</v>
      </c>
      <c r="L16" s="148"/>
      <c r="M16" s="149" t="s">
        <v>80</v>
      </c>
    </row>
    <row r="17" spans="1:13" ht="27" customHeight="1">
      <c r="A17" s="134">
        <v>800</v>
      </c>
      <c r="B17" s="239" t="s">
        <v>114</v>
      </c>
      <c r="C17" s="240"/>
      <c r="D17" s="87">
        <v>597</v>
      </c>
      <c r="E17" s="88">
        <v>142</v>
      </c>
      <c r="F17" s="89">
        <v>4905</v>
      </c>
      <c r="G17" s="136"/>
      <c r="H17" s="137">
        <f t="shared" si="0"/>
        <v>5644</v>
      </c>
      <c r="I17" s="138"/>
      <c r="J17" s="135">
        <v>308</v>
      </c>
      <c r="K17" s="137">
        <v>9</v>
      </c>
      <c r="L17" s="138"/>
      <c r="M17" s="139" t="s">
        <v>80</v>
      </c>
    </row>
    <row r="18" spans="1:13" ht="27" customHeight="1">
      <c r="A18" s="151">
        <v>1000</v>
      </c>
      <c r="B18" s="241" t="s">
        <v>114</v>
      </c>
      <c r="C18" s="242"/>
      <c r="D18" s="90">
        <v>729</v>
      </c>
      <c r="E18" s="91">
        <v>127</v>
      </c>
      <c r="F18" s="92">
        <v>6704</v>
      </c>
      <c r="G18" s="136"/>
      <c r="H18" s="142">
        <f t="shared" si="0"/>
        <v>7560</v>
      </c>
      <c r="I18" s="138"/>
      <c r="J18" s="141">
        <v>498</v>
      </c>
      <c r="K18" s="142">
        <v>12</v>
      </c>
      <c r="L18" s="138"/>
      <c r="M18" s="143">
        <v>4</v>
      </c>
    </row>
    <row r="19" spans="1:13" ht="27" customHeight="1">
      <c r="A19" s="151">
        <v>1200</v>
      </c>
      <c r="B19" s="241" t="s">
        <v>114</v>
      </c>
      <c r="C19" s="242"/>
      <c r="D19" s="90">
        <v>414</v>
      </c>
      <c r="E19" s="91">
        <v>42</v>
      </c>
      <c r="F19" s="92">
        <v>4217</v>
      </c>
      <c r="G19" s="136"/>
      <c r="H19" s="142">
        <f t="shared" si="0"/>
        <v>4673</v>
      </c>
      <c r="I19" s="138"/>
      <c r="J19" s="141">
        <v>357</v>
      </c>
      <c r="K19" s="142">
        <v>8</v>
      </c>
      <c r="L19" s="138"/>
      <c r="M19" s="143">
        <v>3</v>
      </c>
    </row>
    <row r="20" spans="1:13" ht="27" customHeight="1">
      <c r="A20" s="151">
        <v>1500</v>
      </c>
      <c r="B20" s="241" t="s">
        <v>114</v>
      </c>
      <c r="C20" s="242"/>
      <c r="D20" s="90">
        <v>421</v>
      </c>
      <c r="E20" s="91">
        <v>25</v>
      </c>
      <c r="F20" s="92">
        <v>3991</v>
      </c>
      <c r="G20" s="136"/>
      <c r="H20" s="142">
        <f t="shared" si="0"/>
        <v>4437</v>
      </c>
      <c r="I20" s="138"/>
      <c r="J20" s="141">
        <v>433</v>
      </c>
      <c r="K20" s="142">
        <v>13</v>
      </c>
      <c r="L20" s="138"/>
      <c r="M20" s="143" t="s">
        <v>80</v>
      </c>
    </row>
    <row r="21" spans="1:13" ht="27" customHeight="1">
      <c r="A21" s="152">
        <v>2000</v>
      </c>
      <c r="B21" s="243" t="s">
        <v>114</v>
      </c>
      <c r="C21" s="244"/>
      <c r="D21" s="93">
        <v>479</v>
      </c>
      <c r="E21" s="94">
        <v>12</v>
      </c>
      <c r="F21" s="95">
        <v>3628</v>
      </c>
      <c r="G21" s="146"/>
      <c r="H21" s="147">
        <f t="shared" si="0"/>
        <v>4119</v>
      </c>
      <c r="I21" s="148"/>
      <c r="J21" s="145">
        <v>481</v>
      </c>
      <c r="K21" s="147">
        <v>8</v>
      </c>
      <c r="L21" s="148"/>
      <c r="M21" s="149">
        <v>2</v>
      </c>
    </row>
    <row r="22" spans="1:13" ht="27" customHeight="1">
      <c r="A22" s="153">
        <v>3000</v>
      </c>
      <c r="B22" s="239" t="s">
        <v>114</v>
      </c>
      <c r="C22" s="240"/>
      <c r="D22" s="87">
        <v>402</v>
      </c>
      <c r="E22" s="88">
        <v>2</v>
      </c>
      <c r="F22" s="89">
        <v>2677</v>
      </c>
      <c r="G22" s="136"/>
      <c r="H22" s="137">
        <f t="shared" si="0"/>
        <v>3081</v>
      </c>
      <c r="I22" s="154"/>
      <c r="J22" s="135">
        <v>510</v>
      </c>
      <c r="K22" s="137">
        <v>11</v>
      </c>
      <c r="L22" s="155"/>
      <c r="M22" s="139" t="s">
        <v>80</v>
      </c>
    </row>
    <row r="23" spans="1:13" ht="27" customHeight="1">
      <c r="A23" s="151">
        <v>5000</v>
      </c>
      <c r="B23" s="241" t="s">
        <v>114</v>
      </c>
      <c r="C23" s="242"/>
      <c r="D23" s="90">
        <v>260</v>
      </c>
      <c r="E23" s="91" t="s">
        <v>80</v>
      </c>
      <c r="F23" s="92">
        <v>1708</v>
      </c>
      <c r="G23" s="156"/>
      <c r="H23" s="142">
        <f t="shared" si="0"/>
        <v>1968</v>
      </c>
      <c r="I23" s="154"/>
      <c r="J23" s="141">
        <v>370</v>
      </c>
      <c r="K23" s="142">
        <v>4</v>
      </c>
      <c r="L23" s="155"/>
      <c r="M23" s="143" t="s">
        <v>80</v>
      </c>
    </row>
    <row r="24" spans="1:13" ht="27" customHeight="1" thickBot="1">
      <c r="A24" s="157">
        <v>5000</v>
      </c>
      <c r="B24" s="245" t="s">
        <v>71</v>
      </c>
      <c r="C24" s="246"/>
      <c r="D24" s="99">
        <v>89</v>
      </c>
      <c r="E24" s="100" t="s">
        <v>80</v>
      </c>
      <c r="F24" s="101">
        <v>877</v>
      </c>
      <c r="G24" s="159"/>
      <c r="H24" s="160">
        <f t="shared" si="0"/>
        <v>966</v>
      </c>
      <c r="I24" s="161"/>
      <c r="J24" s="158">
        <v>286</v>
      </c>
      <c r="K24" s="160">
        <v>6</v>
      </c>
      <c r="L24" s="162"/>
      <c r="M24" s="163" t="s">
        <v>80</v>
      </c>
    </row>
    <row r="25" spans="1:13" s="173" customFormat="1" ht="27" customHeight="1" thickTop="1">
      <c r="A25" s="247" t="s">
        <v>3</v>
      </c>
      <c r="B25" s="248"/>
      <c r="C25" s="249"/>
      <c r="D25" s="164"/>
      <c r="E25" s="165"/>
      <c r="F25" s="166"/>
      <c r="G25" s="167" t="s">
        <v>62</v>
      </c>
      <c r="H25" s="168">
        <v>173</v>
      </c>
      <c r="I25" s="169" t="s">
        <v>30</v>
      </c>
      <c r="J25" s="170">
        <v>347</v>
      </c>
      <c r="K25" s="171"/>
      <c r="L25" s="169" t="s">
        <v>30</v>
      </c>
      <c r="M25" s="172">
        <v>1</v>
      </c>
    </row>
    <row r="26" spans="1:13" s="173" customFormat="1" ht="27" customHeight="1" thickBot="1">
      <c r="A26" s="250"/>
      <c r="B26" s="251"/>
      <c r="C26" s="252"/>
      <c r="D26" s="62">
        <f>SUM(D7:D25)</f>
        <v>50603</v>
      </c>
      <c r="E26" s="27">
        <f>SUM(E7:E25)</f>
        <v>8688</v>
      </c>
      <c r="F26" s="98">
        <f>SUM(F7:F24)</f>
        <v>168681</v>
      </c>
      <c r="G26" s="174"/>
      <c r="H26" s="175">
        <f>SUM(D26:G26)</f>
        <v>227972</v>
      </c>
      <c r="I26" s="176"/>
      <c r="J26" s="177">
        <v>8689</v>
      </c>
      <c r="K26" s="178">
        <f>SUM(K7:K25)</f>
        <v>442</v>
      </c>
      <c r="L26" s="179"/>
      <c r="M26" s="180">
        <v>154</v>
      </c>
    </row>
    <row r="27" spans="1:13" s="173" customFormat="1" ht="5.25" customHeight="1">
      <c r="A27" s="181"/>
      <c r="B27" s="181"/>
      <c r="C27" s="181"/>
      <c r="D27" s="182"/>
      <c r="E27" s="182"/>
      <c r="F27" s="182"/>
      <c r="G27" s="182"/>
      <c r="H27" s="182"/>
      <c r="I27" s="183"/>
      <c r="J27" s="182"/>
      <c r="K27" s="182"/>
      <c r="L27" s="184"/>
      <c r="M27" s="182"/>
    </row>
    <row r="28" spans="1:13" ht="23.25" customHeight="1">
      <c r="A28" s="258" t="s">
        <v>115</v>
      </c>
      <c r="B28" s="258"/>
      <c r="C28" s="254" t="s">
        <v>129</v>
      </c>
      <c r="D28" s="254"/>
      <c r="E28" s="254"/>
      <c r="F28" s="254"/>
      <c r="G28" s="254"/>
      <c r="H28" s="254"/>
      <c r="I28" s="254"/>
      <c r="J28" s="254"/>
      <c r="K28" s="254"/>
      <c r="L28" s="254"/>
      <c r="M28" s="254"/>
    </row>
    <row r="29" spans="1:13" ht="15" customHeight="1">
      <c r="A29" s="185" t="s">
        <v>116</v>
      </c>
      <c r="B29" s="255" t="s">
        <v>117</v>
      </c>
      <c r="C29" s="255"/>
      <c r="D29" s="255"/>
      <c r="E29" s="255"/>
      <c r="F29" s="255"/>
      <c r="G29" s="255"/>
      <c r="H29" s="255"/>
      <c r="I29" s="255"/>
      <c r="J29" s="255"/>
      <c r="K29" s="255"/>
      <c r="L29" s="255"/>
      <c r="M29" s="255"/>
    </row>
    <row r="30" spans="1:13" ht="15" customHeight="1">
      <c r="A30" s="186" t="s">
        <v>118</v>
      </c>
      <c r="B30" s="256" t="s">
        <v>119</v>
      </c>
      <c r="C30" s="256"/>
      <c r="D30" s="256"/>
      <c r="E30" s="256"/>
      <c r="F30" s="256"/>
      <c r="G30" s="256"/>
      <c r="H30" s="256"/>
      <c r="I30" s="256"/>
      <c r="J30" s="256"/>
      <c r="K30" s="256"/>
      <c r="L30" s="256"/>
      <c r="M30" s="256"/>
    </row>
    <row r="31" spans="2:13" ht="15" customHeight="1">
      <c r="B31" s="256"/>
      <c r="C31" s="256"/>
      <c r="D31" s="256"/>
      <c r="E31" s="256"/>
      <c r="F31" s="256"/>
      <c r="G31" s="256"/>
      <c r="H31" s="256"/>
      <c r="I31" s="256"/>
      <c r="J31" s="256"/>
      <c r="K31" s="256"/>
      <c r="L31" s="256"/>
      <c r="M31" s="256"/>
    </row>
    <row r="32" spans="2:13" ht="15" customHeight="1">
      <c r="B32" s="256"/>
      <c r="C32" s="256"/>
      <c r="D32" s="256"/>
      <c r="E32" s="256"/>
      <c r="F32" s="256"/>
      <c r="G32" s="256"/>
      <c r="H32" s="256"/>
      <c r="I32" s="256"/>
      <c r="J32" s="256"/>
      <c r="K32" s="256"/>
      <c r="L32" s="256"/>
      <c r="M32" s="256"/>
    </row>
    <row r="33" spans="1:13" ht="39.75" customHeight="1">
      <c r="A33" s="257" t="s">
        <v>120</v>
      </c>
      <c r="B33" s="257"/>
      <c r="C33" s="253" t="s">
        <v>126</v>
      </c>
      <c r="D33" s="253"/>
      <c r="E33" s="253"/>
      <c r="F33" s="253"/>
      <c r="G33" s="253"/>
      <c r="H33" s="253"/>
      <c r="I33" s="253"/>
      <c r="J33" s="253"/>
      <c r="K33" s="253"/>
      <c r="L33" s="253"/>
      <c r="M33" s="253"/>
    </row>
    <row r="34" spans="1:13" ht="90.75" customHeight="1">
      <c r="A34" s="187"/>
      <c r="B34" s="188" t="s">
        <v>121</v>
      </c>
      <c r="C34" s="253" t="s">
        <v>144</v>
      </c>
      <c r="D34" s="253"/>
      <c r="E34" s="253"/>
      <c r="F34" s="253"/>
      <c r="G34" s="253"/>
      <c r="H34" s="253"/>
      <c r="I34" s="253"/>
      <c r="J34" s="253"/>
      <c r="K34" s="253"/>
      <c r="L34" s="253"/>
      <c r="M34" s="253"/>
    </row>
    <row r="35" spans="1:13" ht="11.25">
      <c r="A35" s="121"/>
      <c r="B35" s="121"/>
      <c r="C35" s="121"/>
      <c r="D35" s="121"/>
      <c r="E35" s="121"/>
      <c r="F35" s="121"/>
      <c r="G35" s="121"/>
      <c r="H35" s="121"/>
      <c r="I35" s="121"/>
      <c r="J35" s="121"/>
      <c r="K35" s="121"/>
      <c r="L35" s="121"/>
      <c r="M35" s="121"/>
    </row>
    <row r="36" ht="11.25">
      <c r="A36" s="121"/>
    </row>
    <row r="37" ht="11.25">
      <c r="A37" s="121"/>
    </row>
    <row r="38" ht="11.25">
      <c r="A38" s="121"/>
    </row>
    <row r="39" ht="11.25">
      <c r="A39" s="121"/>
    </row>
    <row r="40" ht="11.25">
      <c r="A40" s="121"/>
    </row>
    <row r="41" ht="11.25">
      <c r="A41" s="121"/>
    </row>
    <row r="42" ht="11.25">
      <c r="A42" s="121"/>
    </row>
  </sheetData>
  <sheetProtection/>
  <mergeCells count="36">
    <mergeCell ref="C34:M34"/>
    <mergeCell ref="C28:M28"/>
    <mergeCell ref="B29:M29"/>
    <mergeCell ref="B30:M32"/>
    <mergeCell ref="A33:B33"/>
    <mergeCell ref="A28:B28"/>
    <mergeCell ref="C33:M33"/>
    <mergeCell ref="B19:C19"/>
    <mergeCell ref="B20:C20"/>
    <mergeCell ref="B21:C21"/>
    <mergeCell ref="B22:C22"/>
    <mergeCell ref="B24:C24"/>
    <mergeCell ref="A25:C26"/>
    <mergeCell ref="B23:C23"/>
    <mergeCell ref="B13:C13"/>
    <mergeCell ref="B14:C14"/>
    <mergeCell ref="B15:C15"/>
    <mergeCell ref="B16:C16"/>
    <mergeCell ref="B17:C17"/>
    <mergeCell ref="B18:C18"/>
    <mergeCell ref="B7:C7"/>
    <mergeCell ref="B8:C8"/>
    <mergeCell ref="B9:C9"/>
    <mergeCell ref="B10:C10"/>
    <mergeCell ref="B11:C11"/>
    <mergeCell ref="B12:C12"/>
    <mergeCell ref="A1:M1"/>
    <mergeCell ref="I3:J5"/>
    <mergeCell ref="L3:M5"/>
    <mergeCell ref="G4:H5"/>
    <mergeCell ref="D3:H3"/>
    <mergeCell ref="K4:K5"/>
    <mergeCell ref="D4:D5"/>
    <mergeCell ref="E4:E5"/>
    <mergeCell ref="F4:F5"/>
    <mergeCell ref="A3:C5"/>
  </mergeCells>
  <printOptions/>
  <pageMargins left="0.7874015748031497" right="0.7874015748031497" top="0.984251968503937" bottom="0.984251968503937" header="0.31496062992125984" footer="0.5118110236220472"/>
  <pageSetup horizontalDpi="600" verticalDpi="600" orientation="portrait" paperSize="9" scale="90" r:id="rId1"/>
  <headerFooter alignWithMargins="0">
    <oddHeader>&amp;R&amp;10高松国税局　申告所得税2（H18）</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37"/>
  <sheetViews>
    <sheetView showGridLines="0" zoomScalePageLayoutView="0" workbookViewId="0" topLeftCell="A1">
      <selection activeCell="A1" sqref="A1"/>
    </sheetView>
  </sheetViews>
  <sheetFormatPr defaultColWidth="5.875" defaultRowHeight="13.5"/>
  <cols>
    <col min="1" max="2" width="7.125" style="1" customWidth="1"/>
    <col min="3" max="7" width="12.625" style="1" customWidth="1"/>
    <col min="8" max="16384" width="5.875" style="1" customWidth="1"/>
  </cols>
  <sheetData>
    <row r="1" spans="1:7" ht="12" thickBot="1">
      <c r="A1" s="4" t="s">
        <v>64</v>
      </c>
      <c r="B1" s="4"/>
      <c r="C1" s="4"/>
      <c r="D1" s="4"/>
      <c r="E1" s="4"/>
      <c r="F1" s="4"/>
      <c r="G1" s="4"/>
    </row>
    <row r="2" spans="1:7" s="10" customFormat="1" ht="27" customHeight="1">
      <c r="A2" s="259" t="s">
        <v>122</v>
      </c>
      <c r="B2" s="260"/>
      <c r="C2" s="37" t="s">
        <v>130</v>
      </c>
      <c r="D2" s="38" t="s">
        <v>131</v>
      </c>
      <c r="E2" s="38" t="s">
        <v>132</v>
      </c>
      <c r="F2" s="38" t="s">
        <v>133</v>
      </c>
      <c r="G2" s="39" t="s">
        <v>134</v>
      </c>
    </row>
    <row r="3" spans="1:7" s="2" customFormat="1" ht="11.25">
      <c r="A3" s="66"/>
      <c r="B3" s="67"/>
      <c r="C3" s="65" t="s">
        <v>1</v>
      </c>
      <c r="D3" s="63" t="s">
        <v>1</v>
      </c>
      <c r="E3" s="63" t="s">
        <v>1</v>
      </c>
      <c r="F3" s="63" t="s">
        <v>1</v>
      </c>
      <c r="G3" s="64" t="s">
        <v>1</v>
      </c>
    </row>
    <row r="4" spans="1:7" ht="27" customHeight="1">
      <c r="A4" s="26">
        <v>70</v>
      </c>
      <c r="B4" s="17" t="s">
        <v>8</v>
      </c>
      <c r="C4" s="40">
        <v>4006</v>
      </c>
      <c r="D4" s="35">
        <v>4284</v>
      </c>
      <c r="E4" s="35">
        <v>4318</v>
      </c>
      <c r="F4" s="35">
        <v>7500</v>
      </c>
      <c r="G4" s="41">
        <v>7350</v>
      </c>
    </row>
    <row r="5" spans="1:7" ht="27" customHeight="1">
      <c r="A5" s="12">
        <v>100</v>
      </c>
      <c r="B5" s="13" t="s">
        <v>23</v>
      </c>
      <c r="C5" s="42">
        <v>6589</v>
      </c>
      <c r="D5" s="11">
        <v>7002</v>
      </c>
      <c r="E5" s="11">
        <v>7063</v>
      </c>
      <c r="F5" s="11">
        <v>12434</v>
      </c>
      <c r="G5" s="43">
        <v>12765</v>
      </c>
    </row>
    <row r="6" spans="1:7" ht="27" customHeight="1">
      <c r="A6" s="12">
        <v>150</v>
      </c>
      <c r="B6" s="13" t="s">
        <v>23</v>
      </c>
      <c r="C6" s="42">
        <v>19793</v>
      </c>
      <c r="D6" s="11">
        <v>20445</v>
      </c>
      <c r="E6" s="11">
        <v>22748</v>
      </c>
      <c r="F6" s="11">
        <v>29878</v>
      </c>
      <c r="G6" s="43">
        <v>30441</v>
      </c>
    </row>
    <row r="7" spans="1:7" ht="27" customHeight="1">
      <c r="A7" s="12">
        <v>200</v>
      </c>
      <c r="B7" s="13" t="s">
        <v>23</v>
      </c>
      <c r="C7" s="42">
        <v>23969</v>
      </c>
      <c r="D7" s="11">
        <v>23992</v>
      </c>
      <c r="E7" s="11">
        <v>31937</v>
      </c>
      <c r="F7" s="11">
        <v>33909</v>
      </c>
      <c r="G7" s="43">
        <v>33664</v>
      </c>
    </row>
    <row r="8" spans="1:7" ht="27" customHeight="1">
      <c r="A8" s="12">
        <v>250</v>
      </c>
      <c r="B8" s="13" t="s">
        <v>23</v>
      </c>
      <c r="C8" s="42">
        <v>24428</v>
      </c>
      <c r="D8" s="11">
        <v>23902</v>
      </c>
      <c r="E8" s="11">
        <v>26931</v>
      </c>
      <c r="F8" s="11">
        <v>30187</v>
      </c>
      <c r="G8" s="43">
        <v>29585</v>
      </c>
    </row>
    <row r="9" spans="1:7" ht="27" customHeight="1">
      <c r="A9" s="12">
        <v>300</v>
      </c>
      <c r="B9" s="13" t="s">
        <v>23</v>
      </c>
      <c r="C9" s="42">
        <v>20197</v>
      </c>
      <c r="D9" s="11">
        <v>19526</v>
      </c>
      <c r="E9" s="11">
        <v>19489</v>
      </c>
      <c r="F9" s="11">
        <v>20679</v>
      </c>
      <c r="G9" s="43">
        <v>20175</v>
      </c>
    </row>
    <row r="10" spans="1:7" ht="27" customHeight="1">
      <c r="A10" s="12">
        <v>400</v>
      </c>
      <c r="B10" s="13" t="s">
        <v>23</v>
      </c>
      <c r="C10" s="42">
        <v>27715</v>
      </c>
      <c r="D10" s="11">
        <v>27140</v>
      </c>
      <c r="E10" s="11">
        <v>26136</v>
      </c>
      <c r="F10" s="11">
        <v>26427</v>
      </c>
      <c r="G10" s="43">
        <v>26347</v>
      </c>
    </row>
    <row r="11" spans="1:7" ht="27" customHeight="1">
      <c r="A11" s="12">
        <v>500</v>
      </c>
      <c r="B11" s="13" t="s">
        <v>23</v>
      </c>
      <c r="C11" s="42">
        <v>17556</v>
      </c>
      <c r="D11" s="11">
        <v>17327</v>
      </c>
      <c r="E11" s="11">
        <v>16351</v>
      </c>
      <c r="F11" s="11">
        <v>16369</v>
      </c>
      <c r="G11" s="43">
        <v>16120</v>
      </c>
    </row>
    <row r="12" spans="1:7" ht="27" customHeight="1">
      <c r="A12" s="12">
        <v>600</v>
      </c>
      <c r="B12" s="13" t="s">
        <v>23</v>
      </c>
      <c r="C12" s="42">
        <v>12488</v>
      </c>
      <c r="D12" s="11">
        <v>12388</v>
      </c>
      <c r="E12" s="11">
        <v>11578</v>
      </c>
      <c r="F12" s="11">
        <v>11477</v>
      </c>
      <c r="G12" s="43">
        <v>11011</v>
      </c>
    </row>
    <row r="13" spans="1:7" ht="27" customHeight="1">
      <c r="A13" s="12">
        <v>700</v>
      </c>
      <c r="B13" s="13" t="s">
        <v>23</v>
      </c>
      <c r="C13" s="42">
        <v>9049</v>
      </c>
      <c r="D13" s="11">
        <v>8968</v>
      </c>
      <c r="E13" s="11">
        <v>8497</v>
      </c>
      <c r="F13" s="11">
        <v>8385</v>
      </c>
      <c r="G13" s="43">
        <v>8066</v>
      </c>
    </row>
    <row r="14" spans="1:7" ht="27" customHeight="1">
      <c r="A14" s="12">
        <v>800</v>
      </c>
      <c r="B14" s="13" t="s">
        <v>23</v>
      </c>
      <c r="C14" s="42">
        <v>6642</v>
      </c>
      <c r="D14" s="11">
        <v>6529</v>
      </c>
      <c r="E14" s="11">
        <v>6037</v>
      </c>
      <c r="F14" s="11">
        <v>6010</v>
      </c>
      <c r="G14" s="43">
        <v>5644</v>
      </c>
    </row>
    <row r="15" spans="1:7" ht="27" customHeight="1">
      <c r="A15" s="14">
        <v>1000</v>
      </c>
      <c r="B15" s="13" t="s">
        <v>23</v>
      </c>
      <c r="C15" s="42">
        <v>8363</v>
      </c>
      <c r="D15" s="11">
        <v>8187</v>
      </c>
      <c r="E15" s="11">
        <v>7765</v>
      </c>
      <c r="F15" s="11">
        <v>7712</v>
      </c>
      <c r="G15" s="43">
        <v>7560</v>
      </c>
    </row>
    <row r="16" spans="1:7" ht="27" customHeight="1">
      <c r="A16" s="14">
        <v>1200</v>
      </c>
      <c r="B16" s="13" t="s">
        <v>23</v>
      </c>
      <c r="C16" s="42">
        <v>4803</v>
      </c>
      <c r="D16" s="11">
        <v>4652</v>
      </c>
      <c r="E16" s="11">
        <v>4579</v>
      </c>
      <c r="F16" s="11">
        <v>4686</v>
      </c>
      <c r="G16" s="43">
        <v>4673</v>
      </c>
    </row>
    <row r="17" spans="1:7" ht="27" customHeight="1">
      <c r="A17" s="14">
        <v>1500</v>
      </c>
      <c r="B17" s="13" t="s">
        <v>23</v>
      </c>
      <c r="C17" s="42">
        <v>4537</v>
      </c>
      <c r="D17" s="11">
        <v>4553</v>
      </c>
      <c r="E17" s="11">
        <v>4469</v>
      </c>
      <c r="F17" s="11">
        <v>4632</v>
      </c>
      <c r="G17" s="43">
        <v>4437</v>
      </c>
    </row>
    <row r="18" spans="1:7" ht="27" customHeight="1">
      <c r="A18" s="14">
        <v>2000</v>
      </c>
      <c r="B18" s="13" t="s">
        <v>23</v>
      </c>
      <c r="C18" s="42">
        <v>4094</v>
      </c>
      <c r="D18" s="11">
        <v>4098</v>
      </c>
      <c r="E18" s="11">
        <v>4053</v>
      </c>
      <c r="F18" s="11">
        <v>4214</v>
      </c>
      <c r="G18" s="43">
        <v>4119</v>
      </c>
    </row>
    <row r="19" spans="1:7" ht="27" customHeight="1">
      <c r="A19" s="14">
        <v>3000</v>
      </c>
      <c r="B19" s="13" t="s">
        <v>23</v>
      </c>
      <c r="C19" s="42">
        <v>3037</v>
      </c>
      <c r="D19" s="11">
        <v>2920</v>
      </c>
      <c r="E19" s="11">
        <v>3014</v>
      </c>
      <c r="F19" s="11">
        <v>3220</v>
      </c>
      <c r="G19" s="43">
        <v>3081</v>
      </c>
    </row>
    <row r="20" spans="1:7" ht="27" customHeight="1">
      <c r="A20" s="14">
        <v>5000</v>
      </c>
      <c r="B20" s="13" t="s">
        <v>23</v>
      </c>
      <c r="C20" s="42">
        <v>1792</v>
      </c>
      <c r="D20" s="11">
        <v>1830</v>
      </c>
      <c r="E20" s="11">
        <v>1827</v>
      </c>
      <c r="F20" s="11">
        <v>1908</v>
      </c>
      <c r="G20" s="43">
        <v>1968</v>
      </c>
    </row>
    <row r="21" spans="1:7" ht="27" customHeight="1" thickBot="1">
      <c r="A21" s="15">
        <v>5000</v>
      </c>
      <c r="B21" s="16" t="s">
        <v>70</v>
      </c>
      <c r="C21" s="97">
        <v>785</v>
      </c>
      <c r="D21" s="44">
        <v>803</v>
      </c>
      <c r="E21" s="44">
        <v>862</v>
      </c>
      <c r="F21" s="44">
        <v>931</v>
      </c>
      <c r="G21" s="45">
        <v>966</v>
      </c>
    </row>
    <row r="22" spans="1:7" s="9" customFormat="1" ht="27" customHeight="1" thickBot="1" thickTop="1">
      <c r="A22" s="261" t="s">
        <v>3</v>
      </c>
      <c r="B22" s="262"/>
      <c r="C22" s="96">
        <v>199843</v>
      </c>
      <c r="D22" s="27">
        <v>198546</v>
      </c>
      <c r="E22" s="27">
        <v>207654</v>
      </c>
      <c r="F22" s="27">
        <v>230558</v>
      </c>
      <c r="G22" s="47">
        <f>SUM(G4:G21)</f>
        <v>227972</v>
      </c>
    </row>
    <row r="23" spans="1:7" ht="11.25">
      <c r="A23" s="4"/>
      <c r="B23" s="4"/>
      <c r="C23" s="4"/>
      <c r="D23" s="4"/>
      <c r="E23" s="4"/>
      <c r="F23" s="4"/>
      <c r="G23" s="4"/>
    </row>
    <row r="25" spans="1:7" ht="13.5">
      <c r="A25"/>
      <c r="B25"/>
      <c r="C25"/>
      <c r="D25"/>
      <c r="E25"/>
      <c r="F25"/>
      <c r="G25"/>
    </row>
    <row r="26" spans="1:7" ht="13.5">
      <c r="A26"/>
      <c r="B26"/>
      <c r="C26"/>
      <c r="D26"/>
      <c r="E26"/>
      <c r="F26"/>
      <c r="G26"/>
    </row>
    <row r="27" spans="1:7" ht="13.5">
      <c r="A27"/>
      <c r="B27"/>
      <c r="C27"/>
      <c r="D27"/>
      <c r="E27"/>
      <c r="F27"/>
      <c r="G27"/>
    </row>
    <row r="28" spans="1:7" ht="13.5">
      <c r="A28"/>
      <c r="B28"/>
      <c r="C28"/>
      <c r="D28"/>
      <c r="E28"/>
      <c r="F28"/>
      <c r="G28"/>
    </row>
    <row r="29" spans="1:7" ht="13.5">
      <c r="A29"/>
      <c r="B29"/>
      <c r="C29"/>
      <c r="D29"/>
      <c r="E29"/>
      <c r="F29"/>
      <c r="G29"/>
    </row>
    <row r="30" spans="1:7" ht="13.5">
      <c r="A30"/>
      <c r="B30"/>
      <c r="C30"/>
      <c r="D30"/>
      <c r="E30"/>
      <c r="F30"/>
      <c r="G30"/>
    </row>
    <row r="31" spans="1:7" ht="13.5">
      <c r="A31"/>
      <c r="B31"/>
      <c r="C31"/>
      <c r="D31"/>
      <c r="E31"/>
      <c r="F31"/>
      <c r="G31"/>
    </row>
    <row r="32" spans="1:7" ht="13.5">
      <c r="A32"/>
      <c r="B32"/>
      <c r="C32"/>
      <c r="D32"/>
      <c r="E32"/>
      <c r="F32"/>
      <c r="G32"/>
    </row>
    <row r="33" spans="1:7" ht="13.5">
      <c r="A33"/>
      <c r="B33"/>
      <c r="C33"/>
      <c r="D33"/>
      <c r="E33"/>
      <c r="F33"/>
      <c r="G33"/>
    </row>
    <row r="34" spans="1:7" ht="13.5">
      <c r="A34"/>
      <c r="B34"/>
      <c r="C34"/>
      <c r="D34"/>
      <c r="E34"/>
      <c r="F34"/>
      <c r="G34"/>
    </row>
    <row r="35" spans="1:7" ht="13.5">
      <c r="A35"/>
      <c r="B35"/>
      <c r="C35"/>
      <c r="D35"/>
      <c r="E35"/>
      <c r="F35"/>
      <c r="G35"/>
    </row>
    <row r="36" spans="1:7" ht="13.5">
      <c r="A36"/>
      <c r="B36"/>
      <c r="C36"/>
      <c r="D36"/>
      <c r="E36"/>
      <c r="F36"/>
      <c r="G36"/>
    </row>
    <row r="37" spans="1:7" ht="13.5">
      <c r="A37"/>
      <c r="B37"/>
      <c r="C37"/>
      <c r="D37"/>
      <c r="E37"/>
      <c r="F37"/>
      <c r="G37"/>
    </row>
  </sheetData>
  <sheetProtection/>
  <mergeCells count="2">
    <mergeCell ref="A2:B2"/>
    <mergeCell ref="A22:B22"/>
  </mergeCells>
  <printOptions/>
  <pageMargins left="0.7874015748031497" right="0.7874015748031497" top="0.984251968503937" bottom="0.984251968503937" header="0.31496062992125984" footer="0.5118110236220472"/>
  <pageSetup fitToHeight="1" fitToWidth="1" horizontalDpi="600" verticalDpi="600" orientation="portrait" paperSize="9" r:id="rId1"/>
  <headerFooter alignWithMargins="0">
    <oddHeader>&amp;R&amp;10高松国税局　申告所得税2（H18）</oddHeader>
  </headerFooter>
</worksheet>
</file>

<file path=xl/worksheets/sheet3.xml><?xml version="1.0" encoding="utf-8"?>
<worksheet xmlns="http://schemas.openxmlformats.org/spreadsheetml/2006/main" xmlns:r="http://schemas.openxmlformats.org/officeDocument/2006/relationships">
  <dimension ref="A1:H31"/>
  <sheetViews>
    <sheetView showGridLines="0" zoomScalePageLayoutView="0" workbookViewId="0" topLeftCell="A1">
      <selection activeCell="A1" sqref="A1"/>
    </sheetView>
  </sheetViews>
  <sheetFormatPr defaultColWidth="5.875" defaultRowHeight="13.5"/>
  <cols>
    <col min="1" max="1" width="10.625" style="1" customWidth="1"/>
    <col min="2" max="2" width="7.375" style="1" customWidth="1"/>
    <col min="3" max="6" width="10.625" style="1" customWidth="1"/>
    <col min="7" max="16384" width="5.875" style="1" customWidth="1"/>
  </cols>
  <sheetData>
    <row r="1" spans="1:6" ht="11.25" customHeight="1" thickBot="1">
      <c r="A1" s="4" t="s">
        <v>72</v>
      </c>
      <c r="B1" s="4"/>
      <c r="C1" s="4"/>
      <c r="D1" s="4"/>
      <c r="E1" s="4"/>
      <c r="F1" s="4"/>
    </row>
    <row r="2" spans="1:6" ht="27" customHeight="1">
      <c r="A2" s="259" t="s">
        <v>123</v>
      </c>
      <c r="B2" s="260"/>
      <c r="C2" s="37" t="s">
        <v>24</v>
      </c>
      <c r="D2" s="38" t="s">
        <v>25</v>
      </c>
      <c r="E2" s="38" t="s">
        <v>26</v>
      </c>
      <c r="F2" s="39" t="s">
        <v>27</v>
      </c>
    </row>
    <row r="3" spans="1:6" ht="11.25" customHeight="1">
      <c r="A3" s="68"/>
      <c r="B3" s="69"/>
      <c r="C3" s="65" t="s">
        <v>1</v>
      </c>
      <c r="D3" s="63" t="s">
        <v>1</v>
      </c>
      <c r="E3" s="63" t="s">
        <v>1</v>
      </c>
      <c r="F3" s="64" t="s">
        <v>1</v>
      </c>
    </row>
    <row r="4" spans="1:6" ht="24" customHeight="1">
      <c r="A4" s="26">
        <v>70</v>
      </c>
      <c r="B4" s="17" t="s">
        <v>8</v>
      </c>
      <c r="C4" s="48">
        <v>682</v>
      </c>
      <c r="D4" s="35">
        <v>33</v>
      </c>
      <c r="E4" s="35">
        <v>255</v>
      </c>
      <c r="F4" s="41">
        <v>970</v>
      </c>
    </row>
    <row r="5" spans="1:6" ht="24" customHeight="1">
      <c r="A5" s="12">
        <v>100</v>
      </c>
      <c r="B5" s="13" t="s">
        <v>23</v>
      </c>
      <c r="C5" s="49">
        <v>1469</v>
      </c>
      <c r="D5" s="11">
        <v>99</v>
      </c>
      <c r="E5" s="11">
        <v>581</v>
      </c>
      <c r="F5" s="43">
        <v>2149</v>
      </c>
    </row>
    <row r="6" spans="1:6" ht="24" customHeight="1">
      <c r="A6" s="12">
        <v>150</v>
      </c>
      <c r="B6" s="13" t="s">
        <v>23</v>
      </c>
      <c r="C6" s="49">
        <v>2996</v>
      </c>
      <c r="D6" s="11">
        <v>304</v>
      </c>
      <c r="E6" s="11">
        <v>1595</v>
      </c>
      <c r="F6" s="43">
        <v>4895</v>
      </c>
    </row>
    <row r="7" spans="1:6" ht="24" customHeight="1">
      <c r="A7" s="12">
        <v>200</v>
      </c>
      <c r="B7" s="13" t="s">
        <v>23</v>
      </c>
      <c r="C7" s="49">
        <v>3177</v>
      </c>
      <c r="D7" s="11">
        <v>354</v>
      </c>
      <c r="E7" s="11">
        <v>1934</v>
      </c>
      <c r="F7" s="43">
        <v>5465</v>
      </c>
    </row>
    <row r="8" spans="1:6" ht="24" customHeight="1">
      <c r="A8" s="22">
        <v>250</v>
      </c>
      <c r="B8" s="23" t="s">
        <v>23</v>
      </c>
      <c r="C8" s="50">
        <v>3030</v>
      </c>
      <c r="D8" s="51">
        <v>406</v>
      </c>
      <c r="E8" s="51">
        <v>2052</v>
      </c>
      <c r="F8" s="52">
        <v>5488</v>
      </c>
    </row>
    <row r="9" spans="1:6" ht="24" customHeight="1">
      <c r="A9" s="18">
        <v>300</v>
      </c>
      <c r="B9" s="19" t="s">
        <v>23</v>
      </c>
      <c r="C9" s="53">
        <v>2674</v>
      </c>
      <c r="D9" s="33">
        <v>406</v>
      </c>
      <c r="E9" s="33">
        <v>2040</v>
      </c>
      <c r="F9" s="54">
        <v>5120</v>
      </c>
    </row>
    <row r="10" spans="1:6" ht="24" customHeight="1">
      <c r="A10" s="12">
        <v>400</v>
      </c>
      <c r="B10" s="13" t="s">
        <v>23</v>
      </c>
      <c r="C10" s="49">
        <v>3653</v>
      </c>
      <c r="D10" s="11">
        <v>612</v>
      </c>
      <c r="E10" s="11">
        <v>3545</v>
      </c>
      <c r="F10" s="43">
        <v>7810</v>
      </c>
    </row>
    <row r="11" spans="1:6" ht="24" customHeight="1">
      <c r="A11" s="12">
        <v>500</v>
      </c>
      <c r="B11" s="13" t="s">
        <v>23</v>
      </c>
      <c r="C11" s="49">
        <v>2166</v>
      </c>
      <c r="D11" s="11">
        <v>392</v>
      </c>
      <c r="E11" s="11">
        <v>2667</v>
      </c>
      <c r="F11" s="43">
        <v>5225</v>
      </c>
    </row>
    <row r="12" spans="1:6" ht="24" customHeight="1">
      <c r="A12" s="12">
        <v>600</v>
      </c>
      <c r="B12" s="13" t="s">
        <v>23</v>
      </c>
      <c r="C12" s="49">
        <v>1192</v>
      </c>
      <c r="D12" s="11">
        <v>236</v>
      </c>
      <c r="E12" s="11">
        <v>2129</v>
      </c>
      <c r="F12" s="43">
        <v>3557</v>
      </c>
    </row>
    <row r="13" spans="1:6" ht="24" customHeight="1">
      <c r="A13" s="20">
        <v>700</v>
      </c>
      <c r="B13" s="21" t="s">
        <v>23</v>
      </c>
      <c r="C13" s="55">
        <v>726</v>
      </c>
      <c r="D13" s="34">
        <v>130</v>
      </c>
      <c r="E13" s="34">
        <v>1727</v>
      </c>
      <c r="F13" s="56">
        <v>2583</v>
      </c>
    </row>
    <row r="14" spans="1:6" ht="24" customHeight="1">
      <c r="A14" s="18">
        <v>800</v>
      </c>
      <c r="B14" s="19" t="s">
        <v>23</v>
      </c>
      <c r="C14" s="53">
        <v>458</v>
      </c>
      <c r="D14" s="33">
        <v>82</v>
      </c>
      <c r="E14" s="33">
        <v>1252</v>
      </c>
      <c r="F14" s="54">
        <v>1792</v>
      </c>
    </row>
    <row r="15" spans="1:6" ht="24" customHeight="1">
      <c r="A15" s="14">
        <v>1000</v>
      </c>
      <c r="B15" s="13" t="s">
        <v>23</v>
      </c>
      <c r="C15" s="49">
        <v>569</v>
      </c>
      <c r="D15" s="11">
        <v>71</v>
      </c>
      <c r="E15" s="11">
        <v>1749</v>
      </c>
      <c r="F15" s="43">
        <v>2389</v>
      </c>
    </row>
    <row r="16" spans="1:6" ht="24" customHeight="1">
      <c r="A16" s="14">
        <v>1200</v>
      </c>
      <c r="B16" s="13" t="s">
        <v>23</v>
      </c>
      <c r="C16" s="49">
        <v>337</v>
      </c>
      <c r="D16" s="11">
        <v>30</v>
      </c>
      <c r="E16" s="11">
        <v>1145</v>
      </c>
      <c r="F16" s="43">
        <v>1512</v>
      </c>
    </row>
    <row r="17" spans="1:6" ht="24" customHeight="1">
      <c r="A17" s="14">
        <v>1500</v>
      </c>
      <c r="B17" s="13" t="s">
        <v>23</v>
      </c>
      <c r="C17" s="49">
        <v>353</v>
      </c>
      <c r="D17" s="11">
        <v>20</v>
      </c>
      <c r="E17" s="11">
        <v>1026</v>
      </c>
      <c r="F17" s="43">
        <v>1399</v>
      </c>
    </row>
    <row r="18" spans="1:6" ht="24" customHeight="1">
      <c r="A18" s="25">
        <v>2000</v>
      </c>
      <c r="B18" s="21" t="s">
        <v>23</v>
      </c>
      <c r="C18" s="55">
        <v>429</v>
      </c>
      <c r="D18" s="34">
        <v>7</v>
      </c>
      <c r="E18" s="34">
        <v>909</v>
      </c>
      <c r="F18" s="56">
        <v>1345</v>
      </c>
    </row>
    <row r="19" spans="1:6" ht="24" customHeight="1">
      <c r="A19" s="24">
        <v>3000</v>
      </c>
      <c r="B19" s="17" t="s">
        <v>23</v>
      </c>
      <c r="C19" s="48">
        <v>378</v>
      </c>
      <c r="D19" s="35">
        <v>2</v>
      </c>
      <c r="E19" s="35">
        <v>839</v>
      </c>
      <c r="F19" s="41">
        <v>1219</v>
      </c>
    </row>
    <row r="20" spans="1:6" ht="24" customHeight="1">
      <c r="A20" s="14">
        <v>5000</v>
      </c>
      <c r="B20" s="13" t="s">
        <v>23</v>
      </c>
      <c r="C20" s="49">
        <v>246</v>
      </c>
      <c r="D20" s="11" t="s">
        <v>80</v>
      </c>
      <c r="E20" s="11">
        <v>662</v>
      </c>
      <c r="F20" s="43">
        <v>908</v>
      </c>
    </row>
    <row r="21" spans="1:6" ht="24" customHeight="1" thickBot="1">
      <c r="A21" s="15">
        <v>5000</v>
      </c>
      <c r="B21" s="16" t="s">
        <v>28</v>
      </c>
      <c r="C21" s="80">
        <v>87</v>
      </c>
      <c r="D21" s="44" t="s">
        <v>80</v>
      </c>
      <c r="E21" s="44">
        <v>324</v>
      </c>
      <c r="F21" s="45">
        <v>411</v>
      </c>
    </row>
    <row r="22" spans="1:6" s="9" customFormat="1" ht="24" customHeight="1" thickBot="1" thickTop="1">
      <c r="A22" s="261" t="s">
        <v>3</v>
      </c>
      <c r="B22" s="262"/>
      <c r="C22" s="46">
        <f>SUM(C4:C21)</f>
        <v>24622</v>
      </c>
      <c r="D22" s="27">
        <f>SUM(D4:D21)</f>
        <v>3184</v>
      </c>
      <c r="E22" s="27">
        <f>SUM(E4:E21)</f>
        <v>26431</v>
      </c>
      <c r="F22" s="47">
        <f>SUM(F4:F21)</f>
        <v>54237</v>
      </c>
    </row>
    <row r="23" spans="1:8" ht="11.25" customHeight="1">
      <c r="A23" s="4" t="s">
        <v>61</v>
      </c>
      <c r="B23" s="264" t="s">
        <v>135</v>
      </c>
      <c r="C23" s="264"/>
      <c r="D23" s="264"/>
      <c r="E23" s="264"/>
      <c r="F23" s="264"/>
      <c r="G23" s="264"/>
      <c r="H23" s="4"/>
    </row>
    <row r="24" spans="1:8" ht="11.25" customHeight="1">
      <c r="A24" s="4"/>
      <c r="B24" s="264"/>
      <c r="C24" s="264"/>
      <c r="D24" s="264"/>
      <c r="E24" s="264"/>
      <c r="F24" s="264"/>
      <c r="G24" s="264"/>
      <c r="H24" s="4"/>
    </row>
    <row r="25" spans="1:8" ht="11.25" customHeight="1">
      <c r="A25" s="4"/>
      <c r="B25" s="264"/>
      <c r="C25" s="264"/>
      <c r="D25" s="264"/>
      <c r="E25" s="264"/>
      <c r="F25" s="264"/>
      <c r="G25" s="264"/>
      <c r="H25" s="4"/>
    </row>
    <row r="26" spans="1:8" ht="11.25" customHeight="1">
      <c r="A26" s="4"/>
      <c r="B26" s="264"/>
      <c r="C26" s="264"/>
      <c r="D26" s="264"/>
      <c r="E26" s="264"/>
      <c r="F26" s="264"/>
      <c r="G26" s="264"/>
      <c r="H26" s="4"/>
    </row>
    <row r="27" spans="1:8" ht="19.5" customHeight="1">
      <c r="A27" s="31" t="s">
        <v>65</v>
      </c>
      <c r="B27" s="263" t="s">
        <v>66</v>
      </c>
      <c r="C27" s="263"/>
      <c r="D27" s="263"/>
      <c r="E27" s="263"/>
      <c r="F27" s="263"/>
      <c r="G27" s="263"/>
      <c r="H27" s="61"/>
    </row>
    <row r="28" spans="2:8" ht="19.5" customHeight="1">
      <c r="B28" s="263"/>
      <c r="C28" s="263"/>
      <c r="D28" s="263"/>
      <c r="E28" s="263"/>
      <c r="F28" s="263"/>
      <c r="G28" s="263"/>
      <c r="H28" s="61"/>
    </row>
    <row r="29" spans="2:7" ht="11.25">
      <c r="B29" s="263"/>
      <c r="C29" s="263"/>
      <c r="D29" s="263"/>
      <c r="E29" s="263"/>
      <c r="F29" s="263"/>
      <c r="G29" s="263"/>
    </row>
    <row r="30" spans="2:7" ht="11.25">
      <c r="B30" s="263"/>
      <c r="C30" s="263"/>
      <c r="D30" s="263"/>
      <c r="E30" s="263"/>
      <c r="F30" s="263"/>
      <c r="G30" s="263"/>
    </row>
    <row r="31" spans="2:7" ht="11.25">
      <c r="B31" s="263"/>
      <c r="C31" s="263"/>
      <c r="D31" s="263"/>
      <c r="E31" s="263"/>
      <c r="F31" s="263"/>
      <c r="G31" s="263"/>
    </row>
  </sheetData>
  <sheetProtection/>
  <mergeCells count="4">
    <mergeCell ref="B27:G31"/>
    <mergeCell ref="B23:G26"/>
    <mergeCell ref="A22:B22"/>
    <mergeCell ref="A2:B2"/>
  </mergeCells>
  <printOptions/>
  <pageMargins left="0.7874015748031497" right="0.7874015748031497" top="0.984251968503937" bottom="0.984251968503937" header="0.31496062992125984" footer="0.5118110236220472"/>
  <pageSetup horizontalDpi="600" verticalDpi="600" orientation="portrait" paperSize="9" r:id="rId1"/>
  <headerFooter alignWithMargins="0">
    <oddHeader>&amp;R&amp;10高松国税局　申告所得税2（H18）</oddHeader>
  </headerFooter>
</worksheet>
</file>

<file path=xl/worksheets/sheet4.xml><?xml version="1.0" encoding="utf-8"?>
<worksheet xmlns="http://schemas.openxmlformats.org/spreadsheetml/2006/main" xmlns:r="http://schemas.openxmlformats.org/officeDocument/2006/relationships">
  <dimension ref="A1:U42"/>
  <sheetViews>
    <sheetView showGridLines="0" zoomScale="85" zoomScaleNormal="85" zoomScaleSheetLayoutView="55" zoomScalePageLayoutView="0" workbookViewId="0" topLeftCell="A1">
      <selection activeCell="A1" sqref="A1:F1"/>
    </sheetView>
  </sheetViews>
  <sheetFormatPr defaultColWidth="9.00390625" defaultRowHeight="13.5"/>
  <cols>
    <col min="1" max="1" width="9.625" style="29" customWidth="1"/>
    <col min="11" max="19" width="9.125" style="0" bestFit="1" customWidth="1"/>
    <col min="20" max="20" width="9.50390625" style="0" bestFit="1" customWidth="1"/>
    <col min="21" max="21" width="9.75390625" style="29" bestFit="1" customWidth="1"/>
  </cols>
  <sheetData>
    <row r="1" spans="1:11" ht="27.75" customHeight="1" thickBot="1">
      <c r="A1" s="265" t="s">
        <v>124</v>
      </c>
      <c r="B1" s="265"/>
      <c r="C1" s="265"/>
      <c r="D1" s="265"/>
      <c r="E1" s="265"/>
      <c r="F1" s="265"/>
      <c r="K1" s="28"/>
    </row>
    <row r="2" spans="1:21" ht="21.75" customHeight="1">
      <c r="A2" s="282" t="s">
        <v>67</v>
      </c>
      <c r="B2" s="273" t="s">
        <v>31</v>
      </c>
      <c r="C2" s="274"/>
      <c r="D2" s="274"/>
      <c r="E2" s="274"/>
      <c r="F2" s="274"/>
      <c r="G2" s="274"/>
      <c r="H2" s="274"/>
      <c r="I2" s="274"/>
      <c r="J2" s="274"/>
      <c r="K2" s="274"/>
      <c r="L2" s="274"/>
      <c r="M2" s="274"/>
      <c r="N2" s="274"/>
      <c r="O2" s="274"/>
      <c r="P2" s="274"/>
      <c r="Q2" s="274"/>
      <c r="R2" s="274"/>
      <c r="S2" s="274"/>
      <c r="T2" s="275"/>
      <c r="U2" s="268" t="s">
        <v>69</v>
      </c>
    </row>
    <row r="3" spans="1:21" ht="13.5" customHeight="1">
      <c r="A3" s="283"/>
      <c r="B3" s="266" t="s">
        <v>34</v>
      </c>
      <c r="C3" s="266" t="s">
        <v>35</v>
      </c>
      <c r="D3" s="266" t="s">
        <v>36</v>
      </c>
      <c r="E3" s="266" t="s">
        <v>37</v>
      </c>
      <c r="F3" s="266" t="s">
        <v>38</v>
      </c>
      <c r="G3" s="266" t="s">
        <v>39</v>
      </c>
      <c r="H3" s="266" t="s">
        <v>40</v>
      </c>
      <c r="I3" s="266" t="s">
        <v>41</v>
      </c>
      <c r="J3" s="266" t="s">
        <v>42</v>
      </c>
      <c r="K3" s="266" t="s">
        <v>43</v>
      </c>
      <c r="L3" s="266" t="s">
        <v>44</v>
      </c>
      <c r="M3" s="266" t="s">
        <v>45</v>
      </c>
      <c r="N3" s="271" t="s">
        <v>137</v>
      </c>
      <c r="O3" s="271" t="s">
        <v>138</v>
      </c>
      <c r="P3" s="271" t="s">
        <v>139</v>
      </c>
      <c r="Q3" s="271" t="s">
        <v>140</v>
      </c>
      <c r="R3" s="271" t="s">
        <v>141</v>
      </c>
      <c r="S3" s="276" t="s">
        <v>136</v>
      </c>
      <c r="T3" s="280" t="s">
        <v>46</v>
      </c>
      <c r="U3" s="269"/>
    </row>
    <row r="4" spans="1:21" ht="13.5" customHeight="1">
      <c r="A4" s="283"/>
      <c r="B4" s="267"/>
      <c r="C4" s="267"/>
      <c r="D4" s="267"/>
      <c r="E4" s="267"/>
      <c r="F4" s="267"/>
      <c r="G4" s="267"/>
      <c r="H4" s="267"/>
      <c r="I4" s="267"/>
      <c r="J4" s="267"/>
      <c r="K4" s="267"/>
      <c r="L4" s="267"/>
      <c r="M4" s="267"/>
      <c r="N4" s="272"/>
      <c r="O4" s="272"/>
      <c r="P4" s="272"/>
      <c r="Q4" s="272"/>
      <c r="R4" s="272"/>
      <c r="S4" s="277"/>
      <c r="T4" s="281"/>
      <c r="U4" s="269"/>
    </row>
    <row r="5" spans="1:21" ht="13.5" customHeight="1">
      <c r="A5" s="284"/>
      <c r="B5" s="267"/>
      <c r="C5" s="267"/>
      <c r="D5" s="267"/>
      <c r="E5" s="267"/>
      <c r="F5" s="267"/>
      <c r="G5" s="267"/>
      <c r="H5" s="267"/>
      <c r="I5" s="267"/>
      <c r="J5" s="267"/>
      <c r="K5" s="267"/>
      <c r="L5" s="267"/>
      <c r="M5" s="267"/>
      <c r="N5" s="272"/>
      <c r="O5" s="272"/>
      <c r="P5" s="272"/>
      <c r="Q5" s="272"/>
      <c r="R5" s="272"/>
      <c r="S5" s="278"/>
      <c r="T5" s="281"/>
      <c r="U5" s="270"/>
    </row>
    <row r="6" spans="1:21" ht="13.5" customHeight="1">
      <c r="A6" s="77"/>
      <c r="B6" s="70" t="s">
        <v>1</v>
      </c>
      <c r="C6" s="71" t="s">
        <v>1</v>
      </c>
      <c r="D6" s="71" t="s">
        <v>1</v>
      </c>
      <c r="E6" s="71" t="s">
        <v>1</v>
      </c>
      <c r="F6" s="71" t="s">
        <v>1</v>
      </c>
      <c r="G6" s="71" t="s">
        <v>1</v>
      </c>
      <c r="H6" s="71" t="s">
        <v>1</v>
      </c>
      <c r="I6" s="71" t="s">
        <v>1</v>
      </c>
      <c r="J6" s="71" t="s">
        <v>1</v>
      </c>
      <c r="K6" s="71" t="s">
        <v>1</v>
      </c>
      <c r="L6" s="71" t="s">
        <v>1</v>
      </c>
      <c r="M6" s="71" t="s">
        <v>1</v>
      </c>
      <c r="N6" s="71" t="s">
        <v>1</v>
      </c>
      <c r="O6" s="71" t="s">
        <v>1</v>
      </c>
      <c r="P6" s="71" t="s">
        <v>1</v>
      </c>
      <c r="Q6" s="71" t="s">
        <v>1</v>
      </c>
      <c r="R6" s="71" t="s">
        <v>1</v>
      </c>
      <c r="S6" s="71" t="s">
        <v>1</v>
      </c>
      <c r="T6" s="71" t="s">
        <v>1</v>
      </c>
      <c r="U6" s="72"/>
    </row>
    <row r="7" spans="1:21" s="57" customFormat="1" ht="13.5">
      <c r="A7" s="78" t="s">
        <v>73</v>
      </c>
      <c r="B7" s="74">
        <v>236</v>
      </c>
      <c r="C7" s="75">
        <v>393</v>
      </c>
      <c r="D7" s="75">
        <v>680</v>
      </c>
      <c r="E7" s="75">
        <v>661</v>
      </c>
      <c r="F7" s="75">
        <v>601</v>
      </c>
      <c r="G7" s="75">
        <v>401</v>
      </c>
      <c r="H7" s="75">
        <v>517</v>
      </c>
      <c r="I7" s="75">
        <v>229</v>
      </c>
      <c r="J7" s="75">
        <v>124</v>
      </c>
      <c r="K7" s="75">
        <v>73</v>
      </c>
      <c r="L7" s="75">
        <v>46</v>
      </c>
      <c r="M7" s="75">
        <v>61</v>
      </c>
      <c r="N7" s="75">
        <v>30</v>
      </c>
      <c r="O7" s="75">
        <v>28</v>
      </c>
      <c r="P7" s="75">
        <v>43</v>
      </c>
      <c r="Q7" s="75">
        <v>43</v>
      </c>
      <c r="R7" s="75">
        <v>21</v>
      </c>
      <c r="S7" s="75">
        <v>10</v>
      </c>
      <c r="T7" s="75">
        <v>4197</v>
      </c>
      <c r="U7" s="102" t="str">
        <f>IF(A7="","",A7)</f>
        <v>徳島</v>
      </c>
    </row>
    <row r="8" spans="1:21" s="57" customFormat="1" ht="13.5">
      <c r="A8" s="79" t="s">
        <v>74</v>
      </c>
      <c r="B8" s="76">
        <v>85</v>
      </c>
      <c r="C8" s="73">
        <v>147</v>
      </c>
      <c r="D8" s="73">
        <v>288</v>
      </c>
      <c r="E8" s="73">
        <v>291</v>
      </c>
      <c r="F8" s="73">
        <v>214</v>
      </c>
      <c r="G8" s="73">
        <v>176</v>
      </c>
      <c r="H8" s="73">
        <v>204</v>
      </c>
      <c r="I8" s="73">
        <v>127</v>
      </c>
      <c r="J8" s="73">
        <v>49</v>
      </c>
      <c r="K8" s="73">
        <v>18</v>
      </c>
      <c r="L8" s="73">
        <v>22</v>
      </c>
      <c r="M8" s="73">
        <v>26</v>
      </c>
      <c r="N8" s="73">
        <v>9</v>
      </c>
      <c r="O8" s="73">
        <v>12</v>
      </c>
      <c r="P8" s="73">
        <v>11</v>
      </c>
      <c r="Q8" s="73">
        <v>17</v>
      </c>
      <c r="R8" s="73">
        <v>4</v>
      </c>
      <c r="S8" s="73" t="s">
        <v>80</v>
      </c>
      <c r="T8" s="73">
        <v>1700</v>
      </c>
      <c r="U8" s="103" t="str">
        <f aca="true" t="shared" si="0" ref="U8:U13">IF(A8="","",A8)</f>
        <v>鳴門</v>
      </c>
    </row>
    <row r="9" spans="1:21" s="57" customFormat="1" ht="13.5">
      <c r="A9" s="79" t="s">
        <v>75</v>
      </c>
      <c r="B9" s="76">
        <v>63</v>
      </c>
      <c r="C9" s="73">
        <v>128</v>
      </c>
      <c r="D9" s="73">
        <v>263</v>
      </c>
      <c r="E9" s="73">
        <v>234</v>
      </c>
      <c r="F9" s="73">
        <v>198</v>
      </c>
      <c r="G9" s="73">
        <v>147</v>
      </c>
      <c r="H9" s="73">
        <v>163</v>
      </c>
      <c r="I9" s="73">
        <v>92</v>
      </c>
      <c r="J9" s="73">
        <v>53</v>
      </c>
      <c r="K9" s="73">
        <v>18</v>
      </c>
      <c r="L9" s="73">
        <v>17</v>
      </c>
      <c r="M9" s="73">
        <v>15</v>
      </c>
      <c r="N9" s="73">
        <v>11</v>
      </c>
      <c r="O9" s="73">
        <v>8</v>
      </c>
      <c r="P9" s="73">
        <v>12</v>
      </c>
      <c r="Q9" s="73">
        <v>6</v>
      </c>
      <c r="R9" s="73">
        <v>2</v>
      </c>
      <c r="S9" s="73" t="s">
        <v>80</v>
      </c>
      <c r="T9" s="73">
        <v>1430</v>
      </c>
      <c r="U9" s="103" t="str">
        <f t="shared" si="0"/>
        <v>阿南</v>
      </c>
    </row>
    <row r="10" spans="1:21" s="57" customFormat="1" ht="13.5">
      <c r="A10" s="79" t="s">
        <v>76</v>
      </c>
      <c r="B10" s="76">
        <v>47</v>
      </c>
      <c r="C10" s="73">
        <v>97</v>
      </c>
      <c r="D10" s="73">
        <v>187</v>
      </c>
      <c r="E10" s="73">
        <v>163</v>
      </c>
      <c r="F10" s="73">
        <v>146</v>
      </c>
      <c r="G10" s="73">
        <v>101</v>
      </c>
      <c r="H10" s="73">
        <v>119</v>
      </c>
      <c r="I10" s="73">
        <v>57</v>
      </c>
      <c r="J10" s="73">
        <v>28</v>
      </c>
      <c r="K10" s="73">
        <v>12</v>
      </c>
      <c r="L10" s="73">
        <v>5</v>
      </c>
      <c r="M10" s="73">
        <v>9</v>
      </c>
      <c r="N10" s="73">
        <v>5</v>
      </c>
      <c r="O10" s="73">
        <v>3</v>
      </c>
      <c r="P10" s="73">
        <v>5</v>
      </c>
      <c r="Q10" s="73">
        <v>2</v>
      </c>
      <c r="R10" s="73">
        <v>1</v>
      </c>
      <c r="S10" s="73">
        <v>2</v>
      </c>
      <c r="T10" s="73">
        <v>989</v>
      </c>
      <c r="U10" s="103" t="str">
        <f t="shared" si="0"/>
        <v>川島</v>
      </c>
    </row>
    <row r="11" spans="1:21" s="57" customFormat="1" ht="13.5">
      <c r="A11" s="79" t="s">
        <v>77</v>
      </c>
      <c r="B11" s="76">
        <v>23</v>
      </c>
      <c r="C11" s="73">
        <v>34</v>
      </c>
      <c r="D11" s="73">
        <v>71</v>
      </c>
      <c r="E11" s="73">
        <v>79</v>
      </c>
      <c r="F11" s="73">
        <v>62</v>
      </c>
      <c r="G11" s="73">
        <v>54</v>
      </c>
      <c r="H11" s="73">
        <v>53</v>
      </c>
      <c r="I11" s="73">
        <v>20</v>
      </c>
      <c r="J11" s="73">
        <v>14</v>
      </c>
      <c r="K11" s="73">
        <v>8</v>
      </c>
      <c r="L11" s="73">
        <v>5</v>
      </c>
      <c r="M11" s="73">
        <v>6</v>
      </c>
      <c r="N11" s="73">
        <v>1</v>
      </c>
      <c r="O11" s="73">
        <v>1</v>
      </c>
      <c r="P11" s="73">
        <v>2</v>
      </c>
      <c r="Q11" s="73">
        <v>4</v>
      </c>
      <c r="R11" s="73">
        <v>1</v>
      </c>
      <c r="S11" s="73" t="s">
        <v>80</v>
      </c>
      <c r="T11" s="73">
        <v>438</v>
      </c>
      <c r="U11" s="103" t="str">
        <f t="shared" si="0"/>
        <v>脇町</v>
      </c>
    </row>
    <row r="12" spans="1:21" s="57" customFormat="1" ht="13.5">
      <c r="A12" s="79" t="s">
        <v>78</v>
      </c>
      <c r="B12" s="76">
        <v>25</v>
      </c>
      <c r="C12" s="73">
        <v>34</v>
      </c>
      <c r="D12" s="73">
        <v>103</v>
      </c>
      <c r="E12" s="73">
        <v>101</v>
      </c>
      <c r="F12" s="73">
        <v>66</v>
      </c>
      <c r="G12" s="73">
        <v>72</v>
      </c>
      <c r="H12" s="73">
        <v>65</v>
      </c>
      <c r="I12" s="73">
        <v>40</v>
      </c>
      <c r="J12" s="73">
        <v>17</v>
      </c>
      <c r="K12" s="73">
        <v>9</v>
      </c>
      <c r="L12" s="73">
        <v>5</v>
      </c>
      <c r="M12" s="73">
        <v>3</v>
      </c>
      <c r="N12" s="73">
        <v>1</v>
      </c>
      <c r="O12" s="73">
        <v>6</v>
      </c>
      <c r="P12" s="73">
        <v>3</v>
      </c>
      <c r="Q12" s="73">
        <v>2</v>
      </c>
      <c r="R12" s="73">
        <v>3</v>
      </c>
      <c r="S12" s="73" t="s">
        <v>80</v>
      </c>
      <c r="T12" s="73">
        <v>555</v>
      </c>
      <c r="U12" s="103" t="str">
        <f t="shared" si="0"/>
        <v>池田</v>
      </c>
    </row>
    <row r="13" spans="1:21" s="192" customFormat="1" ht="13.5">
      <c r="A13" s="113" t="s">
        <v>79</v>
      </c>
      <c r="B13" s="189">
        <f aca="true" t="shared" si="1" ref="B13:T13">SUM(B7:B12)</f>
        <v>479</v>
      </c>
      <c r="C13" s="190">
        <f t="shared" si="1"/>
        <v>833</v>
      </c>
      <c r="D13" s="190">
        <f t="shared" si="1"/>
        <v>1592</v>
      </c>
      <c r="E13" s="190">
        <f t="shared" si="1"/>
        <v>1529</v>
      </c>
      <c r="F13" s="190">
        <f t="shared" si="1"/>
        <v>1287</v>
      </c>
      <c r="G13" s="190">
        <f t="shared" si="1"/>
        <v>951</v>
      </c>
      <c r="H13" s="190">
        <f t="shared" si="1"/>
        <v>1121</v>
      </c>
      <c r="I13" s="190">
        <f t="shared" si="1"/>
        <v>565</v>
      </c>
      <c r="J13" s="190">
        <f t="shared" si="1"/>
        <v>285</v>
      </c>
      <c r="K13" s="190">
        <f t="shared" si="1"/>
        <v>138</v>
      </c>
      <c r="L13" s="190">
        <f t="shared" si="1"/>
        <v>100</v>
      </c>
      <c r="M13" s="190">
        <f t="shared" si="1"/>
        <v>120</v>
      </c>
      <c r="N13" s="190">
        <f t="shared" si="1"/>
        <v>57</v>
      </c>
      <c r="O13" s="190">
        <f t="shared" si="1"/>
        <v>58</v>
      </c>
      <c r="P13" s="190">
        <f t="shared" si="1"/>
        <v>76</v>
      </c>
      <c r="Q13" s="190">
        <f t="shared" si="1"/>
        <v>74</v>
      </c>
      <c r="R13" s="190">
        <f t="shared" si="1"/>
        <v>32</v>
      </c>
      <c r="S13" s="190">
        <f t="shared" si="1"/>
        <v>12</v>
      </c>
      <c r="T13" s="190">
        <f t="shared" si="1"/>
        <v>9309</v>
      </c>
      <c r="U13" s="191" t="str">
        <f t="shared" si="0"/>
        <v>徳島県計</v>
      </c>
    </row>
    <row r="14" spans="1:21" s="57" customFormat="1" ht="13.5">
      <c r="A14" s="84"/>
      <c r="B14" s="85"/>
      <c r="C14" s="86"/>
      <c r="D14" s="86"/>
      <c r="E14" s="86"/>
      <c r="F14" s="86"/>
      <c r="G14" s="86"/>
      <c r="H14" s="86"/>
      <c r="I14" s="86"/>
      <c r="J14" s="86"/>
      <c r="K14" s="86"/>
      <c r="L14" s="86"/>
      <c r="M14" s="86"/>
      <c r="N14" s="86"/>
      <c r="O14" s="86"/>
      <c r="P14" s="86"/>
      <c r="Q14" s="86"/>
      <c r="R14" s="86"/>
      <c r="S14" s="86"/>
      <c r="T14" s="86"/>
      <c r="U14" s="104"/>
    </row>
    <row r="15" spans="1:21" s="57" customFormat="1" ht="13.5">
      <c r="A15" s="78" t="s">
        <v>81</v>
      </c>
      <c r="B15" s="74">
        <v>228</v>
      </c>
      <c r="C15" s="75">
        <v>373</v>
      </c>
      <c r="D15" s="75">
        <v>745</v>
      </c>
      <c r="E15" s="75">
        <v>795</v>
      </c>
      <c r="F15" s="75">
        <v>758</v>
      </c>
      <c r="G15" s="75">
        <v>652</v>
      </c>
      <c r="H15" s="75">
        <v>919</v>
      </c>
      <c r="I15" s="75">
        <v>420</v>
      </c>
      <c r="J15" s="75">
        <v>213</v>
      </c>
      <c r="K15" s="75">
        <v>120</v>
      </c>
      <c r="L15" s="75">
        <v>80</v>
      </c>
      <c r="M15" s="75">
        <v>78</v>
      </c>
      <c r="N15" s="75">
        <v>48</v>
      </c>
      <c r="O15" s="75">
        <v>46</v>
      </c>
      <c r="P15" s="75">
        <v>70</v>
      </c>
      <c r="Q15" s="75">
        <v>48</v>
      </c>
      <c r="R15" s="75">
        <v>42</v>
      </c>
      <c r="S15" s="75">
        <v>9</v>
      </c>
      <c r="T15" s="75">
        <v>5644</v>
      </c>
      <c r="U15" s="102" t="str">
        <f aca="true" t="shared" si="2" ref="U15:U21">IF(A15="","",A15)</f>
        <v>高松</v>
      </c>
    </row>
    <row r="16" spans="1:21" s="57" customFormat="1" ht="13.5">
      <c r="A16" s="78" t="s">
        <v>82</v>
      </c>
      <c r="B16" s="74">
        <v>131</v>
      </c>
      <c r="C16" s="75">
        <v>178</v>
      </c>
      <c r="D16" s="75">
        <v>381</v>
      </c>
      <c r="E16" s="75">
        <v>367</v>
      </c>
      <c r="F16" s="75">
        <v>335</v>
      </c>
      <c r="G16" s="75">
        <v>266</v>
      </c>
      <c r="H16" s="75">
        <v>380</v>
      </c>
      <c r="I16" s="75">
        <v>190</v>
      </c>
      <c r="J16" s="75">
        <v>86</v>
      </c>
      <c r="K16" s="75">
        <v>39</v>
      </c>
      <c r="L16" s="75">
        <v>31</v>
      </c>
      <c r="M16" s="75">
        <v>38</v>
      </c>
      <c r="N16" s="75">
        <v>16</v>
      </c>
      <c r="O16" s="75">
        <v>18</v>
      </c>
      <c r="P16" s="75">
        <v>23</v>
      </c>
      <c r="Q16" s="75">
        <v>24</v>
      </c>
      <c r="R16" s="75">
        <v>19</v>
      </c>
      <c r="S16" s="75">
        <v>4</v>
      </c>
      <c r="T16" s="75">
        <v>2526</v>
      </c>
      <c r="U16" s="102" t="str">
        <f t="shared" si="2"/>
        <v>丸亀</v>
      </c>
    </row>
    <row r="17" spans="1:21" s="57" customFormat="1" ht="13.5">
      <c r="A17" s="78" t="s">
        <v>83</v>
      </c>
      <c r="B17" s="74">
        <v>50</v>
      </c>
      <c r="C17" s="75">
        <v>78</v>
      </c>
      <c r="D17" s="75">
        <v>170</v>
      </c>
      <c r="E17" s="75">
        <v>156</v>
      </c>
      <c r="F17" s="75">
        <v>154</v>
      </c>
      <c r="G17" s="75">
        <v>141</v>
      </c>
      <c r="H17" s="75">
        <v>169</v>
      </c>
      <c r="I17" s="75">
        <v>88</v>
      </c>
      <c r="J17" s="75">
        <v>36</v>
      </c>
      <c r="K17" s="75">
        <v>25</v>
      </c>
      <c r="L17" s="75">
        <v>14</v>
      </c>
      <c r="M17" s="75">
        <v>21</v>
      </c>
      <c r="N17" s="75">
        <v>10</v>
      </c>
      <c r="O17" s="75">
        <v>8</v>
      </c>
      <c r="P17" s="75">
        <v>9</v>
      </c>
      <c r="Q17" s="75">
        <v>16</v>
      </c>
      <c r="R17" s="75">
        <v>4</v>
      </c>
      <c r="S17" s="75">
        <v>4</v>
      </c>
      <c r="T17" s="75">
        <v>1153</v>
      </c>
      <c r="U17" s="102" t="str">
        <f t="shared" si="2"/>
        <v>坂出</v>
      </c>
    </row>
    <row r="18" spans="1:21" s="57" customFormat="1" ht="13.5">
      <c r="A18" s="78" t="s">
        <v>84</v>
      </c>
      <c r="B18" s="74">
        <v>85</v>
      </c>
      <c r="C18" s="75">
        <v>142</v>
      </c>
      <c r="D18" s="75">
        <v>272</v>
      </c>
      <c r="E18" s="75">
        <v>279</v>
      </c>
      <c r="F18" s="75">
        <v>252</v>
      </c>
      <c r="G18" s="75">
        <v>219</v>
      </c>
      <c r="H18" s="75">
        <v>250</v>
      </c>
      <c r="I18" s="75">
        <v>145</v>
      </c>
      <c r="J18" s="75">
        <v>64</v>
      </c>
      <c r="K18" s="75">
        <v>33</v>
      </c>
      <c r="L18" s="75">
        <v>20</v>
      </c>
      <c r="M18" s="75">
        <v>15</v>
      </c>
      <c r="N18" s="75">
        <v>22</v>
      </c>
      <c r="O18" s="75">
        <v>7</v>
      </c>
      <c r="P18" s="75">
        <v>11</v>
      </c>
      <c r="Q18" s="75">
        <v>10</v>
      </c>
      <c r="R18" s="75">
        <v>8</v>
      </c>
      <c r="S18" s="75">
        <v>6</v>
      </c>
      <c r="T18" s="75">
        <v>1840</v>
      </c>
      <c r="U18" s="102" t="str">
        <f t="shared" si="2"/>
        <v>観音寺</v>
      </c>
    </row>
    <row r="19" spans="1:21" s="57" customFormat="1" ht="13.5">
      <c r="A19" s="78" t="s">
        <v>85</v>
      </c>
      <c r="B19" s="74">
        <v>52</v>
      </c>
      <c r="C19" s="75">
        <v>112</v>
      </c>
      <c r="D19" s="75">
        <v>214</v>
      </c>
      <c r="E19" s="75">
        <v>199</v>
      </c>
      <c r="F19" s="75">
        <v>197</v>
      </c>
      <c r="G19" s="75">
        <v>125</v>
      </c>
      <c r="H19" s="75">
        <v>182</v>
      </c>
      <c r="I19" s="75">
        <v>96</v>
      </c>
      <c r="J19" s="75">
        <v>35</v>
      </c>
      <c r="K19" s="75">
        <v>26</v>
      </c>
      <c r="L19" s="75">
        <v>10</v>
      </c>
      <c r="M19" s="75">
        <v>13</v>
      </c>
      <c r="N19" s="75">
        <v>11</v>
      </c>
      <c r="O19" s="75">
        <v>6</v>
      </c>
      <c r="P19" s="75">
        <v>12</v>
      </c>
      <c r="Q19" s="75">
        <v>10</v>
      </c>
      <c r="R19" s="75">
        <v>8</v>
      </c>
      <c r="S19" s="75">
        <v>2</v>
      </c>
      <c r="T19" s="75">
        <v>1310</v>
      </c>
      <c r="U19" s="102" t="str">
        <f t="shared" si="2"/>
        <v>長尾</v>
      </c>
    </row>
    <row r="20" spans="1:21" s="57" customFormat="1" ht="13.5">
      <c r="A20" s="78" t="s">
        <v>86</v>
      </c>
      <c r="B20" s="74">
        <v>30</v>
      </c>
      <c r="C20" s="75">
        <v>42</v>
      </c>
      <c r="D20" s="75">
        <v>84</v>
      </c>
      <c r="E20" s="75">
        <v>71</v>
      </c>
      <c r="F20" s="75">
        <v>77</v>
      </c>
      <c r="G20" s="75">
        <v>38</v>
      </c>
      <c r="H20" s="75">
        <v>63</v>
      </c>
      <c r="I20" s="75">
        <v>34</v>
      </c>
      <c r="J20" s="75">
        <v>15</v>
      </c>
      <c r="K20" s="75">
        <v>6</v>
      </c>
      <c r="L20" s="75">
        <v>11</v>
      </c>
      <c r="M20" s="75">
        <v>5</v>
      </c>
      <c r="N20" s="75">
        <v>1</v>
      </c>
      <c r="O20" s="75">
        <v>1</v>
      </c>
      <c r="P20" s="75">
        <v>2</v>
      </c>
      <c r="Q20" s="75">
        <v>3</v>
      </c>
      <c r="R20" s="75" t="s">
        <v>80</v>
      </c>
      <c r="S20" s="75">
        <v>1</v>
      </c>
      <c r="T20" s="75">
        <v>484</v>
      </c>
      <c r="U20" s="102" t="str">
        <f t="shared" si="2"/>
        <v>土庄</v>
      </c>
    </row>
    <row r="21" spans="1:21" s="192" customFormat="1" ht="13.5">
      <c r="A21" s="195" t="s">
        <v>87</v>
      </c>
      <c r="B21" s="196">
        <f aca="true" t="shared" si="3" ref="B21:T21">SUM(B15:B20)</f>
        <v>576</v>
      </c>
      <c r="C21" s="197">
        <f t="shared" si="3"/>
        <v>925</v>
      </c>
      <c r="D21" s="197">
        <f t="shared" si="3"/>
        <v>1866</v>
      </c>
      <c r="E21" s="197">
        <f t="shared" si="3"/>
        <v>1867</v>
      </c>
      <c r="F21" s="197">
        <f t="shared" si="3"/>
        <v>1773</v>
      </c>
      <c r="G21" s="197">
        <f t="shared" si="3"/>
        <v>1441</v>
      </c>
      <c r="H21" s="197">
        <f t="shared" si="3"/>
        <v>1963</v>
      </c>
      <c r="I21" s="197">
        <f t="shared" si="3"/>
        <v>973</v>
      </c>
      <c r="J21" s="197">
        <f t="shared" si="3"/>
        <v>449</v>
      </c>
      <c r="K21" s="197">
        <f t="shared" si="3"/>
        <v>249</v>
      </c>
      <c r="L21" s="197">
        <f t="shared" si="3"/>
        <v>166</v>
      </c>
      <c r="M21" s="197">
        <f t="shared" si="3"/>
        <v>170</v>
      </c>
      <c r="N21" s="197">
        <f t="shared" si="3"/>
        <v>108</v>
      </c>
      <c r="O21" s="197">
        <f t="shared" si="3"/>
        <v>86</v>
      </c>
      <c r="P21" s="197">
        <f t="shared" si="3"/>
        <v>127</v>
      </c>
      <c r="Q21" s="197">
        <f t="shared" si="3"/>
        <v>111</v>
      </c>
      <c r="R21" s="197">
        <f t="shared" si="3"/>
        <v>81</v>
      </c>
      <c r="S21" s="197">
        <f t="shared" si="3"/>
        <v>26</v>
      </c>
      <c r="T21" s="197">
        <f t="shared" si="3"/>
        <v>12957</v>
      </c>
      <c r="U21" s="198" t="str">
        <f t="shared" si="2"/>
        <v>香川県計</v>
      </c>
    </row>
    <row r="22" spans="1:21" s="57" customFormat="1" ht="13.5">
      <c r="A22" s="84"/>
      <c r="B22" s="85"/>
      <c r="C22" s="86"/>
      <c r="D22" s="86"/>
      <c r="E22" s="86"/>
      <c r="F22" s="86"/>
      <c r="G22" s="86"/>
      <c r="H22" s="86"/>
      <c r="I22" s="86"/>
      <c r="J22" s="86"/>
      <c r="K22" s="86"/>
      <c r="L22" s="86"/>
      <c r="M22" s="86"/>
      <c r="N22" s="86"/>
      <c r="O22" s="86"/>
      <c r="P22" s="86"/>
      <c r="Q22" s="86"/>
      <c r="R22" s="86"/>
      <c r="S22" s="86"/>
      <c r="T22" s="86"/>
      <c r="U22" s="104"/>
    </row>
    <row r="23" spans="1:21" s="57" customFormat="1" ht="13.5">
      <c r="A23" s="78" t="s">
        <v>88</v>
      </c>
      <c r="B23" s="74">
        <v>305</v>
      </c>
      <c r="C23" s="75">
        <v>550</v>
      </c>
      <c r="D23" s="75">
        <v>1015</v>
      </c>
      <c r="E23" s="75">
        <v>1047</v>
      </c>
      <c r="F23" s="75">
        <v>1039</v>
      </c>
      <c r="G23" s="75">
        <v>830</v>
      </c>
      <c r="H23" s="75">
        <v>1093</v>
      </c>
      <c r="I23" s="75">
        <v>586</v>
      </c>
      <c r="J23" s="75">
        <v>264</v>
      </c>
      <c r="K23" s="75">
        <v>167</v>
      </c>
      <c r="L23" s="75">
        <v>76</v>
      </c>
      <c r="M23" s="75">
        <v>115</v>
      </c>
      <c r="N23" s="75">
        <v>75</v>
      </c>
      <c r="O23" s="75">
        <v>76</v>
      </c>
      <c r="P23" s="75">
        <v>70</v>
      </c>
      <c r="Q23" s="75">
        <v>52</v>
      </c>
      <c r="R23" s="75">
        <v>25</v>
      </c>
      <c r="S23" s="75">
        <v>14</v>
      </c>
      <c r="T23" s="75">
        <v>7399</v>
      </c>
      <c r="U23" s="102" t="s">
        <v>88</v>
      </c>
    </row>
    <row r="24" spans="1:21" s="57" customFormat="1" ht="13.5">
      <c r="A24" s="78" t="s">
        <v>89</v>
      </c>
      <c r="B24" s="74">
        <v>99</v>
      </c>
      <c r="C24" s="75">
        <v>220</v>
      </c>
      <c r="D24" s="75">
        <v>345</v>
      </c>
      <c r="E24" s="75">
        <v>311</v>
      </c>
      <c r="F24" s="75">
        <v>328</v>
      </c>
      <c r="G24" s="75">
        <v>268</v>
      </c>
      <c r="H24" s="75">
        <v>310</v>
      </c>
      <c r="I24" s="75">
        <v>173</v>
      </c>
      <c r="J24" s="75">
        <v>92</v>
      </c>
      <c r="K24" s="75">
        <v>64</v>
      </c>
      <c r="L24" s="75">
        <v>39</v>
      </c>
      <c r="M24" s="75">
        <v>38</v>
      </c>
      <c r="N24" s="75">
        <v>28</v>
      </c>
      <c r="O24" s="75">
        <v>24</v>
      </c>
      <c r="P24" s="75">
        <v>27</v>
      </c>
      <c r="Q24" s="75">
        <v>18</v>
      </c>
      <c r="R24" s="75">
        <v>6</v>
      </c>
      <c r="S24" s="75">
        <v>4</v>
      </c>
      <c r="T24" s="75">
        <v>2394</v>
      </c>
      <c r="U24" s="102" t="s">
        <v>89</v>
      </c>
    </row>
    <row r="25" spans="1:21" s="57" customFormat="1" ht="13.5">
      <c r="A25" s="78" t="s">
        <v>90</v>
      </c>
      <c r="B25" s="74">
        <v>98</v>
      </c>
      <c r="C25" s="75">
        <v>179</v>
      </c>
      <c r="D25" s="75">
        <v>284</v>
      </c>
      <c r="E25" s="75">
        <v>251</v>
      </c>
      <c r="F25" s="75">
        <v>195</v>
      </c>
      <c r="G25" s="75">
        <v>156</v>
      </c>
      <c r="H25" s="75">
        <v>193</v>
      </c>
      <c r="I25" s="75">
        <v>106</v>
      </c>
      <c r="J25" s="75">
        <v>70</v>
      </c>
      <c r="K25" s="75">
        <v>42</v>
      </c>
      <c r="L25" s="75">
        <v>22</v>
      </c>
      <c r="M25" s="75">
        <v>37</v>
      </c>
      <c r="N25" s="75">
        <v>19</v>
      </c>
      <c r="O25" s="75">
        <v>36</v>
      </c>
      <c r="P25" s="75">
        <v>23</v>
      </c>
      <c r="Q25" s="75">
        <v>27</v>
      </c>
      <c r="R25" s="75">
        <v>21</v>
      </c>
      <c r="S25" s="75">
        <v>8</v>
      </c>
      <c r="T25" s="75">
        <v>1767</v>
      </c>
      <c r="U25" s="102" t="s">
        <v>90</v>
      </c>
    </row>
    <row r="26" spans="1:21" s="57" customFormat="1" ht="13.5">
      <c r="A26" s="79" t="s">
        <v>91</v>
      </c>
      <c r="B26" s="76">
        <v>49</v>
      </c>
      <c r="C26" s="73">
        <v>115</v>
      </c>
      <c r="D26" s="73">
        <v>187</v>
      </c>
      <c r="E26" s="73">
        <v>160</v>
      </c>
      <c r="F26" s="73">
        <v>132</v>
      </c>
      <c r="G26" s="73">
        <v>121</v>
      </c>
      <c r="H26" s="73">
        <v>150</v>
      </c>
      <c r="I26" s="73">
        <v>88</v>
      </c>
      <c r="J26" s="73">
        <v>61</v>
      </c>
      <c r="K26" s="73">
        <v>32</v>
      </c>
      <c r="L26" s="73">
        <v>13</v>
      </c>
      <c r="M26" s="73">
        <v>18</v>
      </c>
      <c r="N26" s="73">
        <v>12</v>
      </c>
      <c r="O26" s="73">
        <v>7</v>
      </c>
      <c r="P26" s="73">
        <v>11</v>
      </c>
      <c r="Q26" s="73">
        <v>4</v>
      </c>
      <c r="R26" s="73">
        <v>2</v>
      </c>
      <c r="S26" s="73">
        <v>2</v>
      </c>
      <c r="T26" s="73">
        <v>1164</v>
      </c>
      <c r="U26" s="103" t="str">
        <f aca="true" t="shared" si="4" ref="U26:U39">IF(A26="","",A26)</f>
        <v>八幡浜</v>
      </c>
    </row>
    <row r="27" spans="1:21" s="57" customFormat="1" ht="13.5">
      <c r="A27" s="79" t="s">
        <v>92</v>
      </c>
      <c r="B27" s="76">
        <v>77</v>
      </c>
      <c r="C27" s="73">
        <v>138</v>
      </c>
      <c r="D27" s="73">
        <v>270</v>
      </c>
      <c r="E27" s="73">
        <v>252</v>
      </c>
      <c r="F27" s="73">
        <v>263</v>
      </c>
      <c r="G27" s="73">
        <v>217</v>
      </c>
      <c r="H27" s="73">
        <v>261</v>
      </c>
      <c r="I27" s="73">
        <v>139</v>
      </c>
      <c r="J27" s="73">
        <v>59</v>
      </c>
      <c r="K27" s="73">
        <v>42</v>
      </c>
      <c r="L27" s="73">
        <v>24</v>
      </c>
      <c r="M27" s="73">
        <v>28</v>
      </c>
      <c r="N27" s="73">
        <v>16</v>
      </c>
      <c r="O27" s="73">
        <v>10</v>
      </c>
      <c r="P27" s="73">
        <v>21</v>
      </c>
      <c r="Q27" s="73">
        <v>8</v>
      </c>
      <c r="R27" s="73">
        <v>10</v>
      </c>
      <c r="S27" s="73">
        <v>1</v>
      </c>
      <c r="T27" s="73">
        <v>1836</v>
      </c>
      <c r="U27" s="103" t="str">
        <f t="shared" si="4"/>
        <v>新居浜</v>
      </c>
    </row>
    <row r="28" spans="1:21" s="57" customFormat="1" ht="13.5">
      <c r="A28" s="79" t="s">
        <v>93</v>
      </c>
      <c r="B28" s="76">
        <v>47</v>
      </c>
      <c r="C28" s="73">
        <v>122</v>
      </c>
      <c r="D28" s="73">
        <v>193</v>
      </c>
      <c r="E28" s="73">
        <v>207</v>
      </c>
      <c r="F28" s="73">
        <v>191</v>
      </c>
      <c r="G28" s="73">
        <v>141</v>
      </c>
      <c r="H28" s="73">
        <v>171</v>
      </c>
      <c r="I28" s="73">
        <v>88</v>
      </c>
      <c r="J28" s="73">
        <v>46</v>
      </c>
      <c r="K28" s="73">
        <v>30</v>
      </c>
      <c r="L28" s="73">
        <v>17</v>
      </c>
      <c r="M28" s="73">
        <v>17</v>
      </c>
      <c r="N28" s="73">
        <v>13</v>
      </c>
      <c r="O28" s="73">
        <v>17</v>
      </c>
      <c r="P28" s="73">
        <v>13</v>
      </c>
      <c r="Q28" s="73">
        <v>15</v>
      </c>
      <c r="R28" s="73">
        <v>6</v>
      </c>
      <c r="S28" s="73">
        <v>1</v>
      </c>
      <c r="T28" s="73">
        <v>1335</v>
      </c>
      <c r="U28" s="103" t="str">
        <f t="shared" si="4"/>
        <v>伊予西条</v>
      </c>
    </row>
    <row r="29" spans="1:21" s="57" customFormat="1" ht="13.5">
      <c r="A29" s="79" t="s">
        <v>94</v>
      </c>
      <c r="B29" s="76">
        <v>47</v>
      </c>
      <c r="C29" s="73">
        <v>59</v>
      </c>
      <c r="D29" s="73">
        <v>114</v>
      </c>
      <c r="E29" s="73">
        <v>110</v>
      </c>
      <c r="F29" s="73">
        <v>94</v>
      </c>
      <c r="G29" s="73">
        <v>84</v>
      </c>
      <c r="H29" s="73">
        <v>107</v>
      </c>
      <c r="I29" s="73">
        <v>44</v>
      </c>
      <c r="J29" s="73">
        <v>18</v>
      </c>
      <c r="K29" s="73">
        <v>19</v>
      </c>
      <c r="L29" s="73">
        <v>6</v>
      </c>
      <c r="M29" s="73">
        <v>12</v>
      </c>
      <c r="N29" s="73">
        <v>7</v>
      </c>
      <c r="O29" s="73">
        <v>5</v>
      </c>
      <c r="P29" s="73">
        <v>5</v>
      </c>
      <c r="Q29" s="73">
        <v>5</v>
      </c>
      <c r="R29" s="73">
        <v>3</v>
      </c>
      <c r="S29" s="73" t="s">
        <v>80</v>
      </c>
      <c r="T29" s="73">
        <v>739</v>
      </c>
      <c r="U29" s="103" t="str">
        <f t="shared" si="4"/>
        <v>大洲</v>
      </c>
    </row>
    <row r="30" spans="1:21" s="57" customFormat="1" ht="13.5">
      <c r="A30" s="79" t="s">
        <v>95</v>
      </c>
      <c r="B30" s="76">
        <v>56</v>
      </c>
      <c r="C30" s="73">
        <v>94</v>
      </c>
      <c r="D30" s="73">
        <v>189</v>
      </c>
      <c r="E30" s="73">
        <v>202</v>
      </c>
      <c r="F30" s="73">
        <v>161</v>
      </c>
      <c r="G30" s="73">
        <v>110</v>
      </c>
      <c r="H30" s="73">
        <v>166</v>
      </c>
      <c r="I30" s="73">
        <v>89</v>
      </c>
      <c r="J30" s="73">
        <v>42</v>
      </c>
      <c r="K30" s="73">
        <v>32</v>
      </c>
      <c r="L30" s="73">
        <v>14</v>
      </c>
      <c r="M30" s="73">
        <v>17</v>
      </c>
      <c r="N30" s="73">
        <v>8</v>
      </c>
      <c r="O30" s="73">
        <v>2</v>
      </c>
      <c r="P30" s="73">
        <v>11</v>
      </c>
      <c r="Q30" s="73">
        <v>5</v>
      </c>
      <c r="R30" s="73">
        <v>5</v>
      </c>
      <c r="S30" s="73">
        <v>1</v>
      </c>
      <c r="T30" s="73">
        <v>1204</v>
      </c>
      <c r="U30" s="103" t="str">
        <f t="shared" si="4"/>
        <v>伊予三島</v>
      </c>
    </row>
    <row r="31" spans="1:21" s="192" customFormat="1" ht="13.5">
      <c r="A31" s="199" t="s">
        <v>96</v>
      </c>
      <c r="B31" s="200">
        <f aca="true" t="shared" si="5" ref="B31:T31">SUM(B23:B30)</f>
        <v>778</v>
      </c>
      <c r="C31" s="201">
        <f t="shared" si="5"/>
        <v>1477</v>
      </c>
      <c r="D31" s="201">
        <f t="shared" si="5"/>
        <v>2597</v>
      </c>
      <c r="E31" s="201">
        <f t="shared" si="5"/>
        <v>2540</v>
      </c>
      <c r="F31" s="201">
        <f t="shared" si="5"/>
        <v>2403</v>
      </c>
      <c r="G31" s="201">
        <f t="shared" si="5"/>
        <v>1927</v>
      </c>
      <c r="H31" s="201">
        <f t="shared" si="5"/>
        <v>2451</v>
      </c>
      <c r="I31" s="201">
        <f t="shared" si="5"/>
        <v>1313</v>
      </c>
      <c r="J31" s="201">
        <f t="shared" si="5"/>
        <v>652</v>
      </c>
      <c r="K31" s="201">
        <f t="shared" si="5"/>
        <v>428</v>
      </c>
      <c r="L31" s="201">
        <f t="shared" si="5"/>
        <v>211</v>
      </c>
      <c r="M31" s="201">
        <f t="shared" si="5"/>
        <v>282</v>
      </c>
      <c r="N31" s="201">
        <f t="shared" si="5"/>
        <v>178</v>
      </c>
      <c r="O31" s="201">
        <f t="shared" si="5"/>
        <v>177</v>
      </c>
      <c r="P31" s="201">
        <f t="shared" si="5"/>
        <v>181</v>
      </c>
      <c r="Q31" s="201">
        <f t="shared" si="5"/>
        <v>134</v>
      </c>
      <c r="R31" s="201">
        <f t="shared" si="5"/>
        <v>78</v>
      </c>
      <c r="S31" s="201">
        <f t="shared" si="5"/>
        <v>31</v>
      </c>
      <c r="T31" s="201">
        <f t="shared" si="5"/>
        <v>17838</v>
      </c>
      <c r="U31" s="202" t="str">
        <f t="shared" si="4"/>
        <v>愛媛県計</v>
      </c>
    </row>
    <row r="32" spans="1:21" s="57" customFormat="1" ht="13.5">
      <c r="A32" s="84"/>
      <c r="B32" s="85"/>
      <c r="C32" s="86"/>
      <c r="D32" s="86"/>
      <c r="E32" s="86"/>
      <c r="F32" s="86"/>
      <c r="G32" s="86"/>
      <c r="H32" s="86"/>
      <c r="I32" s="86"/>
      <c r="J32" s="86"/>
      <c r="K32" s="86"/>
      <c r="L32" s="86"/>
      <c r="M32" s="86"/>
      <c r="N32" s="86"/>
      <c r="O32" s="86"/>
      <c r="P32" s="86"/>
      <c r="Q32" s="86"/>
      <c r="R32" s="86"/>
      <c r="S32" s="86"/>
      <c r="T32" s="86"/>
      <c r="U32" s="104"/>
    </row>
    <row r="33" spans="1:21" s="57" customFormat="1" ht="13.5">
      <c r="A33" s="79" t="s">
        <v>97</v>
      </c>
      <c r="B33" s="76">
        <v>282</v>
      </c>
      <c r="C33" s="73">
        <v>497</v>
      </c>
      <c r="D33" s="73">
        <v>818</v>
      </c>
      <c r="E33" s="73">
        <v>760</v>
      </c>
      <c r="F33" s="73">
        <v>650</v>
      </c>
      <c r="G33" s="73">
        <v>492</v>
      </c>
      <c r="H33" s="73">
        <v>588</v>
      </c>
      <c r="I33" s="73">
        <v>276</v>
      </c>
      <c r="J33" s="73">
        <v>146</v>
      </c>
      <c r="K33" s="73">
        <v>84</v>
      </c>
      <c r="L33" s="73">
        <v>52</v>
      </c>
      <c r="M33" s="73">
        <v>64</v>
      </c>
      <c r="N33" s="73">
        <v>34</v>
      </c>
      <c r="O33" s="73">
        <v>56</v>
      </c>
      <c r="P33" s="73">
        <v>47</v>
      </c>
      <c r="Q33" s="73">
        <v>41</v>
      </c>
      <c r="R33" s="73">
        <v>35</v>
      </c>
      <c r="S33" s="73">
        <v>9</v>
      </c>
      <c r="T33" s="73">
        <v>4931</v>
      </c>
      <c r="U33" s="103" t="str">
        <f t="shared" si="4"/>
        <v>高知</v>
      </c>
    </row>
    <row r="34" spans="1:21" s="57" customFormat="1" ht="13.5">
      <c r="A34" s="79" t="s">
        <v>98</v>
      </c>
      <c r="B34" s="76">
        <v>40</v>
      </c>
      <c r="C34" s="73">
        <v>77</v>
      </c>
      <c r="D34" s="73">
        <v>122</v>
      </c>
      <c r="E34" s="73">
        <v>133</v>
      </c>
      <c r="F34" s="73">
        <v>109</v>
      </c>
      <c r="G34" s="73">
        <v>72</v>
      </c>
      <c r="H34" s="73">
        <v>78</v>
      </c>
      <c r="I34" s="73">
        <v>50</v>
      </c>
      <c r="J34" s="73">
        <v>30</v>
      </c>
      <c r="K34" s="73">
        <v>20</v>
      </c>
      <c r="L34" s="73">
        <v>9</v>
      </c>
      <c r="M34" s="73">
        <v>13</v>
      </c>
      <c r="N34" s="73">
        <v>9</v>
      </c>
      <c r="O34" s="73">
        <v>5</v>
      </c>
      <c r="P34" s="73">
        <v>9</v>
      </c>
      <c r="Q34" s="73">
        <v>7</v>
      </c>
      <c r="R34" s="73">
        <v>10</v>
      </c>
      <c r="S34" s="73">
        <v>2</v>
      </c>
      <c r="T34" s="73">
        <v>795</v>
      </c>
      <c r="U34" s="103" t="str">
        <f t="shared" si="4"/>
        <v>安芸</v>
      </c>
    </row>
    <row r="35" spans="1:21" s="57" customFormat="1" ht="13.5">
      <c r="A35" s="79" t="s">
        <v>99</v>
      </c>
      <c r="B35" s="76">
        <v>77</v>
      </c>
      <c r="C35" s="73">
        <v>119</v>
      </c>
      <c r="D35" s="73">
        <v>251</v>
      </c>
      <c r="E35" s="73">
        <v>191</v>
      </c>
      <c r="F35" s="73">
        <v>167</v>
      </c>
      <c r="G35" s="73">
        <v>145</v>
      </c>
      <c r="H35" s="73">
        <v>157</v>
      </c>
      <c r="I35" s="73">
        <v>77</v>
      </c>
      <c r="J35" s="73">
        <v>48</v>
      </c>
      <c r="K35" s="73">
        <v>16</v>
      </c>
      <c r="L35" s="73">
        <v>20</v>
      </c>
      <c r="M35" s="73">
        <v>16</v>
      </c>
      <c r="N35" s="73">
        <v>3</v>
      </c>
      <c r="O35" s="73">
        <v>4</v>
      </c>
      <c r="P35" s="73">
        <v>9</v>
      </c>
      <c r="Q35" s="73">
        <v>10</v>
      </c>
      <c r="R35" s="73">
        <v>9</v>
      </c>
      <c r="S35" s="73">
        <v>4</v>
      </c>
      <c r="T35" s="73">
        <v>1323</v>
      </c>
      <c r="U35" s="103" t="str">
        <f t="shared" si="4"/>
        <v>南国</v>
      </c>
    </row>
    <row r="36" spans="1:21" s="57" customFormat="1" ht="13.5">
      <c r="A36" s="79" t="s">
        <v>100</v>
      </c>
      <c r="B36" s="76">
        <v>59</v>
      </c>
      <c r="C36" s="73">
        <v>107</v>
      </c>
      <c r="D36" s="73">
        <v>185</v>
      </c>
      <c r="E36" s="73">
        <v>175</v>
      </c>
      <c r="F36" s="73">
        <v>152</v>
      </c>
      <c r="G36" s="73">
        <v>104</v>
      </c>
      <c r="H36" s="73">
        <v>115</v>
      </c>
      <c r="I36" s="73">
        <v>62</v>
      </c>
      <c r="J36" s="73">
        <v>47</v>
      </c>
      <c r="K36" s="73">
        <v>25</v>
      </c>
      <c r="L36" s="73">
        <v>14</v>
      </c>
      <c r="M36" s="73">
        <v>21</v>
      </c>
      <c r="N36" s="73">
        <v>3</v>
      </c>
      <c r="O36" s="73">
        <v>8</v>
      </c>
      <c r="P36" s="73">
        <v>11</v>
      </c>
      <c r="Q36" s="73">
        <v>9</v>
      </c>
      <c r="R36" s="73">
        <v>2</v>
      </c>
      <c r="S36" s="73">
        <v>1</v>
      </c>
      <c r="T36" s="73">
        <v>1100</v>
      </c>
      <c r="U36" s="103" t="str">
        <f t="shared" si="4"/>
        <v>須崎</v>
      </c>
    </row>
    <row r="37" spans="1:21" s="57" customFormat="1" ht="13.5">
      <c r="A37" s="79" t="s">
        <v>101</v>
      </c>
      <c r="B37" s="76">
        <v>102</v>
      </c>
      <c r="C37" s="73">
        <v>126</v>
      </c>
      <c r="D37" s="73">
        <v>222</v>
      </c>
      <c r="E37" s="73">
        <v>186</v>
      </c>
      <c r="F37" s="73">
        <v>140</v>
      </c>
      <c r="G37" s="73">
        <v>99</v>
      </c>
      <c r="H37" s="73">
        <v>140</v>
      </c>
      <c r="I37" s="73">
        <v>68</v>
      </c>
      <c r="J37" s="73">
        <v>55</v>
      </c>
      <c r="K37" s="73">
        <v>19</v>
      </c>
      <c r="L37" s="73">
        <v>15</v>
      </c>
      <c r="M37" s="73">
        <v>25</v>
      </c>
      <c r="N37" s="73">
        <v>16</v>
      </c>
      <c r="O37" s="73">
        <v>20</v>
      </c>
      <c r="P37" s="73">
        <v>15</v>
      </c>
      <c r="Q37" s="73">
        <v>12</v>
      </c>
      <c r="R37" s="73">
        <v>9</v>
      </c>
      <c r="S37" s="73">
        <v>4</v>
      </c>
      <c r="T37" s="73">
        <v>1273</v>
      </c>
      <c r="U37" s="103" t="str">
        <f t="shared" si="4"/>
        <v>中村</v>
      </c>
    </row>
    <row r="38" spans="1:21" s="57" customFormat="1" ht="13.5">
      <c r="A38" s="81" t="s">
        <v>102</v>
      </c>
      <c r="B38" s="82">
        <v>68</v>
      </c>
      <c r="C38" s="83">
        <v>111</v>
      </c>
      <c r="D38" s="83">
        <v>193</v>
      </c>
      <c r="E38" s="83">
        <v>151</v>
      </c>
      <c r="F38" s="83">
        <v>126</v>
      </c>
      <c r="G38" s="83">
        <v>130</v>
      </c>
      <c r="H38" s="83">
        <v>116</v>
      </c>
      <c r="I38" s="83">
        <v>73</v>
      </c>
      <c r="J38" s="83">
        <v>36</v>
      </c>
      <c r="K38" s="83">
        <v>20</v>
      </c>
      <c r="L38" s="83">
        <v>10</v>
      </c>
      <c r="M38" s="83">
        <v>18</v>
      </c>
      <c r="N38" s="83">
        <v>6</v>
      </c>
      <c r="O38" s="83">
        <v>7</v>
      </c>
      <c r="P38" s="83">
        <v>4</v>
      </c>
      <c r="Q38" s="83">
        <v>4</v>
      </c>
      <c r="R38" s="83">
        <v>4</v>
      </c>
      <c r="S38" s="83" t="s">
        <v>80</v>
      </c>
      <c r="T38" s="83">
        <v>1077</v>
      </c>
      <c r="U38" s="105" t="str">
        <f t="shared" si="4"/>
        <v>伊野</v>
      </c>
    </row>
    <row r="39" spans="1:21" s="192" customFormat="1" ht="13.5">
      <c r="A39" s="113" t="s">
        <v>103</v>
      </c>
      <c r="B39" s="189">
        <f aca="true" t="shared" si="6" ref="B39:T39">SUM(B33:B38)</f>
        <v>628</v>
      </c>
      <c r="C39" s="190">
        <f t="shared" si="6"/>
        <v>1037</v>
      </c>
      <c r="D39" s="190">
        <f t="shared" si="6"/>
        <v>1791</v>
      </c>
      <c r="E39" s="190">
        <f t="shared" si="6"/>
        <v>1596</v>
      </c>
      <c r="F39" s="190">
        <f t="shared" si="6"/>
        <v>1344</v>
      </c>
      <c r="G39" s="190">
        <f t="shared" si="6"/>
        <v>1042</v>
      </c>
      <c r="H39" s="190">
        <f t="shared" si="6"/>
        <v>1194</v>
      </c>
      <c r="I39" s="190">
        <f t="shared" si="6"/>
        <v>606</v>
      </c>
      <c r="J39" s="190">
        <f t="shared" si="6"/>
        <v>362</v>
      </c>
      <c r="K39" s="190">
        <f t="shared" si="6"/>
        <v>184</v>
      </c>
      <c r="L39" s="190">
        <f t="shared" si="6"/>
        <v>120</v>
      </c>
      <c r="M39" s="190">
        <f t="shared" si="6"/>
        <v>157</v>
      </c>
      <c r="N39" s="190">
        <f t="shared" si="6"/>
        <v>71</v>
      </c>
      <c r="O39" s="190">
        <f t="shared" si="6"/>
        <v>100</v>
      </c>
      <c r="P39" s="190">
        <f t="shared" si="6"/>
        <v>95</v>
      </c>
      <c r="Q39" s="190">
        <f t="shared" si="6"/>
        <v>83</v>
      </c>
      <c r="R39" s="190">
        <f t="shared" si="6"/>
        <v>69</v>
      </c>
      <c r="S39" s="190">
        <f t="shared" si="6"/>
        <v>20</v>
      </c>
      <c r="T39" s="190">
        <f t="shared" si="6"/>
        <v>10499</v>
      </c>
      <c r="U39" s="191" t="str">
        <f t="shared" si="4"/>
        <v>高知県計</v>
      </c>
    </row>
    <row r="40" spans="1:21" s="57" customFormat="1" ht="14.25" thickBot="1">
      <c r="A40" s="32"/>
      <c r="B40" s="58"/>
      <c r="C40" s="59"/>
      <c r="D40" s="59"/>
      <c r="E40" s="59"/>
      <c r="F40" s="59"/>
      <c r="G40" s="59"/>
      <c r="H40" s="59"/>
      <c r="I40" s="59"/>
      <c r="J40" s="59"/>
      <c r="K40" s="59"/>
      <c r="L40" s="59"/>
      <c r="M40" s="59"/>
      <c r="N40" s="59"/>
      <c r="O40" s="59"/>
      <c r="P40" s="59"/>
      <c r="Q40" s="59"/>
      <c r="R40" s="59"/>
      <c r="S40" s="59"/>
      <c r="T40" s="59"/>
      <c r="U40" s="30"/>
    </row>
    <row r="41" spans="1:21" s="192" customFormat="1" ht="15" thickBot="1" thickTop="1">
      <c r="A41" s="115" t="s">
        <v>29</v>
      </c>
      <c r="B41" s="116">
        <f aca="true" t="shared" si="7" ref="B41:S41">SUM(B21,B13,B31,B39)</f>
        <v>2461</v>
      </c>
      <c r="C41" s="117">
        <f t="shared" si="7"/>
        <v>4272</v>
      </c>
      <c r="D41" s="117">
        <f t="shared" si="7"/>
        <v>7846</v>
      </c>
      <c r="E41" s="117">
        <f t="shared" si="7"/>
        <v>7532</v>
      </c>
      <c r="F41" s="117">
        <f t="shared" si="7"/>
        <v>6807</v>
      </c>
      <c r="G41" s="117">
        <f t="shared" si="7"/>
        <v>5361</v>
      </c>
      <c r="H41" s="117">
        <f t="shared" si="7"/>
        <v>6729</v>
      </c>
      <c r="I41" s="117">
        <f t="shared" si="7"/>
        <v>3457</v>
      </c>
      <c r="J41" s="117">
        <f t="shared" si="7"/>
        <v>1748</v>
      </c>
      <c r="K41" s="117">
        <f t="shared" si="7"/>
        <v>999</v>
      </c>
      <c r="L41" s="117">
        <f t="shared" si="7"/>
        <v>597</v>
      </c>
      <c r="M41" s="117">
        <f t="shared" si="7"/>
        <v>729</v>
      </c>
      <c r="N41" s="117">
        <f t="shared" si="7"/>
        <v>414</v>
      </c>
      <c r="O41" s="117">
        <f t="shared" si="7"/>
        <v>421</v>
      </c>
      <c r="P41" s="117">
        <f t="shared" si="7"/>
        <v>479</v>
      </c>
      <c r="Q41" s="117">
        <f t="shared" si="7"/>
        <v>402</v>
      </c>
      <c r="R41" s="117">
        <f t="shared" si="7"/>
        <v>260</v>
      </c>
      <c r="S41" s="117">
        <f t="shared" si="7"/>
        <v>89</v>
      </c>
      <c r="T41" s="117">
        <f>SUM(T21,T13,T31,T39)</f>
        <v>50603</v>
      </c>
      <c r="U41" s="193" t="s">
        <v>29</v>
      </c>
    </row>
    <row r="42" spans="1:10" ht="13.5">
      <c r="A42" s="279" t="s">
        <v>128</v>
      </c>
      <c r="B42" s="279"/>
      <c r="C42" s="279"/>
      <c r="D42" s="279"/>
      <c r="E42" s="279"/>
      <c r="F42" s="279"/>
      <c r="G42" s="279"/>
      <c r="H42" s="279"/>
      <c r="I42" s="279"/>
      <c r="J42" s="279"/>
    </row>
  </sheetData>
  <sheetProtection/>
  <mergeCells count="24">
    <mergeCell ref="Q3:Q5"/>
    <mergeCell ref="R3:R5"/>
    <mergeCell ref="S3:S5"/>
    <mergeCell ref="A42:J42"/>
    <mergeCell ref="T3:T5"/>
    <mergeCell ref="G3:G5"/>
    <mergeCell ref="H3:H5"/>
    <mergeCell ref="A2:A5"/>
    <mergeCell ref="U2:U5"/>
    <mergeCell ref="K3:K5"/>
    <mergeCell ref="L3:L5"/>
    <mergeCell ref="M3:M5"/>
    <mergeCell ref="N3:N5"/>
    <mergeCell ref="O3:O5"/>
    <mergeCell ref="B2:T2"/>
    <mergeCell ref="I3:I5"/>
    <mergeCell ref="J3:J5"/>
    <mergeCell ref="P3:P5"/>
    <mergeCell ref="A1:F1"/>
    <mergeCell ref="B3:B5"/>
    <mergeCell ref="C3:C5"/>
    <mergeCell ref="D3:D5"/>
    <mergeCell ref="E3:E5"/>
    <mergeCell ref="F3:F5"/>
  </mergeCells>
  <printOptions/>
  <pageMargins left="0.5905511811023623" right="0.5905511811023623" top="0.5905511811023623" bottom="0.1968503937007874" header="0.31496062992125984" footer="0.1968503937007874"/>
  <pageSetup horizontalDpi="600" verticalDpi="600" orientation="landscape" paperSize="9" scale="70" r:id="rId1"/>
  <headerFooter alignWithMargins="0">
    <oddHeader>&amp;R&amp;10高松国税局　申告所得税2（H18）</oddHeader>
  </headerFooter>
</worksheet>
</file>

<file path=xl/worksheets/sheet5.xml><?xml version="1.0" encoding="utf-8"?>
<worksheet xmlns="http://schemas.openxmlformats.org/spreadsheetml/2006/main" xmlns:r="http://schemas.openxmlformats.org/officeDocument/2006/relationships">
  <dimension ref="A1:U44"/>
  <sheetViews>
    <sheetView showGridLines="0" zoomScale="85" zoomScaleNormal="85" zoomScalePageLayoutView="0" workbookViewId="0" topLeftCell="A1">
      <selection activeCell="A1" sqref="A1:F1"/>
    </sheetView>
  </sheetViews>
  <sheetFormatPr defaultColWidth="9.00390625" defaultRowHeight="13.5"/>
  <cols>
    <col min="1" max="1" width="9.625" style="29" customWidth="1"/>
    <col min="11" max="20" width="9.125" style="0" customWidth="1"/>
    <col min="21" max="21" width="9.625" style="29" bestFit="1" customWidth="1"/>
  </cols>
  <sheetData>
    <row r="1" spans="1:11" ht="27.75" customHeight="1" thickBot="1">
      <c r="A1" s="265" t="s">
        <v>125</v>
      </c>
      <c r="B1" s="265"/>
      <c r="C1" s="265"/>
      <c r="D1" s="265"/>
      <c r="E1" s="265"/>
      <c r="F1" s="265"/>
      <c r="K1" s="28"/>
    </row>
    <row r="2" spans="1:21" ht="21.75" customHeight="1">
      <c r="A2" s="282" t="s">
        <v>68</v>
      </c>
      <c r="B2" s="273" t="s">
        <v>59</v>
      </c>
      <c r="C2" s="274"/>
      <c r="D2" s="274"/>
      <c r="E2" s="274"/>
      <c r="F2" s="274"/>
      <c r="G2" s="274"/>
      <c r="H2" s="274"/>
      <c r="I2" s="274"/>
      <c r="J2" s="274"/>
      <c r="K2" s="274"/>
      <c r="L2" s="274"/>
      <c r="M2" s="274"/>
      <c r="N2" s="274"/>
      <c r="O2" s="274"/>
      <c r="P2" s="274"/>
      <c r="Q2" s="274"/>
      <c r="R2" s="274"/>
      <c r="S2" s="274"/>
      <c r="T2" s="275"/>
      <c r="U2" s="268" t="s">
        <v>69</v>
      </c>
    </row>
    <row r="3" spans="1:21" ht="13.5" customHeight="1">
      <c r="A3" s="283"/>
      <c r="B3" s="266" t="s">
        <v>34</v>
      </c>
      <c r="C3" s="266" t="s">
        <v>35</v>
      </c>
      <c r="D3" s="266" t="s">
        <v>36</v>
      </c>
      <c r="E3" s="266" t="s">
        <v>37</v>
      </c>
      <c r="F3" s="266" t="s">
        <v>38</v>
      </c>
      <c r="G3" s="266" t="s">
        <v>39</v>
      </c>
      <c r="H3" s="266" t="s">
        <v>40</v>
      </c>
      <c r="I3" s="266" t="s">
        <v>41</v>
      </c>
      <c r="J3" s="266" t="s">
        <v>42</v>
      </c>
      <c r="K3" s="266" t="s">
        <v>43</v>
      </c>
      <c r="L3" s="266" t="s">
        <v>44</v>
      </c>
      <c r="M3" s="266" t="s">
        <v>45</v>
      </c>
      <c r="N3" s="271" t="s">
        <v>137</v>
      </c>
      <c r="O3" s="271" t="s">
        <v>138</v>
      </c>
      <c r="P3" s="271" t="s">
        <v>139</v>
      </c>
      <c r="Q3" s="271" t="s">
        <v>140</v>
      </c>
      <c r="R3" s="271" t="s">
        <v>141</v>
      </c>
      <c r="S3" s="276" t="s">
        <v>136</v>
      </c>
      <c r="T3" s="280" t="s">
        <v>46</v>
      </c>
      <c r="U3" s="269"/>
    </row>
    <row r="4" spans="1:21" ht="13.5" customHeight="1">
      <c r="A4" s="283"/>
      <c r="B4" s="267"/>
      <c r="C4" s="267"/>
      <c r="D4" s="267"/>
      <c r="E4" s="267"/>
      <c r="F4" s="267"/>
      <c r="G4" s="267"/>
      <c r="H4" s="267"/>
      <c r="I4" s="267"/>
      <c r="J4" s="267"/>
      <c r="K4" s="267"/>
      <c r="L4" s="267"/>
      <c r="M4" s="267"/>
      <c r="N4" s="272"/>
      <c r="O4" s="272"/>
      <c r="P4" s="272"/>
      <c r="Q4" s="272"/>
      <c r="R4" s="272"/>
      <c r="S4" s="277"/>
      <c r="T4" s="281"/>
      <c r="U4" s="269"/>
    </row>
    <row r="5" spans="1:21" ht="13.5" customHeight="1">
      <c r="A5" s="284"/>
      <c r="B5" s="267"/>
      <c r="C5" s="267"/>
      <c r="D5" s="267"/>
      <c r="E5" s="267"/>
      <c r="F5" s="267"/>
      <c r="G5" s="267"/>
      <c r="H5" s="267"/>
      <c r="I5" s="267"/>
      <c r="J5" s="267"/>
      <c r="K5" s="267"/>
      <c r="L5" s="267"/>
      <c r="M5" s="267"/>
      <c r="N5" s="272"/>
      <c r="O5" s="272"/>
      <c r="P5" s="272"/>
      <c r="Q5" s="272"/>
      <c r="R5" s="272"/>
      <c r="S5" s="278"/>
      <c r="T5" s="281"/>
      <c r="U5" s="270"/>
    </row>
    <row r="6" spans="1:21" ht="13.5" customHeight="1">
      <c r="A6" s="77"/>
      <c r="B6" s="70" t="s">
        <v>1</v>
      </c>
      <c r="C6" s="71" t="s">
        <v>1</v>
      </c>
      <c r="D6" s="71" t="s">
        <v>1</v>
      </c>
      <c r="E6" s="71" t="s">
        <v>1</v>
      </c>
      <c r="F6" s="71" t="s">
        <v>1</v>
      </c>
      <c r="G6" s="71" t="s">
        <v>1</v>
      </c>
      <c r="H6" s="71" t="s">
        <v>1</v>
      </c>
      <c r="I6" s="71" t="s">
        <v>1</v>
      </c>
      <c r="J6" s="71" t="s">
        <v>1</v>
      </c>
      <c r="K6" s="71" t="s">
        <v>1</v>
      </c>
      <c r="L6" s="71" t="s">
        <v>1</v>
      </c>
      <c r="M6" s="71" t="s">
        <v>1</v>
      </c>
      <c r="N6" s="71" t="s">
        <v>1</v>
      </c>
      <c r="O6" s="71" t="s">
        <v>1</v>
      </c>
      <c r="P6" s="71" t="s">
        <v>1</v>
      </c>
      <c r="Q6" s="71" t="s">
        <v>1</v>
      </c>
      <c r="R6" s="71" t="s">
        <v>1</v>
      </c>
      <c r="S6" s="71" t="s">
        <v>1</v>
      </c>
      <c r="T6" s="71" t="s">
        <v>1</v>
      </c>
      <c r="U6" s="72"/>
    </row>
    <row r="7" spans="1:21" ht="13.5">
      <c r="A7" s="78" t="s">
        <v>73</v>
      </c>
      <c r="B7" s="74">
        <v>22</v>
      </c>
      <c r="C7" s="75">
        <v>60</v>
      </c>
      <c r="D7" s="75">
        <v>114</v>
      </c>
      <c r="E7" s="75">
        <v>117</v>
      </c>
      <c r="F7" s="75">
        <v>109</v>
      </c>
      <c r="G7" s="75">
        <v>95</v>
      </c>
      <c r="H7" s="75">
        <v>110</v>
      </c>
      <c r="I7" s="75">
        <v>74</v>
      </c>
      <c r="J7" s="75">
        <v>50</v>
      </c>
      <c r="K7" s="75">
        <v>28</v>
      </c>
      <c r="L7" s="75">
        <v>18</v>
      </c>
      <c r="M7" s="75">
        <v>11</v>
      </c>
      <c r="N7" s="75">
        <v>8</v>
      </c>
      <c r="O7" s="75">
        <v>1</v>
      </c>
      <c r="P7" s="75" t="s">
        <v>80</v>
      </c>
      <c r="Q7" s="75" t="s">
        <v>80</v>
      </c>
      <c r="R7" s="75" t="s">
        <v>80</v>
      </c>
      <c r="S7" s="75" t="s">
        <v>80</v>
      </c>
      <c r="T7" s="75">
        <v>817</v>
      </c>
      <c r="U7" s="102" t="str">
        <f>IF(A7="","",A7)</f>
        <v>徳島</v>
      </c>
    </row>
    <row r="8" spans="1:21" ht="13.5">
      <c r="A8" s="79" t="s">
        <v>74</v>
      </c>
      <c r="B8" s="76">
        <v>5</v>
      </c>
      <c r="C8" s="73">
        <v>20</v>
      </c>
      <c r="D8" s="73">
        <v>40</v>
      </c>
      <c r="E8" s="73">
        <v>63</v>
      </c>
      <c r="F8" s="73">
        <v>70</v>
      </c>
      <c r="G8" s="73">
        <v>76</v>
      </c>
      <c r="H8" s="73">
        <v>152</v>
      </c>
      <c r="I8" s="73">
        <v>122</v>
      </c>
      <c r="J8" s="73">
        <v>63</v>
      </c>
      <c r="K8" s="73">
        <v>42</v>
      </c>
      <c r="L8" s="73">
        <v>32</v>
      </c>
      <c r="M8" s="73">
        <v>27</v>
      </c>
      <c r="N8" s="73">
        <v>11</v>
      </c>
      <c r="O8" s="73">
        <v>8</v>
      </c>
      <c r="P8" s="73">
        <v>2</v>
      </c>
      <c r="Q8" s="73" t="s">
        <v>80</v>
      </c>
      <c r="R8" s="73" t="s">
        <v>80</v>
      </c>
      <c r="S8" s="73" t="s">
        <v>80</v>
      </c>
      <c r="T8" s="73">
        <v>733</v>
      </c>
      <c r="U8" s="103" t="str">
        <f aca="true" t="shared" si="0" ref="U8:U13">IF(A8="","",A8)</f>
        <v>鳴門</v>
      </c>
    </row>
    <row r="9" spans="1:21" ht="13.5">
      <c r="A9" s="79" t="s">
        <v>75</v>
      </c>
      <c r="B9" s="76">
        <v>8</v>
      </c>
      <c r="C9" s="73">
        <v>19</v>
      </c>
      <c r="D9" s="73">
        <v>41</v>
      </c>
      <c r="E9" s="73">
        <v>48</v>
      </c>
      <c r="F9" s="73">
        <v>38</v>
      </c>
      <c r="G9" s="73">
        <v>20</v>
      </c>
      <c r="H9" s="73">
        <v>33</v>
      </c>
      <c r="I9" s="73">
        <v>22</v>
      </c>
      <c r="J9" s="73">
        <v>7</v>
      </c>
      <c r="K9" s="73">
        <v>5</v>
      </c>
      <c r="L9" s="73">
        <v>2</v>
      </c>
      <c r="M9" s="73">
        <v>1</v>
      </c>
      <c r="N9" s="73" t="s">
        <v>80</v>
      </c>
      <c r="O9" s="73" t="s">
        <v>80</v>
      </c>
      <c r="P9" s="73" t="s">
        <v>80</v>
      </c>
      <c r="Q9" s="73" t="s">
        <v>80</v>
      </c>
      <c r="R9" s="73" t="s">
        <v>80</v>
      </c>
      <c r="S9" s="73" t="s">
        <v>80</v>
      </c>
      <c r="T9" s="73">
        <v>244</v>
      </c>
      <c r="U9" s="103" t="str">
        <f t="shared" si="0"/>
        <v>阿南</v>
      </c>
    </row>
    <row r="10" spans="1:21" ht="13.5">
      <c r="A10" s="79" t="s">
        <v>76</v>
      </c>
      <c r="B10" s="76">
        <v>15</v>
      </c>
      <c r="C10" s="73">
        <v>19</v>
      </c>
      <c r="D10" s="73">
        <v>40</v>
      </c>
      <c r="E10" s="73">
        <v>46</v>
      </c>
      <c r="F10" s="73">
        <v>27</v>
      </c>
      <c r="G10" s="73">
        <v>34</v>
      </c>
      <c r="H10" s="73">
        <v>49</v>
      </c>
      <c r="I10" s="73">
        <v>22</v>
      </c>
      <c r="J10" s="73">
        <v>11</v>
      </c>
      <c r="K10" s="73">
        <v>4</v>
      </c>
      <c r="L10" s="73">
        <v>3</v>
      </c>
      <c r="M10" s="73">
        <v>4</v>
      </c>
      <c r="N10" s="73" t="s">
        <v>80</v>
      </c>
      <c r="O10" s="73" t="s">
        <v>80</v>
      </c>
      <c r="P10" s="73" t="s">
        <v>80</v>
      </c>
      <c r="Q10" s="73" t="s">
        <v>80</v>
      </c>
      <c r="R10" s="73" t="s">
        <v>80</v>
      </c>
      <c r="S10" s="73" t="s">
        <v>104</v>
      </c>
      <c r="T10" s="73">
        <v>274</v>
      </c>
      <c r="U10" s="103" t="str">
        <f t="shared" si="0"/>
        <v>川島</v>
      </c>
    </row>
    <row r="11" spans="1:21" ht="13.5">
      <c r="A11" s="79" t="s">
        <v>77</v>
      </c>
      <c r="B11" s="76">
        <v>5</v>
      </c>
      <c r="C11" s="73">
        <v>4</v>
      </c>
      <c r="D11" s="73">
        <v>11</v>
      </c>
      <c r="E11" s="73">
        <v>10</v>
      </c>
      <c r="F11" s="73">
        <v>6</v>
      </c>
      <c r="G11" s="73">
        <v>4</v>
      </c>
      <c r="H11" s="73">
        <v>9</v>
      </c>
      <c r="I11" s="73">
        <v>1</v>
      </c>
      <c r="J11" s="73">
        <v>1</v>
      </c>
      <c r="K11" s="73" t="s">
        <v>80</v>
      </c>
      <c r="L11" s="73" t="s">
        <v>80</v>
      </c>
      <c r="M11" s="73">
        <v>1</v>
      </c>
      <c r="N11" s="73">
        <v>1</v>
      </c>
      <c r="O11" s="73" t="s">
        <v>80</v>
      </c>
      <c r="P11" s="73" t="s">
        <v>80</v>
      </c>
      <c r="Q11" s="73" t="s">
        <v>80</v>
      </c>
      <c r="R11" s="73" t="s">
        <v>80</v>
      </c>
      <c r="S11" s="73" t="s">
        <v>80</v>
      </c>
      <c r="T11" s="73">
        <v>53</v>
      </c>
      <c r="U11" s="103" t="str">
        <f t="shared" si="0"/>
        <v>脇町</v>
      </c>
    </row>
    <row r="12" spans="1:21" ht="13.5">
      <c r="A12" s="79" t="s">
        <v>78</v>
      </c>
      <c r="B12" s="76">
        <v>2</v>
      </c>
      <c r="C12" s="73">
        <v>3</v>
      </c>
      <c r="D12" s="73">
        <v>7</v>
      </c>
      <c r="E12" s="73">
        <v>9</v>
      </c>
      <c r="F12" s="73">
        <v>6</v>
      </c>
      <c r="G12" s="73">
        <v>4</v>
      </c>
      <c r="H12" s="73">
        <v>1</v>
      </c>
      <c r="I12" s="73">
        <v>2</v>
      </c>
      <c r="J12" s="73" t="s">
        <v>80</v>
      </c>
      <c r="K12" s="73" t="s">
        <v>80</v>
      </c>
      <c r="L12" s="73" t="s">
        <v>80</v>
      </c>
      <c r="M12" s="73">
        <v>1</v>
      </c>
      <c r="N12" s="73" t="s">
        <v>80</v>
      </c>
      <c r="O12" s="73" t="s">
        <v>104</v>
      </c>
      <c r="P12" s="73" t="s">
        <v>104</v>
      </c>
      <c r="Q12" s="73" t="s">
        <v>104</v>
      </c>
      <c r="R12" s="73" t="s">
        <v>104</v>
      </c>
      <c r="S12" s="73" t="s">
        <v>104</v>
      </c>
      <c r="T12" s="73">
        <v>35</v>
      </c>
      <c r="U12" s="103" t="str">
        <f t="shared" si="0"/>
        <v>池田</v>
      </c>
    </row>
    <row r="13" spans="1:21" s="114" customFormat="1" ht="13.5">
      <c r="A13" s="113" t="s">
        <v>79</v>
      </c>
      <c r="B13" s="203">
        <f aca="true" t="shared" si="1" ref="B13:P13">SUM(B7:B12)</f>
        <v>57</v>
      </c>
      <c r="C13" s="204">
        <f t="shared" si="1"/>
        <v>125</v>
      </c>
      <c r="D13" s="204">
        <f t="shared" si="1"/>
        <v>253</v>
      </c>
      <c r="E13" s="204">
        <f t="shared" si="1"/>
        <v>293</v>
      </c>
      <c r="F13" s="204">
        <f t="shared" si="1"/>
        <v>256</v>
      </c>
      <c r="G13" s="204">
        <f t="shared" si="1"/>
        <v>233</v>
      </c>
      <c r="H13" s="204">
        <f t="shared" si="1"/>
        <v>354</v>
      </c>
      <c r="I13" s="204">
        <f t="shared" si="1"/>
        <v>243</v>
      </c>
      <c r="J13" s="204">
        <f t="shared" si="1"/>
        <v>132</v>
      </c>
      <c r="K13" s="204">
        <f t="shared" si="1"/>
        <v>79</v>
      </c>
      <c r="L13" s="204">
        <f t="shared" si="1"/>
        <v>55</v>
      </c>
      <c r="M13" s="204">
        <f t="shared" si="1"/>
        <v>45</v>
      </c>
      <c r="N13" s="204">
        <f t="shared" si="1"/>
        <v>20</v>
      </c>
      <c r="O13" s="204">
        <f t="shared" si="1"/>
        <v>9</v>
      </c>
      <c r="P13" s="204">
        <f t="shared" si="1"/>
        <v>2</v>
      </c>
      <c r="Q13" s="204" t="s">
        <v>80</v>
      </c>
      <c r="R13" s="204" t="s">
        <v>80</v>
      </c>
      <c r="S13" s="204" t="s">
        <v>80</v>
      </c>
      <c r="T13" s="204">
        <f>SUM(T7:T12)</f>
        <v>2156</v>
      </c>
      <c r="U13" s="191" t="str">
        <f t="shared" si="0"/>
        <v>徳島県計</v>
      </c>
    </row>
    <row r="14" spans="1:21" ht="13.5">
      <c r="A14" s="84"/>
      <c r="B14" s="85"/>
      <c r="C14" s="86"/>
      <c r="D14" s="86"/>
      <c r="E14" s="86"/>
      <c r="F14" s="86"/>
      <c r="G14" s="86"/>
      <c r="H14" s="86"/>
      <c r="I14" s="86"/>
      <c r="J14" s="86"/>
      <c r="K14" s="86"/>
      <c r="L14" s="86"/>
      <c r="M14" s="86"/>
      <c r="N14" s="86"/>
      <c r="O14" s="86"/>
      <c r="P14" s="86"/>
      <c r="Q14" s="86"/>
      <c r="R14" s="86"/>
      <c r="S14" s="86"/>
      <c r="T14" s="86"/>
      <c r="U14" s="104"/>
    </row>
    <row r="15" spans="1:21" ht="13.5">
      <c r="A15" s="78" t="s">
        <v>81</v>
      </c>
      <c r="B15" s="76">
        <v>10</v>
      </c>
      <c r="C15" s="73">
        <v>24</v>
      </c>
      <c r="D15" s="73">
        <v>51</v>
      </c>
      <c r="E15" s="73">
        <v>47</v>
      </c>
      <c r="F15" s="73">
        <v>39</v>
      </c>
      <c r="G15" s="73">
        <v>33</v>
      </c>
      <c r="H15" s="73">
        <v>36</v>
      </c>
      <c r="I15" s="73">
        <v>16</v>
      </c>
      <c r="J15" s="73">
        <v>5</v>
      </c>
      <c r="K15" s="73">
        <v>5</v>
      </c>
      <c r="L15" s="73">
        <v>2</v>
      </c>
      <c r="M15" s="73">
        <v>3</v>
      </c>
      <c r="N15" s="73">
        <v>3</v>
      </c>
      <c r="O15" s="73">
        <v>2</v>
      </c>
      <c r="P15" s="73" t="s">
        <v>80</v>
      </c>
      <c r="Q15" s="73" t="s">
        <v>104</v>
      </c>
      <c r="R15" s="73" t="s">
        <v>104</v>
      </c>
      <c r="S15" s="73" t="s">
        <v>104</v>
      </c>
      <c r="T15" s="73">
        <v>276</v>
      </c>
      <c r="U15" s="102" t="str">
        <f aca="true" t="shared" si="2" ref="U15:U21">IF(A15="","",A15)</f>
        <v>高松</v>
      </c>
    </row>
    <row r="16" spans="1:21" ht="13.5">
      <c r="A16" s="78" t="s">
        <v>82</v>
      </c>
      <c r="B16" s="74">
        <v>8</v>
      </c>
      <c r="C16" s="75">
        <v>24</v>
      </c>
      <c r="D16" s="75">
        <v>48</v>
      </c>
      <c r="E16" s="75">
        <v>45</v>
      </c>
      <c r="F16" s="75">
        <v>31</v>
      </c>
      <c r="G16" s="75">
        <v>18</v>
      </c>
      <c r="H16" s="75">
        <v>23</v>
      </c>
      <c r="I16" s="75">
        <v>9</v>
      </c>
      <c r="J16" s="75">
        <v>6</v>
      </c>
      <c r="K16" s="75">
        <v>1</v>
      </c>
      <c r="L16" s="75">
        <v>1</v>
      </c>
      <c r="M16" s="75">
        <v>1</v>
      </c>
      <c r="N16" s="75" t="s">
        <v>80</v>
      </c>
      <c r="O16" s="75" t="s">
        <v>80</v>
      </c>
      <c r="P16" s="75" t="s">
        <v>80</v>
      </c>
      <c r="Q16" s="75" t="s">
        <v>80</v>
      </c>
      <c r="R16" s="75" t="s">
        <v>80</v>
      </c>
      <c r="S16" s="75" t="s">
        <v>80</v>
      </c>
      <c r="T16" s="75">
        <v>215</v>
      </c>
      <c r="U16" s="102" t="str">
        <f t="shared" si="2"/>
        <v>丸亀</v>
      </c>
    </row>
    <row r="17" spans="1:21" ht="13.5">
      <c r="A17" s="78" t="s">
        <v>83</v>
      </c>
      <c r="B17" s="76">
        <v>1</v>
      </c>
      <c r="C17" s="73">
        <v>8</v>
      </c>
      <c r="D17" s="73">
        <v>19</v>
      </c>
      <c r="E17" s="73">
        <v>23</v>
      </c>
      <c r="F17" s="73">
        <v>17</v>
      </c>
      <c r="G17" s="73">
        <v>8</v>
      </c>
      <c r="H17" s="73">
        <v>11</v>
      </c>
      <c r="I17" s="73">
        <v>8</v>
      </c>
      <c r="J17" s="73">
        <v>6</v>
      </c>
      <c r="K17" s="73" t="s">
        <v>80</v>
      </c>
      <c r="L17" s="73">
        <v>5</v>
      </c>
      <c r="M17" s="73">
        <v>3</v>
      </c>
      <c r="N17" s="73" t="s">
        <v>80</v>
      </c>
      <c r="O17" s="73">
        <v>1</v>
      </c>
      <c r="P17" s="73" t="s">
        <v>80</v>
      </c>
      <c r="Q17" s="73" t="s">
        <v>80</v>
      </c>
      <c r="R17" s="73" t="s">
        <v>80</v>
      </c>
      <c r="S17" s="73" t="s">
        <v>80</v>
      </c>
      <c r="T17" s="73">
        <v>110</v>
      </c>
      <c r="U17" s="102" t="str">
        <f t="shared" si="2"/>
        <v>坂出</v>
      </c>
    </row>
    <row r="18" spans="1:21" ht="13.5">
      <c r="A18" s="78" t="s">
        <v>84</v>
      </c>
      <c r="B18" s="76">
        <v>33</v>
      </c>
      <c r="C18" s="73">
        <v>48</v>
      </c>
      <c r="D18" s="73">
        <v>117</v>
      </c>
      <c r="E18" s="73">
        <v>105</v>
      </c>
      <c r="F18" s="73">
        <v>90</v>
      </c>
      <c r="G18" s="73">
        <v>88</v>
      </c>
      <c r="H18" s="73">
        <v>103</v>
      </c>
      <c r="I18" s="73">
        <v>53</v>
      </c>
      <c r="J18" s="73">
        <v>23</v>
      </c>
      <c r="K18" s="73">
        <v>3</v>
      </c>
      <c r="L18" s="73">
        <v>2</v>
      </c>
      <c r="M18" s="73">
        <v>6</v>
      </c>
      <c r="N18" s="73">
        <v>1</v>
      </c>
      <c r="O18" s="73" t="s">
        <v>80</v>
      </c>
      <c r="P18" s="73">
        <v>1</v>
      </c>
      <c r="Q18" s="73">
        <v>1</v>
      </c>
      <c r="R18" s="73" t="s">
        <v>104</v>
      </c>
      <c r="S18" s="73" t="s">
        <v>104</v>
      </c>
      <c r="T18" s="73">
        <v>674</v>
      </c>
      <c r="U18" s="102" t="str">
        <f t="shared" si="2"/>
        <v>観音寺</v>
      </c>
    </row>
    <row r="19" spans="1:21" ht="13.5">
      <c r="A19" s="78" t="s">
        <v>85</v>
      </c>
      <c r="B19" s="76">
        <v>7</v>
      </c>
      <c r="C19" s="73">
        <v>11</v>
      </c>
      <c r="D19" s="73">
        <v>25</v>
      </c>
      <c r="E19" s="73">
        <v>31</v>
      </c>
      <c r="F19" s="73">
        <v>21</v>
      </c>
      <c r="G19" s="73">
        <v>10</v>
      </c>
      <c r="H19" s="73">
        <v>14</v>
      </c>
      <c r="I19" s="73">
        <v>6</v>
      </c>
      <c r="J19" s="73" t="s">
        <v>80</v>
      </c>
      <c r="K19" s="73" t="s">
        <v>80</v>
      </c>
      <c r="L19" s="73" t="s">
        <v>80</v>
      </c>
      <c r="M19" s="73" t="s">
        <v>104</v>
      </c>
      <c r="N19" s="73" t="s">
        <v>104</v>
      </c>
      <c r="O19" s="73" t="s">
        <v>104</v>
      </c>
      <c r="P19" s="73" t="s">
        <v>104</v>
      </c>
      <c r="Q19" s="73" t="s">
        <v>104</v>
      </c>
      <c r="R19" s="73" t="s">
        <v>104</v>
      </c>
      <c r="S19" s="73" t="s">
        <v>104</v>
      </c>
      <c r="T19" s="73">
        <v>125</v>
      </c>
      <c r="U19" s="102" t="str">
        <f t="shared" si="2"/>
        <v>長尾</v>
      </c>
    </row>
    <row r="20" spans="1:21" ht="13.5">
      <c r="A20" s="78" t="s">
        <v>86</v>
      </c>
      <c r="B20" s="76">
        <v>4</v>
      </c>
      <c r="C20" s="73">
        <v>3</v>
      </c>
      <c r="D20" s="73">
        <v>11</v>
      </c>
      <c r="E20" s="73">
        <v>7</v>
      </c>
      <c r="F20" s="73">
        <v>6</v>
      </c>
      <c r="G20" s="73">
        <v>4</v>
      </c>
      <c r="H20" s="73">
        <v>2</v>
      </c>
      <c r="I20" s="73">
        <v>2</v>
      </c>
      <c r="J20" s="73" t="s">
        <v>80</v>
      </c>
      <c r="K20" s="73">
        <v>1</v>
      </c>
      <c r="L20" s="73">
        <v>1</v>
      </c>
      <c r="M20" s="73" t="s">
        <v>104</v>
      </c>
      <c r="N20" s="73" t="s">
        <v>104</v>
      </c>
      <c r="O20" s="73" t="s">
        <v>104</v>
      </c>
      <c r="P20" s="73" t="s">
        <v>104</v>
      </c>
      <c r="Q20" s="73" t="s">
        <v>104</v>
      </c>
      <c r="R20" s="73" t="s">
        <v>104</v>
      </c>
      <c r="S20" s="73" t="s">
        <v>104</v>
      </c>
      <c r="T20" s="73">
        <v>41</v>
      </c>
      <c r="U20" s="102" t="str">
        <f t="shared" si="2"/>
        <v>土庄</v>
      </c>
    </row>
    <row r="21" spans="1:21" s="114" customFormat="1" ht="13.5">
      <c r="A21" s="195" t="s">
        <v>87</v>
      </c>
      <c r="B21" s="200">
        <f aca="true" t="shared" si="3" ref="B21:Q21">SUM(B15:B20)</f>
        <v>63</v>
      </c>
      <c r="C21" s="201">
        <f t="shared" si="3"/>
        <v>118</v>
      </c>
      <c r="D21" s="201">
        <f t="shared" si="3"/>
        <v>271</v>
      </c>
      <c r="E21" s="201">
        <f t="shared" si="3"/>
        <v>258</v>
      </c>
      <c r="F21" s="201">
        <f t="shared" si="3"/>
        <v>204</v>
      </c>
      <c r="G21" s="201">
        <f t="shared" si="3"/>
        <v>161</v>
      </c>
      <c r="H21" s="201">
        <f t="shared" si="3"/>
        <v>189</v>
      </c>
      <c r="I21" s="201">
        <f t="shared" si="3"/>
        <v>94</v>
      </c>
      <c r="J21" s="201">
        <f t="shared" si="3"/>
        <v>40</v>
      </c>
      <c r="K21" s="201">
        <f t="shared" si="3"/>
        <v>10</v>
      </c>
      <c r="L21" s="201">
        <f t="shared" si="3"/>
        <v>11</v>
      </c>
      <c r="M21" s="201">
        <f t="shared" si="3"/>
        <v>13</v>
      </c>
      <c r="N21" s="201">
        <f t="shared" si="3"/>
        <v>4</v>
      </c>
      <c r="O21" s="201">
        <f t="shared" si="3"/>
        <v>3</v>
      </c>
      <c r="P21" s="201">
        <f t="shared" si="3"/>
        <v>1</v>
      </c>
      <c r="Q21" s="201">
        <f t="shared" si="3"/>
        <v>1</v>
      </c>
      <c r="R21" s="201" t="s">
        <v>143</v>
      </c>
      <c r="S21" s="201" t="s">
        <v>143</v>
      </c>
      <c r="T21" s="201">
        <f>SUM(T15:T20)</f>
        <v>1441</v>
      </c>
      <c r="U21" s="198" t="str">
        <f t="shared" si="2"/>
        <v>香川県計</v>
      </c>
    </row>
    <row r="22" spans="1:21" ht="13.5">
      <c r="A22" s="84"/>
      <c r="B22" s="85"/>
      <c r="C22" s="86"/>
      <c r="D22" s="86"/>
      <c r="E22" s="86"/>
      <c r="F22" s="86"/>
      <c r="G22" s="86"/>
      <c r="H22" s="86"/>
      <c r="I22" s="86"/>
      <c r="J22" s="86"/>
      <c r="K22" s="86"/>
      <c r="L22" s="86"/>
      <c r="M22" s="86"/>
      <c r="N22" s="86"/>
      <c r="O22" s="86"/>
      <c r="P22" s="86"/>
      <c r="Q22" s="86"/>
      <c r="R22" s="86"/>
      <c r="S22" s="86"/>
      <c r="T22" s="86"/>
      <c r="U22" s="104"/>
    </row>
    <row r="23" spans="1:21" ht="13.5">
      <c r="A23" s="78" t="s">
        <v>88</v>
      </c>
      <c r="B23" s="76">
        <v>21</v>
      </c>
      <c r="C23" s="73">
        <v>104</v>
      </c>
      <c r="D23" s="73">
        <v>150</v>
      </c>
      <c r="E23" s="73">
        <v>115</v>
      </c>
      <c r="F23" s="73">
        <v>68</v>
      </c>
      <c r="G23" s="73">
        <v>61</v>
      </c>
      <c r="H23" s="73">
        <v>65</v>
      </c>
      <c r="I23" s="73">
        <v>31</v>
      </c>
      <c r="J23" s="73">
        <v>8</v>
      </c>
      <c r="K23" s="73">
        <v>4</v>
      </c>
      <c r="L23" s="73">
        <v>1</v>
      </c>
      <c r="M23" s="73">
        <v>3</v>
      </c>
      <c r="N23" s="73" t="s">
        <v>80</v>
      </c>
      <c r="O23" s="73" t="s">
        <v>104</v>
      </c>
      <c r="P23" s="73" t="s">
        <v>104</v>
      </c>
      <c r="Q23" s="73" t="s">
        <v>104</v>
      </c>
      <c r="R23" s="73" t="s">
        <v>104</v>
      </c>
      <c r="S23" s="73" t="s">
        <v>104</v>
      </c>
      <c r="T23" s="73">
        <v>631</v>
      </c>
      <c r="U23" s="102" t="s">
        <v>88</v>
      </c>
    </row>
    <row r="24" spans="1:21" ht="13.5">
      <c r="A24" s="78" t="s">
        <v>89</v>
      </c>
      <c r="B24" s="76">
        <v>9</v>
      </c>
      <c r="C24" s="73">
        <v>29</v>
      </c>
      <c r="D24" s="73">
        <v>62</v>
      </c>
      <c r="E24" s="73">
        <v>51</v>
      </c>
      <c r="F24" s="73">
        <v>23</v>
      </c>
      <c r="G24" s="73">
        <v>16</v>
      </c>
      <c r="H24" s="73">
        <v>15</v>
      </c>
      <c r="I24" s="73">
        <v>5</v>
      </c>
      <c r="J24" s="73">
        <v>3</v>
      </c>
      <c r="K24" s="73">
        <v>1</v>
      </c>
      <c r="L24" s="73">
        <v>1</v>
      </c>
      <c r="M24" s="73" t="s">
        <v>80</v>
      </c>
      <c r="N24" s="73" t="s">
        <v>80</v>
      </c>
      <c r="O24" s="73" t="s">
        <v>80</v>
      </c>
      <c r="P24" s="73" t="s">
        <v>80</v>
      </c>
      <c r="Q24" s="73" t="s">
        <v>80</v>
      </c>
      <c r="R24" s="73" t="s">
        <v>80</v>
      </c>
      <c r="S24" s="73" t="s">
        <v>80</v>
      </c>
      <c r="T24" s="73">
        <v>215</v>
      </c>
      <c r="U24" s="102" t="s">
        <v>89</v>
      </c>
    </row>
    <row r="25" spans="1:21" ht="13.5">
      <c r="A25" s="78" t="s">
        <v>90</v>
      </c>
      <c r="B25" s="76">
        <v>7</v>
      </c>
      <c r="C25" s="73">
        <v>25</v>
      </c>
      <c r="D25" s="73">
        <v>44</v>
      </c>
      <c r="E25" s="73">
        <v>40</v>
      </c>
      <c r="F25" s="73">
        <v>42</v>
      </c>
      <c r="G25" s="73">
        <v>23</v>
      </c>
      <c r="H25" s="73">
        <v>43</v>
      </c>
      <c r="I25" s="73">
        <v>13</v>
      </c>
      <c r="J25" s="73">
        <v>8</v>
      </c>
      <c r="K25" s="73" t="s">
        <v>80</v>
      </c>
      <c r="L25" s="73">
        <v>2</v>
      </c>
      <c r="M25" s="73" t="s">
        <v>80</v>
      </c>
      <c r="N25" s="73" t="s">
        <v>80</v>
      </c>
      <c r="O25" s="73" t="s">
        <v>80</v>
      </c>
      <c r="P25" s="73">
        <v>2</v>
      </c>
      <c r="Q25" s="73" t="s">
        <v>80</v>
      </c>
      <c r="R25" s="73" t="s">
        <v>80</v>
      </c>
      <c r="S25" s="73" t="s">
        <v>80</v>
      </c>
      <c r="T25" s="73">
        <v>249</v>
      </c>
      <c r="U25" s="102" t="s">
        <v>90</v>
      </c>
    </row>
    <row r="26" spans="1:21" ht="13.5">
      <c r="A26" s="79" t="s">
        <v>91</v>
      </c>
      <c r="B26" s="76">
        <v>17</v>
      </c>
      <c r="C26" s="73">
        <v>67</v>
      </c>
      <c r="D26" s="73">
        <v>114</v>
      </c>
      <c r="E26" s="73">
        <v>123</v>
      </c>
      <c r="F26" s="73">
        <v>90</v>
      </c>
      <c r="G26" s="73">
        <v>79</v>
      </c>
      <c r="H26" s="73">
        <v>121</v>
      </c>
      <c r="I26" s="73">
        <v>78</v>
      </c>
      <c r="J26" s="73">
        <v>37</v>
      </c>
      <c r="K26" s="73">
        <v>32</v>
      </c>
      <c r="L26" s="73">
        <v>8</v>
      </c>
      <c r="M26" s="73">
        <v>6</v>
      </c>
      <c r="N26" s="73">
        <v>3</v>
      </c>
      <c r="O26" s="73">
        <v>2</v>
      </c>
      <c r="P26" s="73" t="s">
        <v>80</v>
      </c>
      <c r="Q26" s="73" t="s">
        <v>80</v>
      </c>
      <c r="R26" s="73" t="s">
        <v>80</v>
      </c>
      <c r="S26" s="73" t="s">
        <v>80</v>
      </c>
      <c r="T26" s="73">
        <v>777</v>
      </c>
      <c r="U26" s="103" t="s">
        <v>91</v>
      </c>
    </row>
    <row r="27" spans="1:21" ht="13.5">
      <c r="A27" s="79" t="s">
        <v>92</v>
      </c>
      <c r="B27" s="76">
        <v>1</v>
      </c>
      <c r="C27" s="73">
        <v>4</v>
      </c>
      <c r="D27" s="73">
        <v>2</v>
      </c>
      <c r="E27" s="73">
        <v>2</v>
      </c>
      <c r="F27" s="73">
        <v>2</v>
      </c>
      <c r="G27" s="73">
        <v>4</v>
      </c>
      <c r="H27" s="73">
        <v>1</v>
      </c>
      <c r="I27" s="73">
        <v>1</v>
      </c>
      <c r="J27" s="73" t="s">
        <v>104</v>
      </c>
      <c r="K27" s="73" t="s">
        <v>104</v>
      </c>
      <c r="L27" s="73" t="s">
        <v>104</v>
      </c>
      <c r="M27" s="73" t="s">
        <v>104</v>
      </c>
      <c r="N27" s="73" t="s">
        <v>104</v>
      </c>
      <c r="O27" s="73" t="s">
        <v>104</v>
      </c>
      <c r="P27" s="73" t="s">
        <v>104</v>
      </c>
      <c r="Q27" s="73" t="s">
        <v>104</v>
      </c>
      <c r="R27" s="73" t="s">
        <v>104</v>
      </c>
      <c r="S27" s="73" t="s">
        <v>104</v>
      </c>
      <c r="T27" s="73">
        <v>17</v>
      </c>
      <c r="U27" s="103" t="s">
        <v>92</v>
      </c>
    </row>
    <row r="28" spans="1:21" ht="13.5">
      <c r="A28" s="79" t="s">
        <v>93</v>
      </c>
      <c r="B28" s="82">
        <v>9</v>
      </c>
      <c r="C28" s="83">
        <v>15</v>
      </c>
      <c r="D28" s="83">
        <v>41</v>
      </c>
      <c r="E28" s="83">
        <v>23</v>
      </c>
      <c r="F28" s="83">
        <v>26</v>
      </c>
      <c r="G28" s="83">
        <v>23</v>
      </c>
      <c r="H28" s="83">
        <v>21</v>
      </c>
      <c r="I28" s="83">
        <v>10</v>
      </c>
      <c r="J28" s="83">
        <v>6</v>
      </c>
      <c r="K28" s="83">
        <v>4</v>
      </c>
      <c r="L28" s="83">
        <v>2</v>
      </c>
      <c r="M28" s="83" t="s">
        <v>80</v>
      </c>
      <c r="N28" s="83">
        <v>1</v>
      </c>
      <c r="O28" s="83" t="s">
        <v>80</v>
      </c>
      <c r="P28" s="83" t="s">
        <v>80</v>
      </c>
      <c r="Q28" s="83">
        <v>1</v>
      </c>
      <c r="R28" s="83" t="s">
        <v>104</v>
      </c>
      <c r="S28" s="83" t="s">
        <v>104</v>
      </c>
      <c r="T28" s="83">
        <v>182</v>
      </c>
      <c r="U28" s="103" t="s">
        <v>93</v>
      </c>
    </row>
    <row r="29" spans="1:21" ht="13.5">
      <c r="A29" s="78" t="s">
        <v>94</v>
      </c>
      <c r="B29" s="76">
        <v>12</v>
      </c>
      <c r="C29" s="73">
        <v>17</v>
      </c>
      <c r="D29" s="73">
        <v>36</v>
      </c>
      <c r="E29" s="73">
        <v>15</v>
      </c>
      <c r="F29" s="73">
        <v>21</v>
      </c>
      <c r="G29" s="73">
        <v>17</v>
      </c>
      <c r="H29" s="73">
        <v>23</v>
      </c>
      <c r="I29" s="73">
        <v>15</v>
      </c>
      <c r="J29" s="73">
        <v>7</v>
      </c>
      <c r="K29" s="73">
        <v>1</v>
      </c>
      <c r="L29" s="73">
        <v>2</v>
      </c>
      <c r="M29" s="73">
        <v>4</v>
      </c>
      <c r="N29" s="73">
        <v>1</v>
      </c>
      <c r="O29" s="73" t="s">
        <v>80</v>
      </c>
      <c r="P29" s="73" t="s">
        <v>104</v>
      </c>
      <c r="Q29" s="73" t="s">
        <v>104</v>
      </c>
      <c r="R29" s="73" t="s">
        <v>104</v>
      </c>
      <c r="S29" s="73" t="s">
        <v>104</v>
      </c>
      <c r="T29" s="73">
        <v>171</v>
      </c>
      <c r="U29" s="102" t="s">
        <v>94</v>
      </c>
    </row>
    <row r="30" spans="1:21" ht="13.5">
      <c r="A30" s="78" t="s">
        <v>95</v>
      </c>
      <c r="B30" s="76" t="s">
        <v>80</v>
      </c>
      <c r="C30" s="73">
        <v>7</v>
      </c>
      <c r="D30" s="73">
        <v>10</v>
      </c>
      <c r="E30" s="73">
        <v>11</v>
      </c>
      <c r="F30" s="73">
        <v>4</v>
      </c>
      <c r="G30" s="73">
        <v>3</v>
      </c>
      <c r="H30" s="73">
        <v>7</v>
      </c>
      <c r="I30" s="73" t="s">
        <v>80</v>
      </c>
      <c r="J30" s="73">
        <v>5</v>
      </c>
      <c r="K30" s="73">
        <v>1</v>
      </c>
      <c r="L30" s="73" t="s">
        <v>80</v>
      </c>
      <c r="M30" s="73" t="s">
        <v>80</v>
      </c>
      <c r="N30" s="73" t="s">
        <v>104</v>
      </c>
      <c r="O30" s="73" t="s">
        <v>104</v>
      </c>
      <c r="P30" s="73" t="s">
        <v>104</v>
      </c>
      <c r="Q30" s="73" t="s">
        <v>104</v>
      </c>
      <c r="R30" s="73" t="s">
        <v>104</v>
      </c>
      <c r="S30" s="73" t="s">
        <v>104</v>
      </c>
      <c r="T30" s="73">
        <v>48</v>
      </c>
      <c r="U30" s="102" t="s">
        <v>95</v>
      </c>
    </row>
    <row r="31" spans="1:21" s="114" customFormat="1" ht="13.5">
      <c r="A31" s="199" t="s">
        <v>105</v>
      </c>
      <c r="B31" s="200">
        <f aca="true" t="shared" si="4" ref="B31:Q31">SUM(B23:B30)</f>
        <v>76</v>
      </c>
      <c r="C31" s="201">
        <f t="shared" si="4"/>
        <v>268</v>
      </c>
      <c r="D31" s="201">
        <f t="shared" si="4"/>
        <v>459</v>
      </c>
      <c r="E31" s="201">
        <f t="shared" si="4"/>
        <v>380</v>
      </c>
      <c r="F31" s="201">
        <f t="shared" si="4"/>
        <v>276</v>
      </c>
      <c r="G31" s="201">
        <f t="shared" si="4"/>
        <v>226</v>
      </c>
      <c r="H31" s="201">
        <f t="shared" si="4"/>
        <v>296</v>
      </c>
      <c r="I31" s="201">
        <f t="shared" si="4"/>
        <v>153</v>
      </c>
      <c r="J31" s="201">
        <f t="shared" si="4"/>
        <v>74</v>
      </c>
      <c r="K31" s="201">
        <f t="shared" si="4"/>
        <v>43</v>
      </c>
      <c r="L31" s="201">
        <f t="shared" si="4"/>
        <v>16</v>
      </c>
      <c r="M31" s="201">
        <f t="shared" si="4"/>
        <v>13</v>
      </c>
      <c r="N31" s="201">
        <f t="shared" si="4"/>
        <v>5</v>
      </c>
      <c r="O31" s="201">
        <f t="shared" si="4"/>
        <v>2</v>
      </c>
      <c r="P31" s="201">
        <f t="shared" si="4"/>
        <v>2</v>
      </c>
      <c r="Q31" s="201">
        <f t="shared" si="4"/>
        <v>1</v>
      </c>
      <c r="R31" s="201" t="s">
        <v>143</v>
      </c>
      <c r="S31" s="201" t="s">
        <v>143</v>
      </c>
      <c r="T31" s="201">
        <f>SUM(T23:T30)</f>
        <v>2290</v>
      </c>
      <c r="U31" s="202" t="str">
        <f>IF(A31="","",A31)</f>
        <v>愛媛県計</v>
      </c>
    </row>
    <row r="32" spans="1:21" ht="13.5">
      <c r="A32" s="84"/>
      <c r="B32" s="85"/>
      <c r="C32" s="86"/>
      <c r="D32" s="86"/>
      <c r="E32" s="86"/>
      <c r="F32" s="86"/>
      <c r="G32" s="86"/>
      <c r="H32" s="86"/>
      <c r="I32" s="86"/>
      <c r="J32" s="86"/>
      <c r="K32" s="86"/>
      <c r="L32" s="86"/>
      <c r="M32" s="86"/>
      <c r="N32" s="86"/>
      <c r="O32" s="86"/>
      <c r="P32" s="86"/>
      <c r="Q32" s="86"/>
      <c r="R32" s="86"/>
      <c r="S32" s="86"/>
      <c r="T32" s="86"/>
      <c r="U32" s="104"/>
    </row>
    <row r="33" spans="1:21" s="36" customFormat="1" ht="13.5">
      <c r="A33" s="79" t="s">
        <v>97</v>
      </c>
      <c r="B33" s="76">
        <v>3</v>
      </c>
      <c r="C33" s="73">
        <v>3</v>
      </c>
      <c r="D33" s="73">
        <v>32</v>
      </c>
      <c r="E33" s="73">
        <v>19</v>
      </c>
      <c r="F33" s="73">
        <v>28</v>
      </c>
      <c r="G33" s="73">
        <v>9</v>
      </c>
      <c r="H33" s="73">
        <v>29</v>
      </c>
      <c r="I33" s="73">
        <v>14</v>
      </c>
      <c r="J33" s="73">
        <v>13</v>
      </c>
      <c r="K33" s="73">
        <v>3</v>
      </c>
      <c r="L33" s="73">
        <v>7</v>
      </c>
      <c r="M33" s="73">
        <v>8</v>
      </c>
      <c r="N33" s="73">
        <v>3</v>
      </c>
      <c r="O33" s="73">
        <v>1</v>
      </c>
      <c r="P33" s="73">
        <v>3</v>
      </c>
      <c r="Q33" s="73" t="s">
        <v>80</v>
      </c>
      <c r="R33" s="73" t="s">
        <v>80</v>
      </c>
      <c r="S33" s="73" t="s">
        <v>104</v>
      </c>
      <c r="T33" s="73">
        <v>175</v>
      </c>
      <c r="U33" s="103" t="str">
        <f aca="true" t="shared" si="5" ref="U33:U39">IF(A33="","",A33)</f>
        <v>高知</v>
      </c>
    </row>
    <row r="34" spans="1:21" s="36" customFormat="1" ht="13.5">
      <c r="A34" s="79" t="s">
        <v>98</v>
      </c>
      <c r="B34" s="76">
        <v>16</v>
      </c>
      <c r="C34" s="73">
        <v>44</v>
      </c>
      <c r="D34" s="73">
        <v>91</v>
      </c>
      <c r="E34" s="73">
        <v>90</v>
      </c>
      <c r="F34" s="73">
        <v>102</v>
      </c>
      <c r="G34" s="73">
        <v>97</v>
      </c>
      <c r="H34" s="73">
        <v>138</v>
      </c>
      <c r="I34" s="73">
        <v>64</v>
      </c>
      <c r="J34" s="73">
        <v>38</v>
      </c>
      <c r="K34" s="73">
        <v>15</v>
      </c>
      <c r="L34" s="73">
        <v>5</v>
      </c>
      <c r="M34" s="73">
        <v>4</v>
      </c>
      <c r="N34" s="73">
        <v>1</v>
      </c>
      <c r="O34" s="73" t="s">
        <v>80</v>
      </c>
      <c r="P34" s="73" t="s">
        <v>80</v>
      </c>
      <c r="Q34" s="73" t="s">
        <v>80</v>
      </c>
      <c r="R34" s="73" t="s">
        <v>80</v>
      </c>
      <c r="S34" s="73" t="s">
        <v>80</v>
      </c>
      <c r="T34" s="73">
        <v>705</v>
      </c>
      <c r="U34" s="103" t="str">
        <f t="shared" si="5"/>
        <v>安芸</v>
      </c>
    </row>
    <row r="35" spans="1:21" s="36" customFormat="1" ht="13.5">
      <c r="A35" s="79" t="s">
        <v>99</v>
      </c>
      <c r="B35" s="76">
        <v>24</v>
      </c>
      <c r="C35" s="73">
        <v>65</v>
      </c>
      <c r="D35" s="73">
        <v>142</v>
      </c>
      <c r="E35" s="73">
        <v>100</v>
      </c>
      <c r="F35" s="73">
        <v>112</v>
      </c>
      <c r="G35" s="73">
        <v>109</v>
      </c>
      <c r="H35" s="73">
        <v>117</v>
      </c>
      <c r="I35" s="73">
        <v>88</v>
      </c>
      <c r="J35" s="73">
        <v>46</v>
      </c>
      <c r="K35" s="73">
        <v>23</v>
      </c>
      <c r="L35" s="73">
        <v>19</v>
      </c>
      <c r="M35" s="73">
        <v>18</v>
      </c>
      <c r="N35" s="73">
        <v>2</v>
      </c>
      <c r="O35" s="73">
        <v>3</v>
      </c>
      <c r="P35" s="73" t="s">
        <v>80</v>
      </c>
      <c r="Q35" s="73" t="s">
        <v>80</v>
      </c>
      <c r="R35" s="73" t="s">
        <v>80</v>
      </c>
      <c r="S35" s="73" t="s">
        <v>80</v>
      </c>
      <c r="T35" s="73">
        <v>868</v>
      </c>
      <c r="U35" s="103" t="str">
        <f t="shared" si="5"/>
        <v>南国</v>
      </c>
    </row>
    <row r="36" spans="1:21" s="36" customFormat="1" ht="13.5">
      <c r="A36" s="79" t="s">
        <v>100</v>
      </c>
      <c r="B36" s="76">
        <v>9</v>
      </c>
      <c r="C36" s="73">
        <v>39</v>
      </c>
      <c r="D36" s="73">
        <v>43</v>
      </c>
      <c r="E36" s="73">
        <v>44</v>
      </c>
      <c r="F36" s="73">
        <v>45</v>
      </c>
      <c r="G36" s="73">
        <v>44</v>
      </c>
      <c r="H36" s="73">
        <v>60</v>
      </c>
      <c r="I36" s="73">
        <v>38</v>
      </c>
      <c r="J36" s="73">
        <v>21</v>
      </c>
      <c r="K36" s="73">
        <v>17</v>
      </c>
      <c r="L36" s="73">
        <v>10</v>
      </c>
      <c r="M36" s="73">
        <v>4</v>
      </c>
      <c r="N36" s="73">
        <v>2</v>
      </c>
      <c r="O36" s="73" t="s">
        <v>80</v>
      </c>
      <c r="P36" s="73">
        <v>2</v>
      </c>
      <c r="Q36" s="73" t="s">
        <v>80</v>
      </c>
      <c r="R36" s="73" t="s">
        <v>80</v>
      </c>
      <c r="S36" s="73" t="s">
        <v>80</v>
      </c>
      <c r="T36" s="73">
        <v>378</v>
      </c>
      <c r="U36" s="103" t="str">
        <f t="shared" si="5"/>
        <v>須崎</v>
      </c>
    </row>
    <row r="37" spans="1:21" s="36" customFormat="1" ht="13.5">
      <c r="A37" s="79" t="s">
        <v>101</v>
      </c>
      <c r="B37" s="76">
        <v>8</v>
      </c>
      <c r="C37" s="73">
        <v>12</v>
      </c>
      <c r="D37" s="73">
        <v>26</v>
      </c>
      <c r="E37" s="73">
        <v>23</v>
      </c>
      <c r="F37" s="73">
        <v>20</v>
      </c>
      <c r="G37" s="73">
        <v>12</v>
      </c>
      <c r="H37" s="73">
        <v>22</v>
      </c>
      <c r="I37" s="73">
        <v>14</v>
      </c>
      <c r="J37" s="73">
        <v>11</v>
      </c>
      <c r="K37" s="73">
        <v>8</v>
      </c>
      <c r="L37" s="73">
        <v>3</v>
      </c>
      <c r="M37" s="73">
        <v>2</v>
      </c>
      <c r="N37" s="73" t="s">
        <v>80</v>
      </c>
      <c r="O37" s="73" t="s">
        <v>80</v>
      </c>
      <c r="P37" s="73" t="s">
        <v>104</v>
      </c>
      <c r="Q37" s="73" t="s">
        <v>104</v>
      </c>
      <c r="R37" s="73" t="s">
        <v>104</v>
      </c>
      <c r="S37" s="73" t="s">
        <v>104</v>
      </c>
      <c r="T37" s="73">
        <v>161</v>
      </c>
      <c r="U37" s="103" t="str">
        <f t="shared" si="5"/>
        <v>中村</v>
      </c>
    </row>
    <row r="38" spans="1:21" s="36" customFormat="1" ht="13.5">
      <c r="A38" s="81" t="s">
        <v>102</v>
      </c>
      <c r="B38" s="76">
        <v>7</v>
      </c>
      <c r="C38" s="73">
        <v>19</v>
      </c>
      <c r="D38" s="73">
        <v>32</v>
      </c>
      <c r="E38" s="73">
        <v>35</v>
      </c>
      <c r="F38" s="73">
        <v>64</v>
      </c>
      <c r="G38" s="73">
        <v>49</v>
      </c>
      <c r="H38" s="73">
        <v>89</v>
      </c>
      <c r="I38" s="73">
        <v>77</v>
      </c>
      <c r="J38" s="73">
        <v>52</v>
      </c>
      <c r="K38" s="73">
        <v>40</v>
      </c>
      <c r="L38" s="73">
        <v>16</v>
      </c>
      <c r="M38" s="73">
        <v>20</v>
      </c>
      <c r="N38" s="73">
        <v>5</v>
      </c>
      <c r="O38" s="73">
        <v>7</v>
      </c>
      <c r="P38" s="73">
        <v>2</v>
      </c>
      <c r="Q38" s="73" t="s">
        <v>80</v>
      </c>
      <c r="R38" s="73" t="s">
        <v>80</v>
      </c>
      <c r="S38" s="73" t="s">
        <v>80</v>
      </c>
      <c r="T38" s="73">
        <v>514</v>
      </c>
      <c r="U38" s="105" t="str">
        <f t="shared" si="5"/>
        <v>伊野</v>
      </c>
    </row>
    <row r="39" spans="1:21" s="194" customFormat="1" ht="13.5">
      <c r="A39" s="113" t="s">
        <v>103</v>
      </c>
      <c r="B39" s="200">
        <f aca="true" t="shared" si="6" ref="B39:P39">SUM(B33:B38)</f>
        <v>67</v>
      </c>
      <c r="C39" s="201">
        <f t="shared" si="6"/>
        <v>182</v>
      </c>
      <c r="D39" s="201">
        <f t="shared" si="6"/>
        <v>366</v>
      </c>
      <c r="E39" s="201">
        <f t="shared" si="6"/>
        <v>311</v>
      </c>
      <c r="F39" s="201">
        <f t="shared" si="6"/>
        <v>371</v>
      </c>
      <c r="G39" s="201">
        <f t="shared" si="6"/>
        <v>320</v>
      </c>
      <c r="H39" s="201">
        <f t="shared" si="6"/>
        <v>455</v>
      </c>
      <c r="I39" s="201">
        <f t="shared" si="6"/>
        <v>295</v>
      </c>
      <c r="J39" s="201">
        <f t="shared" si="6"/>
        <v>181</v>
      </c>
      <c r="K39" s="201">
        <f t="shared" si="6"/>
        <v>106</v>
      </c>
      <c r="L39" s="201">
        <f t="shared" si="6"/>
        <v>60</v>
      </c>
      <c r="M39" s="201">
        <f t="shared" si="6"/>
        <v>56</v>
      </c>
      <c r="N39" s="201">
        <f t="shared" si="6"/>
        <v>13</v>
      </c>
      <c r="O39" s="201">
        <f t="shared" si="6"/>
        <v>11</v>
      </c>
      <c r="P39" s="201">
        <f t="shared" si="6"/>
        <v>7</v>
      </c>
      <c r="Q39" s="201" t="s">
        <v>143</v>
      </c>
      <c r="R39" s="201" t="s">
        <v>143</v>
      </c>
      <c r="S39" s="201" t="s">
        <v>143</v>
      </c>
      <c r="T39" s="201">
        <f>SUM(T33:T38)</f>
        <v>2801</v>
      </c>
      <c r="U39" s="191" t="str">
        <f t="shared" si="5"/>
        <v>高知県計</v>
      </c>
    </row>
    <row r="40" spans="1:21" ht="14.25" thickBot="1">
      <c r="A40" s="32"/>
      <c r="B40" s="58"/>
      <c r="C40" s="59"/>
      <c r="D40" s="59"/>
      <c r="E40" s="59"/>
      <c r="F40" s="59"/>
      <c r="G40" s="59"/>
      <c r="H40" s="59"/>
      <c r="I40" s="59"/>
      <c r="J40" s="59"/>
      <c r="K40" s="59"/>
      <c r="L40" s="59"/>
      <c r="M40" s="59"/>
      <c r="N40" s="59"/>
      <c r="O40" s="59"/>
      <c r="P40" s="59"/>
      <c r="Q40" s="59"/>
      <c r="R40" s="59"/>
      <c r="S40" s="59"/>
      <c r="T40" s="59"/>
      <c r="U40" s="30"/>
    </row>
    <row r="41" spans="1:21" s="114" customFormat="1" ht="15" thickBot="1" thickTop="1">
      <c r="A41" s="115" t="s">
        <v>29</v>
      </c>
      <c r="B41" s="116">
        <f aca="true" t="shared" si="7" ref="B41:S41">SUM(B21,B13,B31,B39)</f>
        <v>263</v>
      </c>
      <c r="C41" s="117">
        <f t="shared" si="7"/>
        <v>693</v>
      </c>
      <c r="D41" s="117">
        <f t="shared" si="7"/>
        <v>1349</v>
      </c>
      <c r="E41" s="117">
        <f t="shared" si="7"/>
        <v>1242</v>
      </c>
      <c r="F41" s="117">
        <f t="shared" si="7"/>
        <v>1107</v>
      </c>
      <c r="G41" s="117">
        <f t="shared" si="7"/>
        <v>940</v>
      </c>
      <c r="H41" s="117">
        <f t="shared" si="7"/>
        <v>1294</v>
      </c>
      <c r="I41" s="117">
        <f t="shared" si="7"/>
        <v>785</v>
      </c>
      <c r="J41" s="117">
        <f t="shared" si="7"/>
        <v>427</v>
      </c>
      <c r="K41" s="117">
        <f t="shared" si="7"/>
        <v>238</v>
      </c>
      <c r="L41" s="117">
        <f t="shared" si="7"/>
        <v>142</v>
      </c>
      <c r="M41" s="117">
        <f t="shared" si="7"/>
        <v>127</v>
      </c>
      <c r="N41" s="117">
        <f t="shared" si="7"/>
        <v>42</v>
      </c>
      <c r="O41" s="117">
        <f t="shared" si="7"/>
        <v>25</v>
      </c>
      <c r="P41" s="117">
        <f t="shared" si="7"/>
        <v>12</v>
      </c>
      <c r="Q41" s="117">
        <f t="shared" si="7"/>
        <v>2</v>
      </c>
      <c r="R41" s="117">
        <f t="shared" si="7"/>
        <v>0</v>
      </c>
      <c r="S41" s="117">
        <f t="shared" si="7"/>
        <v>0</v>
      </c>
      <c r="T41" s="117">
        <f>SUM(T21,T13,T31,T39)</f>
        <v>8688</v>
      </c>
      <c r="U41" s="193" t="s">
        <v>29</v>
      </c>
    </row>
    <row r="42" spans="1:10" ht="13.5">
      <c r="A42" s="279" t="s">
        <v>128</v>
      </c>
      <c r="B42" s="279"/>
      <c r="C42" s="279"/>
      <c r="D42" s="279"/>
      <c r="E42" s="279"/>
      <c r="F42" s="279"/>
      <c r="G42" s="279"/>
      <c r="H42" s="279"/>
      <c r="I42" s="279"/>
      <c r="J42" s="279"/>
    </row>
    <row r="44" ht="13.5">
      <c r="L44" s="60"/>
    </row>
  </sheetData>
  <sheetProtection/>
  <mergeCells count="24">
    <mergeCell ref="A1:F1"/>
    <mergeCell ref="B3:B5"/>
    <mergeCell ref="C3:C5"/>
    <mergeCell ref="D3:D5"/>
    <mergeCell ref="E3:E5"/>
    <mergeCell ref="F3:F5"/>
    <mergeCell ref="A42:J42"/>
    <mergeCell ref="T3:T5"/>
    <mergeCell ref="G3:G5"/>
    <mergeCell ref="H3:H5"/>
    <mergeCell ref="B2:T2"/>
    <mergeCell ref="A2:A5"/>
    <mergeCell ref="I3:I5"/>
    <mergeCell ref="J3:J5"/>
    <mergeCell ref="U2:U5"/>
    <mergeCell ref="K3:K5"/>
    <mergeCell ref="L3:L5"/>
    <mergeCell ref="M3:M5"/>
    <mergeCell ref="N3:N5"/>
    <mergeCell ref="O3:O5"/>
    <mergeCell ref="P3:P5"/>
    <mergeCell ref="Q3:Q5"/>
    <mergeCell ref="R3:R5"/>
    <mergeCell ref="S3:S5"/>
  </mergeCells>
  <printOptions/>
  <pageMargins left="0.5905511811023623" right="0.5905511811023623" top="0.5905511811023623" bottom="0.1968503937007874" header="0.31496062992125984" footer="0.1968503937007874"/>
  <pageSetup horizontalDpi="600" verticalDpi="600" orientation="landscape" paperSize="9" scale="70" r:id="rId1"/>
  <headerFooter alignWithMargins="0">
    <oddHeader>&amp;R&amp;10高松国税局　申告所得税2（H18）</oddHeader>
  </headerFooter>
</worksheet>
</file>

<file path=xl/worksheets/sheet6.xml><?xml version="1.0" encoding="utf-8"?>
<worksheet xmlns="http://schemas.openxmlformats.org/spreadsheetml/2006/main" xmlns:r="http://schemas.openxmlformats.org/officeDocument/2006/relationships">
  <dimension ref="A1:U44"/>
  <sheetViews>
    <sheetView showGridLines="0" zoomScale="85" zoomScaleNormal="85" zoomScalePageLayoutView="0" workbookViewId="0" topLeftCell="A1">
      <selection activeCell="A1" sqref="A1:F1"/>
    </sheetView>
  </sheetViews>
  <sheetFormatPr defaultColWidth="9.00390625" defaultRowHeight="13.5"/>
  <cols>
    <col min="1" max="1" width="9.625" style="29" customWidth="1"/>
    <col min="11" max="20" width="9.125" style="0" customWidth="1"/>
    <col min="21" max="21" width="9.75390625" style="29" bestFit="1" customWidth="1"/>
  </cols>
  <sheetData>
    <row r="1" spans="1:11" ht="27.75" customHeight="1" thickBot="1">
      <c r="A1" s="265" t="s">
        <v>125</v>
      </c>
      <c r="B1" s="265"/>
      <c r="C1" s="265"/>
      <c r="D1" s="265"/>
      <c r="E1" s="265"/>
      <c r="F1" s="265"/>
      <c r="K1" s="28"/>
    </row>
    <row r="2" spans="1:21" ht="21.75" customHeight="1">
      <c r="A2" s="282" t="s">
        <v>68</v>
      </c>
      <c r="B2" s="273" t="s">
        <v>32</v>
      </c>
      <c r="C2" s="274"/>
      <c r="D2" s="274"/>
      <c r="E2" s="274"/>
      <c r="F2" s="274"/>
      <c r="G2" s="274"/>
      <c r="H2" s="274"/>
      <c r="I2" s="274"/>
      <c r="J2" s="274"/>
      <c r="K2" s="274"/>
      <c r="L2" s="274"/>
      <c r="M2" s="274"/>
      <c r="N2" s="274"/>
      <c r="O2" s="274"/>
      <c r="P2" s="274"/>
      <c r="Q2" s="274"/>
      <c r="R2" s="274"/>
      <c r="S2" s="274"/>
      <c r="T2" s="275"/>
      <c r="U2" s="268" t="s">
        <v>69</v>
      </c>
    </row>
    <row r="3" spans="1:21" ht="13.5" customHeight="1">
      <c r="A3" s="283"/>
      <c r="B3" s="266" t="s">
        <v>60</v>
      </c>
      <c r="C3" s="266" t="s">
        <v>47</v>
      </c>
      <c r="D3" s="266" t="s">
        <v>48</v>
      </c>
      <c r="E3" s="266" t="s">
        <v>49</v>
      </c>
      <c r="F3" s="266" t="s">
        <v>50</v>
      </c>
      <c r="G3" s="266" t="s">
        <v>51</v>
      </c>
      <c r="H3" s="266" t="s">
        <v>52</v>
      </c>
      <c r="I3" s="266" t="s">
        <v>53</v>
      </c>
      <c r="J3" s="266" t="s">
        <v>54</v>
      </c>
      <c r="K3" s="266" t="s">
        <v>55</v>
      </c>
      <c r="L3" s="266" t="s">
        <v>56</v>
      </c>
      <c r="M3" s="266" t="s">
        <v>57</v>
      </c>
      <c r="N3" s="271" t="s">
        <v>137</v>
      </c>
      <c r="O3" s="271" t="s">
        <v>138</v>
      </c>
      <c r="P3" s="271" t="s">
        <v>139</v>
      </c>
      <c r="Q3" s="271" t="s">
        <v>140</v>
      </c>
      <c r="R3" s="271" t="s">
        <v>141</v>
      </c>
      <c r="S3" s="276" t="s">
        <v>136</v>
      </c>
      <c r="T3" s="280" t="s">
        <v>58</v>
      </c>
      <c r="U3" s="269"/>
    </row>
    <row r="4" spans="1:21" ht="13.5" customHeight="1">
      <c r="A4" s="283"/>
      <c r="B4" s="267"/>
      <c r="C4" s="267"/>
      <c r="D4" s="267"/>
      <c r="E4" s="267"/>
      <c r="F4" s="267"/>
      <c r="G4" s="267"/>
      <c r="H4" s="267"/>
      <c r="I4" s="267"/>
      <c r="J4" s="267"/>
      <c r="K4" s="267"/>
      <c r="L4" s="267"/>
      <c r="M4" s="267"/>
      <c r="N4" s="272"/>
      <c r="O4" s="272"/>
      <c r="P4" s="272"/>
      <c r="Q4" s="272"/>
      <c r="R4" s="272"/>
      <c r="S4" s="277"/>
      <c r="T4" s="281"/>
      <c r="U4" s="269"/>
    </row>
    <row r="5" spans="1:21" ht="13.5" customHeight="1">
      <c r="A5" s="284"/>
      <c r="B5" s="267"/>
      <c r="C5" s="267"/>
      <c r="D5" s="267"/>
      <c r="E5" s="267"/>
      <c r="F5" s="267"/>
      <c r="G5" s="267"/>
      <c r="H5" s="267"/>
      <c r="I5" s="267"/>
      <c r="J5" s="267"/>
      <c r="K5" s="267"/>
      <c r="L5" s="267"/>
      <c r="M5" s="267"/>
      <c r="N5" s="272"/>
      <c r="O5" s="272"/>
      <c r="P5" s="272"/>
      <c r="Q5" s="272"/>
      <c r="R5" s="272"/>
      <c r="S5" s="278"/>
      <c r="T5" s="281"/>
      <c r="U5" s="270"/>
    </row>
    <row r="6" spans="1:21" ht="13.5" customHeight="1">
      <c r="A6" s="77"/>
      <c r="B6" s="70" t="s">
        <v>1</v>
      </c>
      <c r="C6" s="71" t="s">
        <v>1</v>
      </c>
      <c r="D6" s="71" t="s">
        <v>1</v>
      </c>
      <c r="E6" s="71" t="s">
        <v>1</v>
      </c>
      <c r="F6" s="71" t="s">
        <v>1</v>
      </c>
      <c r="G6" s="71" t="s">
        <v>1</v>
      </c>
      <c r="H6" s="71" t="s">
        <v>1</v>
      </c>
      <c r="I6" s="71" t="s">
        <v>1</v>
      </c>
      <c r="J6" s="71" t="s">
        <v>1</v>
      </c>
      <c r="K6" s="71" t="s">
        <v>1</v>
      </c>
      <c r="L6" s="71" t="s">
        <v>1</v>
      </c>
      <c r="M6" s="71" t="s">
        <v>1</v>
      </c>
      <c r="N6" s="71" t="s">
        <v>1</v>
      </c>
      <c r="O6" s="71" t="s">
        <v>1</v>
      </c>
      <c r="P6" s="71" t="s">
        <v>1</v>
      </c>
      <c r="Q6" s="71" t="s">
        <v>1</v>
      </c>
      <c r="R6" s="71" t="s">
        <v>1</v>
      </c>
      <c r="S6" s="71" t="s">
        <v>1</v>
      </c>
      <c r="T6" s="71" t="s">
        <v>1</v>
      </c>
      <c r="U6" s="72"/>
    </row>
    <row r="7" spans="1:21" ht="13.5">
      <c r="A7" s="78" t="s">
        <v>73</v>
      </c>
      <c r="B7" s="74">
        <v>363</v>
      </c>
      <c r="C7" s="75">
        <v>595</v>
      </c>
      <c r="D7" s="75">
        <v>1558</v>
      </c>
      <c r="E7" s="75">
        <v>1813</v>
      </c>
      <c r="F7" s="75">
        <v>1620</v>
      </c>
      <c r="G7" s="75">
        <v>1072</v>
      </c>
      <c r="H7" s="75">
        <v>1506</v>
      </c>
      <c r="I7" s="75">
        <v>1116</v>
      </c>
      <c r="J7" s="75">
        <v>852</v>
      </c>
      <c r="K7" s="75">
        <v>650</v>
      </c>
      <c r="L7" s="75">
        <v>556</v>
      </c>
      <c r="M7" s="75">
        <v>732</v>
      </c>
      <c r="N7" s="75">
        <v>482</v>
      </c>
      <c r="O7" s="75">
        <v>483</v>
      </c>
      <c r="P7" s="75">
        <v>433</v>
      </c>
      <c r="Q7" s="75">
        <v>331</v>
      </c>
      <c r="R7" s="75">
        <v>212</v>
      </c>
      <c r="S7" s="75">
        <v>121</v>
      </c>
      <c r="T7" s="75">
        <v>14495</v>
      </c>
      <c r="U7" s="102" t="str">
        <f>IF(A7="","",A7)</f>
        <v>徳島</v>
      </c>
    </row>
    <row r="8" spans="1:21" ht="13.5">
      <c r="A8" s="79" t="s">
        <v>74</v>
      </c>
      <c r="B8" s="76">
        <v>162</v>
      </c>
      <c r="C8" s="73">
        <v>290</v>
      </c>
      <c r="D8" s="73">
        <v>735</v>
      </c>
      <c r="E8" s="73">
        <v>807</v>
      </c>
      <c r="F8" s="73">
        <v>642</v>
      </c>
      <c r="G8" s="73">
        <v>420</v>
      </c>
      <c r="H8" s="73">
        <v>548</v>
      </c>
      <c r="I8" s="73">
        <v>359</v>
      </c>
      <c r="J8" s="73">
        <v>297</v>
      </c>
      <c r="K8" s="73">
        <v>237</v>
      </c>
      <c r="L8" s="73">
        <v>214</v>
      </c>
      <c r="M8" s="73">
        <v>262</v>
      </c>
      <c r="N8" s="73">
        <v>179</v>
      </c>
      <c r="O8" s="73">
        <v>135</v>
      </c>
      <c r="P8" s="73">
        <v>142</v>
      </c>
      <c r="Q8" s="73">
        <v>109</v>
      </c>
      <c r="R8" s="73">
        <v>76</v>
      </c>
      <c r="S8" s="73">
        <v>33</v>
      </c>
      <c r="T8" s="73">
        <v>5647</v>
      </c>
      <c r="U8" s="103" t="str">
        <f aca="true" t="shared" si="0" ref="U8:U13">IF(A8="","",A8)</f>
        <v>鳴門</v>
      </c>
    </row>
    <row r="9" spans="1:21" ht="13.5">
      <c r="A9" s="79" t="s">
        <v>75</v>
      </c>
      <c r="B9" s="76">
        <v>109</v>
      </c>
      <c r="C9" s="73">
        <v>182</v>
      </c>
      <c r="D9" s="73">
        <v>484</v>
      </c>
      <c r="E9" s="73">
        <v>564</v>
      </c>
      <c r="F9" s="73">
        <v>446</v>
      </c>
      <c r="G9" s="73">
        <v>272</v>
      </c>
      <c r="H9" s="73">
        <v>315</v>
      </c>
      <c r="I9" s="73">
        <v>242</v>
      </c>
      <c r="J9" s="73">
        <v>176</v>
      </c>
      <c r="K9" s="73">
        <v>145</v>
      </c>
      <c r="L9" s="73">
        <v>86</v>
      </c>
      <c r="M9" s="73">
        <v>134</v>
      </c>
      <c r="N9" s="73">
        <v>53</v>
      </c>
      <c r="O9" s="73">
        <v>66</v>
      </c>
      <c r="P9" s="73">
        <v>68</v>
      </c>
      <c r="Q9" s="73">
        <v>48</v>
      </c>
      <c r="R9" s="73">
        <v>41</v>
      </c>
      <c r="S9" s="73">
        <v>28</v>
      </c>
      <c r="T9" s="73">
        <v>3459</v>
      </c>
      <c r="U9" s="103" t="str">
        <f t="shared" si="0"/>
        <v>阿南</v>
      </c>
    </row>
    <row r="10" spans="1:21" ht="13.5">
      <c r="A10" s="79" t="s">
        <v>76</v>
      </c>
      <c r="B10" s="76">
        <v>110</v>
      </c>
      <c r="C10" s="73">
        <v>177</v>
      </c>
      <c r="D10" s="73">
        <v>464</v>
      </c>
      <c r="E10" s="73">
        <v>492</v>
      </c>
      <c r="F10" s="73">
        <v>340</v>
      </c>
      <c r="G10" s="73">
        <v>217</v>
      </c>
      <c r="H10" s="73">
        <v>307</v>
      </c>
      <c r="I10" s="73">
        <v>200</v>
      </c>
      <c r="J10" s="73">
        <v>150</v>
      </c>
      <c r="K10" s="73">
        <v>126</v>
      </c>
      <c r="L10" s="73">
        <v>78</v>
      </c>
      <c r="M10" s="73">
        <v>73</v>
      </c>
      <c r="N10" s="73">
        <v>46</v>
      </c>
      <c r="O10" s="73">
        <v>39</v>
      </c>
      <c r="P10" s="73">
        <v>43</v>
      </c>
      <c r="Q10" s="73">
        <v>25</v>
      </c>
      <c r="R10" s="73">
        <v>24</v>
      </c>
      <c r="S10" s="73">
        <v>2</v>
      </c>
      <c r="T10" s="73">
        <v>2913</v>
      </c>
      <c r="U10" s="103" t="str">
        <f t="shared" si="0"/>
        <v>川島</v>
      </c>
    </row>
    <row r="11" spans="1:21" ht="13.5">
      <c r="A11" s="79" t="s">
        <v>77</v>
      </c>
      <c r="B11" s="76">
        <v>53</v>
      </c>
      <c r="C11" s="73">
        <v>90</v>
      </c>
      <c r="D11" s="73">
        <v>189</v>
      </c>
      <c r="E11" s="73">
        <v>210</v>
      </c>
      <c r="F11" s="73">
        <v>168</v>
      </c>
      <c r="G11" s="73">
        <v>108</v>
      </c>
      <c r="H11" s="73">
        <v>130</v>
      </c>
      <c r="I11" s="73">
        <v>79</v>
      </c>
      <c r="J11" s="73">
        <v>62</v>
      </c>
      <c r="K11" s="73">
        <v>54</v>
      </c>
      <c r="L11" s="73">
        <v>31</v>
      </c>
      <c r="M11" s="73">
        <v>41</v>
      </c>
      <c r="N11" s="73">
        <v>27</v>
      </c>
      <c r="O11" s="73">
        <v>21</v>
      </c>
      <c r="P11" s="73">
        <v>23</v>
      </c>
      <c r="Q11" s="73">
        <v>16</v>
      </c>
      <c r="R11" s="73">
        <v>14</v>
      </c>
      <c r="S11" s="73">
        <v>4</v>
      </c>
      <c r="T11" s="73">
        <v>1320</v>
      </c>
      <c r="U11" s="103" t="str">
        <f t="shared" si="0"/>
        <v>脇町</v>
      </c>
    </row>
    <row r="12" spans="1:21" ht="13.5">
      <c r="A12" s="79" t="s">
        <v>78</v>
      </c>
      <c r="B12" s="76">
        <v>67</v>
      </c>
      <c r="C12" s="73">
        <v>92</v>
      </c>
      <c r="D12" s="73">
        <v>254</v>
      </c>
      <c r="E12" s="73">
        <v>291</v>
      </c>
      <c r="F12" s="73">
        <v>222</v>
      </c>
      <c r="G12" s="73">
        <v>135</v>
      </c>
      <c r="H12" s="73">
        <v>152</v>
      </c>
      <c r="I12" s="73">
        <v>125</v>
      </c>
      <c r="J12" s="73">
        <v>84</v>
      </c>
      <c r="K12" s="73">
        <v>77</v>
      </c>
      <c r="L12" s="73">
        <v>37</v>
      </c>
      <c r="M12" s="73">
        <v>52</v>
      </c>
      <c r="N12" s="73">
        <v>29</v>
      </c>
      <c r="O12" s="73">
        <v>18</v>
      </c>
      <c r="P12" s="73">
        <v>16</v>
      </c>
      <c r="Q12" s="73">
        <v>16</v>
      </c>
      <c r="R12" s="73">
        <v>10</v>
      </c>
      <c r="S12" s="73">
        <v>7</v>
      </c>
      <c r="T12" s="73">
        <v>1684</v>
      </c>
      <c r="U12" s="103" t="str">
        <f t="shared" si="0"/>
        <v>池田</v>
      </c>
    </row>
    <row r="13" spans="1:21" s="114" customFormat="1" ht="13.5">
      <c r="A13" s="113" t="s">
        <v>79</v>
      </c>
      <c r="B13" s="203">
        <f aca="true" t="shared" si="1" ref="B13:T13">SUM(B7:B12)</f>
        <v>864</v>
      </c>
      <c r="C13" s="204">
        <f t="shared" si="1"/>
        <v>1426</v>
      </c>
      <c r="D13" s="204">
        <f t="shared" si="1"/>
        <v>3684</v>
      </c>
      <c r="E13" s="204">
        <f t="shared" si="1"/>
        <v>4177</v>
      </c>
      <c r="F13" s="204">
        <f t="shared" si="1"/>
        <v>3438</v>
      </c>
      <c r="G13" s="204">
        <f t="shared" si="1"/>
        <v>2224</v>
      </c>
      <c r="H13" s="204">
        <f t="shared" si="1"/>
        <v>2958</v>
      </c>
      <c r="I13" s="204">
        <f t="shared" si="1"/>
        <v>2121</v>
      </c>
      <c r="J13" s="204">
        <f t="shared" si="1"/>
        <v>1621</v>
      </c>
      <c r="K13" s="204">
        <f t="shared" si="1"/>
        <v>1289</v>
      </c>
      <c r="L13" s="204">
        <f t="shared" si="1"/>
        <v>1002</v>
      </c>
      <c r="M13" s="204">
        <f t="shared" si="1"/>
        <v>1294</v>
      </c>
      <c r="N13" s="204">
        <f t="shared" si="1"/>
        <v>816</v>
      </c>
      <c r="O13" s="204">
        <f t="shared" si="1"/>
        <v>762</v>
      </c>
      <c r="P13" s="204">
        <f t="shared" si="1"/>
        <v>725</v>
      </c>
      <c r="Q13" s="204">
        <f t="shared" si="1"/>
        <v>545</v>
      </c>
      <c r="R13" s="204">
        <f t="shared" si="1"/>
        <v>377</v>
      </c>
      <c r="S13" s="204">
        <f t="shared" si="1"/>
        <v>195</v>
      </c>
      <c r="T13" s="204">
        <f t="shared" si="1"/>
        <v>29518</v>
      </c>
      <c r="U13" s="191" t="str">
        <f t="shared" si="0"/>
        <v>徳島県計</v>
      </c>
    </row>
    <row r="14" spans="1:21" ht="13.5">
      <c r="A14" s="84"/>
      <c r="B14" s="85"/>
      <c r="C14" s="86"/>
      <c r="D14" s="86"/>
      <c r="E14" s="86"/>
      <c r="F14" s="86"/>
      <c r="G14" s="86"/>
      <c r="H14" s="86"/>
      <c r="I14" s="86"/>
      <c r="J14" s="86"/>
      <c r="K14" s="86"/>
      <c r="L14" s="86"/>
      <c r="M14" s="86"/>
      <c r="N14" s="86"/>
      <c r="O14" s="86"/>
      <c r="P14" s="86"/>
      <c r="Q14" s="86"/>
      <c r="R14" s="86"/>
      <c r="S14" s="86"/>
      <c r="T14" s="86"/>
      <c r="U14" s="104"/>
    </row>
    <row r="15" spans="1:21" ht="13.5">
      <c r="A15" s="78" t="s">
        <v>81</v>
      </c>
      <c r="B15" s="76">
        <v>433</v>
      </c>
      <c r="C15" s="73">
        <v>848</v>
      </c>
      <c r="D15" s="73">
        <v>2313</v>
      </c>
      <c r="E15" s="73">
        <v>2986</v>
      </c>
      <c r="F15" s="73">
        <v>3102</v>
      </c>
      <c r="G15" s="73">
        <v>2031</v>
      </c>
      <c r="H15" s="73">
        <v>2780</v>
      </c>
      <c r="I15" s="73">
        <v>1790</v>
      </c>
      <c r="J15" s="73">
        <v>1325</v>
      </c>
      <c r="K15" s="73">
        <v>1087</v>
      </c>
      <c r="L15" s="73">
        <v>762</v>
      </c>
      <c r="M15" s="73">
        <v>1162</v>
      </c>
      <c r="N15" s="73">
        <v>705</v>
      </c>
      <c r="O15" s="73">
        <v>672</v>
      </c>
      <c r="P15" s="73">
        <v>535</v>
      </c>
      <c r="Q15" s="73">
        <v>400</v>
      </c>
      <c r="R15" s="73">
        <v>236</v>
      </c>
      <c r="S15" s="73">
        <v>124</v>
      </c>
      <c r="T15" s="73">
        <v>23291</v>
      </c>
      <c r="U15" s="102" t="str">
        <f aca="true" t="shared" si="2" ref="U15:U21">IF(A15="","",A15)</f>
        <v>高松</v>
      </c>
    </row>
    <row r="16" spans="1:21" ht="13.5">
      <c r="A16" s="78" t="s">
        <v>82</v>
      </c>
      <c r="B16" s="74">
        <v>316</v>
      </c>
      <c r="C16" s="75">
        <v>466</v>
      </c>
      <c r="D16" s="75">
        <v>1321</v>
      </c>
      <c r="E16" s="75">
        <v>1768</v>
      </c>
      <c r="F16" s="75">
        <v>1432</v>
      </c>
      <c r="G16" s="75">
        <v>889</v>
      </c>
      <c r="H16" s="75">
        <v>1145</v>
      </c>
      <c r="I16" s="75">
        <v>668</v>
      </c>
      <c r="J16" s="75">
        <v>483</v>
      </c>
      <c r="K16" s="75">
        <v>390</v>
      </c>
      <c r="L16" s="75">
        <v>252</v>
      </c>
      <c r="M16" s="75">
        <v>314</v>
      </c>
      <c r="N16" s="75">
        <v>189</v>
      </c>
      <c r="O16" s="75">
        <v>174</v>
      </c>
      <c r="P16" s="75">
        <v>145</v>
      </c>
      <c r="Q16" s="75">
        <v>94</v>
      </c>
      <c r="R16" s="75">
        <v>70</v>
      </c>
      <c r="S16" s="75">
        <v>18</v>
      </c>
      <c r="T16" s="75">
        <v>10134</v>
      </c>
      <c r="U16" s="102" t="str">
        <f t="shared" si="2"/>
        <v>丸亀</v>
      </c>
    </row>
    <row r="17" spans="1:21" ht="13.5">
      <c r="A17" s="78" t="s">
        <v>83</v>
      </c>
      <c r="B17" s="76">
        <v>120</v>
      </c>
      <c r="C17" s="73">
        <v>229</v>
      </c>
      <c r="D17" s="73">
        <v>600</v>
      </c>
      <c r="E17" s="73">
        <v>693</v>
      </c>
      <c r="F17" s="73">
        <v>652</v>
      </c>
      <c r="G17" s="73">
        <v>364</v>
      </c>
      <c r="H17" s="73">
        <v>496</v>
      </c>
      <c r="I17" s="73">
        <v>359</v>
      </c>
      <c r="J17" s="73">
        <v>228</v>
      </c>
      <c r="K17" s="73">
        <v>205</v>
      </c>
      <c r="L17" s="73">
        <v>106</v>
      </c>
      <c r="M17" s="73">
        <v>163</v>
      </c>
      <c r="N17" s="73">
        <v>122</v>
      </c>
      <c r="O17" s="73">
        <v>100</v>
      </c>
      <c r="P17" s="73">
        <v>72</v>
      </c>
      <c r="Q17" s="73">
        <v>68</v>
      </c>
      <c r="R17" s="73">
        <v>37</v>
      </c>
      <c r="S17" s="73">
        <v>15</v>
      </c>
      <c r="T17" s="73">
        <v>4629</v>
      </c>
      <c r="U17" s="102" t="str">
        <f t="shared" si="2"/>
        <v>坂出</v>
      </c>
    </row>
    <row r="18" spans="1:21" ht="13.5">
      <c r="A18" s="78" t="s">
        <v>84</v>
      </c>
      <c r="B18" s="76">
        <v>282</v>
      </c>
      <c r="C18" s="73">
        <v>383</v>
      </c>
      <c r="D18" s="73">
        <v>955</v>
      </c>
      <c r="E18" s="73">
        <v>1131</v>
      </c>
      <c r="F18" s="73">
        <v>858</v>
      </c>
      <c r="G18" s="73">
        <v>542</v>
      </c>
      <c r="H18" s="73">
        <v>668</v>
      </c>
      <c r="I18" s="73">
        <v>473</v>
      </c>
      <c r="J18" s="73">
        <v>333</v>
      </c>
      <c r="K18" s="73">
        <v>241</v>
      </c>
      <c r="L18" s="73">
        <v>163</v>
      </c>
      <c r="M18" s="73">
        <v>175</v>
      </c>
      <c r="N18" s="73">
        <v>121</v>
      </c>
      <c r="O18" s="73">
        <v>91</v>
      </c>
      <c r="P18" s="73">
        <v>113</v>
      </c>
      <c r="Q18" s="73">
        <v>67</v>
      </c>
      <c r="R18" s="73">
        <v>50</v>
      </c>
      <c r="S18" s="73">
        <v>21</v>
      </c>
      <c r="T18" s="73">
        <v>6667</v>
      </c>
      <c r="U18" s="102" t="str">
        <f t="shared" si="2"/>
        <v>観音寺</v>
      </c>
    </row>
    <row r="19" spans="1:21" ht="13.5">
      <c r="A19" s="78" t="s">
        <v>85</v>
      </c>
      <c r="B19" s="76">
        <v>151</v>
      </c>
      <c r="C19" s="73">
        <v>260</v>
      </c>
      <c r="D19" s="73">
        <v>598</v>
      </c>
      <c r="E19" s="73">
        <v>713</v>
      </c>
      <c r="F19" s="73">
        <v>583</v>
      </c>
      <c r="G19" s="73">
        <v>327</v>
      </c>
      <c r="H19" s="73">
        <v>427</v>
      </c>
      <c r="I19" s="73">
        <v>241</v>
      </c>
      <c r="J19" s="73">
        <v>191</v>
      </c>
      <c r="K19" s="73">
        <v>126</v>
      </c>
      <c r="L19" s="73">
        <v>107</v>
      </c>
      <c r="M19" s="73">
        <v>159</v>
      </c>
      <c r="N19" s="73">
        <v>94</v>
      </c>
      <c r="O19" s="73">
        <v>54</v>
      </c>
      <c r="P19" s="73">
        <v>48</v>
      </c>
      <c r="Q19" s="73">
        <v>46</v>
      </c>
      <c r="R19" s="73">
        <v>23</v>
      </c>
      <c r="S19" s="73">
        <v>12</v>
      </c>
      <c r="T19" s="73">
        <v>4160</v>
      </c>
      <c r="U19" s="102" t="str">
        <f t="shared" si="2"/>
        <v>長尾</v>
      </c>
    </row>
    <row r="20" spans="1:21" ht="13.5">
      <c r="A20" s="78" t="s">
        <v>86</v>
      </c>
      <c r="B20" s="76">
        <v>46</v>
      </c>
      <c r="C20" s="73">
        <v>75</v>
      </c>
      <c r="D20" s="73">
        <v>214</v>
      </c>
      <c r="E20" s="73">
        <v>253</v>
      </c>
      <c r="F20" s="73">
        <v>208</v>
      </c>
      <c r="G20" s="73">
        <v>116</v>
      </c>
      <c r="H20" s="73">
        <v>152</v>
      </c>
      <c r="I20" s="73">
        <v>103</v>
      </c>
      <c r="J20" s="73">
        <v>75</v>
      </c>
      <c r="K20" s="73">
        <v>49</v>
      </c>
      <c r="L20" s="73">
        <v>39</v>
      </c>
      <c r="M20" s="73">
        <v>39</v>
      </c>
      <c r="N20" s="73">
        <v>26</v>
      </c>
      <c r="O20" s="73">
        <v>27</v>
      </c>
      <c r="P20" s="73">
        <v>16</v>
      </c>
      <c r="Q20" s="73">
        <v>14</v>
      </c>
      <c r="R20" s="73">
        <v>9</v>
      </c>
      <c r="S20" s="73">
        <v>3</v>
      </c>
      <c r="T20" s="73">
        <v>1464</v>
      </c>
      <c r="U20" s="102" t="str">
        <f t="shared" si="2"/>
        <v>土庄</v>
      </c>
    </row>
    <row r="21" spans="1:21" s="114" customFormat="1" ht="13.5">
      <c r="A21" s="195" t="s">
        <v>87</v>
      </c>
      <c r="B21" s="200">
        <f aca="true" t="shared" si="3" ref="B21:T21">SUM(B15:B20)</f>
        <v>1348</v>
      </c>
      <c r="C21" s="201">
        <f t="shared" si="3"/>
        <v>2261</v>
      </c>
      <c r="D21" s="201">
        <f t="shared" si="3"/>
        <v>6001</v>
      </c>
      <c r="E21" s="201">
        <f t="shared" si="3"/>
        <v>7544</v>
      </c>
      <c r="F21" s="201">
        <f t="shared" si="3"/>
        <v>6835</v>
      </c>
      <c r="G21" s="201">
        <f t="shared" si="3"/>
        <v>4269</v>
      </c>
      <c r="H21" s="201">
        <f t="shared" si="3"/>
        <v>5668</v>
      </c>
      <c r="I21" s="201">
        <f t="shared" si="3"/>
        <v>3634</v>
      </c>
      <c r="J21" s="201">
        <f t="shared" si="3"/>
        <v>2635</v>
      </c>
      <c r="K21" s="201">
        <f t="shared" si="3"/>
        <v>2098</v>
      </c>
      <c r="L21" s="201">
        <f t="shared" si="3"/>
        <v>1429</v>
      </c>
      <c r="M21" s="201">
        <f t="shared" si="3"/>
        <v>2012</v>
      </c>
      <c r="N21" s="201">
        <f t="shared" si="3"/>
        <v>1257</v>
      </c>
      <c r="O21" s="201">
        <f t="shared" si="3"/>
        <v>1118</v>
      </c>
      <c r="P21" s="201">
        <f t="shared" si="3"/>
        <v>929</v>
      </c>
      <c r="Q21" s="201">
        <f t="shared" si="3"/>
        <v>689</v>
      </c>
      <c r="R21" s="201">
        <f t="shared" si="3"/>
        <v>425</v>
      </c>
      <c r="S21" s="201">
        <f t="shared" si="3"/>
        <v>193</v>
      </c>
      <c r="T21" s="201">
        <f t="shared" si="3"/>
        <v>50345</v>
      </c>
      <c r="U21" s="198" t="str">
        <f t="shared" si="2"/>
        <v>香川県計</v>
      </c>
    </row>
    <row r="22" spans="1:21" ht="13.5">
      <c r="A22" s="84"/>
      <c r="B22" s="85"/>
      <c r="C22" s="86"/>
      <c r="D22" s="86"/>
      <c r="E22" s="86"/>
      <c r="F22" s="86"/>
      <c r="G22" s="86"/>
      <c r="H22" s="86"/>
      <c r="I22" s="86"/>
      <c r="J22" s="86"/>
      <c r="K22" s="86"/>
      <c r="L22" s="86"/>
      <c r="M22" s="86"/>
      <c r="N22" s="86"/>
      <c r="O22" s="86"/>
      <c r="P22" s="86"/>
      <c r="Q22" s="86"/>
      <c r="R22" s="86"/>
      <c r="S22" s="86"/>
      <c r="T22" s="86"/>
      <c r="U22" s="104"/>
    </row>
    <row r="23" spans="1:21" ht="13.5">
      <c r="A23" s="78" t="s">
        <v>88</v>
      </c>
      <c r="B23" s="76">
        <v>494</v>
      </c>
      <c r="C23" s="73">
        <v>929</v>
      </c>
      <c r="D23" s="73">
        <v>2862</v>
      </c>
      <c r="E23" s="73">
        <v>3680</v>
      </c>
      <c r="F23" s="73">
        <v>3504</v>
      </c>
      <c r="G23" s="73">
        <v>2232</v>
      </c>
      <c r="H23" s="73">
        <v>2964</v>
      </c>
      <c r="I23" s="73">
        <v>1910</v>
      </c>
      <c r="J23" s="73">
        <v>1401</v>
      </c>
      <c r="K23" s="73">
        <v>1128</v>
      </c>
      <c r="L23" s="73">
        <v>802</v>
      </c>
      <c r="M23" s="73">
        <v>1203</v>
      </c>
      <c r="N23" s="73">
        <v>777</v>
      </c>
      <c r="O23" s="73">
        <v>717</v>
      </c>
      <c r="P23" s="73">
        <v>660</v>
      </c>
      <c r="Q23" s="73">
        <v>477</v>
      </c>
      <c r="R23" s="73">
        <v>344</v>
      </c>
      <c r="S23" s="73">
        <v>202</v>
      </c>
      <c r="T23" s="73">
        <v>26286</v>
      </c>
      <c r="U23" s="102" t="s">
        <v>88</v>
      </c>
    </row>
    <row r="24" spans="1:21" ht="13.5">
      <c r="A24" s="78" t="s">
        <v>89</v>
      </c>
      <c r="B24" s="76">
        <v>194</v>
      </c>
      <c r="C24" s="73">
        <v>262</v>
      </c>
      <c r="D24" s="73">
        <v>870</v>
      </c>
      <c r="E24" s="73">
        <v>1054</v>
      </c>
      <c r="F24" s="73">
        <v>872</v>
      </c>
      <c r="G24" s="73">
        <v>611</v>
      </c>
      <c r="H24" s="73">
        <v>842</v>
      </c>
      <c r="I24" s="73">
        <v>514</v>
      </c>
      <c r="J24" s="73">
        <v>395</v>
      </c>
      <c r="K24" s="73">
        <v>277</v>
      </c>
      <c r="L24" s="73">
        <v>217</v>
      </c>
      <c r="M24" s="73">
        <v>277</v>
      </c>
      <c r="N24" s="73">
        <v>178</v>
      </c>
      <c r="O24" s="73">
        <v>173</v>
      </c>
      <c r="P24" s="73">
        <v>209</v>
      </c>
      <c r="Q24" s="73">
        <v>160</v>
      </c>
      <c r="R24" s="73">
        <v>96</v>
      </c>
      <c r="S24" s="73">
        <v>46</v>
      </c>
      <c r="T24" s="73">
        <v>7247</v>
      </c>
      <c r="U24" s="102" t="s">
        <v>89</v>
      </c>
    </row>
    <row r="25" spans="1:21" ht="13.5">
      <c r="A25" s="78" t="s">
        <v>90</v>
      </c>
      <c r="B25" s="76">
        <v>156</v>
      </c>
      <c r="C25" s="73">
        <v>250</v>
      </c>
      <c r="D25" s="73">
        <v>653</v>
      </c>
      <c r="E25" s="73">
        <v>618</v>
      </c>
      <c r="F25" s="73">
        <v>516</v>
      </c>
      <c r="G25" s="73">
        <v>334</v>
      </c>
      <c r="H25" s="73">
        <v>453</v>
      </c>
      <c r="I25" s="73">
        <v>261</v>
      </c>
      <c r="J25" s="73">
        <v>214</v>
      </c>
      <c r="K25" s="73">
        <v>155</v>
      </c>
      <c r="L25" s="73">
        <v>93</v>
      </c>
      <c r="M25" s="73">
        <v>117</v>
      </c>
      <c r="N25" s="73">
        <v>93</v>
      </c>
      <c r="O25" s="73">
        <v>85</v>
      </c>
      <c r="P25" s="73">
        <v>77</v>
      </c>
      <c r="Q25" s="73">
        <v>55</v>
      </c>
      <c r="R25" s="73">
        <v>29</v>
      </c>
      <c r="S25" s="73">
        <v>15</v>
      </c>
      <c r="T25" s="73">
        <v>4174</v>
      </c>
      <c r="U25" s="102" t="s">
        <v>90</v>
      </c>
    </row>
    <row r="26" spans="1:21" ht="13.5">
      <c r="A26" s="79" t="s">
        <v>91</v>
      </c>
      <c r="B26" s="76">
        <v>169</v>
      </c>
      <c r="C26" s="73">
        <v>307</v>
      </c>
      <c r="D26" s="73">
        <v>672</v>
      </c>
      <c r="E26" s="73">
        <v>610</v>
      </c>
      <c r="F26" s="73">
        <v>525</v>
      </c>
      <c r="G26" s="73">
        <v>317</v>
      </c>
      <c r="H26" s="73">
        <v>399</v>
      </c>
      <c r="I26" s="73">
        <v>258</v>
      </c>
      <c r="J26" s="73">
        <v>181</v>
      </c>
      <c r="K26" s="73">
        <v>123</v>
      </c>
      <c r="L26" s="73">
        <v>94</v>
      </c>
      <c r="M26" s="73">
        <v>96</v>
      </c>
      <c r="N26" s="73">
        <v>48</v>
      </c>
      <c r="O26" s="73">
        <v>54</v>
      </c>
      <c r="P26" s="73">
        <v>60</v>
      </c>
      <c r="Q26" s="73">
        <v>46</v>
      </c>
      <c r="R26" s="73">
        <v>28</v>
      </c>
      <c r="S26" s="73">
        <v>12</v>
      </c>
      <c r="T26" s="73">
        <v>3999</v>
      </c>
      <c r="U26" s="103" t="str">
        <f aca="true" t="shared" si="4" ref="U26:U39">IF(A26="","",A26)</f>
        <v>八幡浜</v>
      </c>
    </row>
    <row r="27" spans="1:21" ht="13.5">
      <c r="A27" s="79" t="s">
        <v>92</v>
      </c>
      <c r="B27" s="76">
        <v>134</v>
      </c>
      <c r="C27" s="73">
        <v>209</v>
      </c>
      <c r="D27" s="73">
        <v>642</v>
      </c>
      <c r="E27" s="73">
        <v>823</v>
      </c>
      <c r="F27" s="73">
        <v>715</v>
      </c>
      <c r="G27" s="73">
        <v>474</v>
      </c>
      <c r="H27" s="73">
        <v>607</v>
      </c>
      <c r="I27" s="73">
        <v>353</v>
      </c>
      <c r="J27" s="73">
        <v>217</v>
      </c>
      <c r="K27" s="73">
        <v>181</v>
      </c>
      <c r="L27" s="73">
        <v>113</v>
      </c>
      <c r="M27" s="73">
        <v>189</v>
      </c>
      <c r="N27" s="73">
        <v>118</v>
      </c>
      <c r="O27" s="73">
        <v>127</v>
      </c>
      <c r="P27" s="73">
        <v>91</v>
      </c>
      <c r="Q27" s="73">
        <v>76</v>
      </c>
      <c r="R27" s="73">
        <v>56</v>
      </c>
      <c r="S27" s="73">
        <v>29</v>
      </c>
      <c r="T27" s="73">
        <v>5154</v>
      </c>
      <c r="U27" s="103" t="str">
        <f t="shared" si="4"/>
        <v>新居浜</v>
      </c>
    </row>
    <row r="28" spans="1:21" ht="13.5">
      <c r="A28" s="79" t="s">
        <v>93</v>
      </c>
      <c r="B28" s="82">
        <v>167</v>
      </c>
      <c r="C28" s="83">
        <v>234</v>
      </c>
      <c r="D28" s="83">
        <v>739</v>
      </c>
      <c r="E28" s="83">
        <v>805</v>
      </c>
      <c r="F28" s="83">
        <v>618</v>
      </c>
      <c r="G28" s="83">
        <v>420</v>
      </c>
      <c r="H28" s="83">
        <v>504</v>
      </c>
      <c r="I28" s="83">
        <v>293</v>
      </c>
      <c r="J28" s="83">
        <v>240</v>
      </c>
      <c r="K28" s="83">
        <v>172</v>
      </c>
      <c r="L28" s="83">
        <v>103</v>
      </c>
      <c r="M28" s="83">
        <v>153</v>
      </c>
      <c r="N28" s="83">
        <v>92</v>
      </c>
      <c r="O28" s="83">
        <v>75</v>
      </c>
      <c r="P28" s="83">
        <v>83</v>
      </c>
      <c r="Q28" s="83">
        <v>54</v>
      </c>
      <c r="R28" s="83">
        <v>25</v>
      </c>
      <c r="S28" s="83">
        <v>20</v>
      </c>
      <c r="T28" s="83">
        <v>4797</v>
      </c>
      <c r="U28" s="103" t="str">
        <f t="shared" si="4"/>
        <v>伊予西条</v>
      </c>
    </row>
    <row r="29" spans="1:21" ht="13.5">
      <c r="A29" s="78" t="s">
        <v>94</v>
      </c>
      <c r="B29" s="76">
        <v>113</v>
      </c>
      <c r="C29" s="73">
        <v>203</v>
      </c>
      <c r="D29" s="73">
        <v>487</v>
      </c>
      <c r="E29" s="73">
        <v>411</v>
      </c>
      <c r="F29" s="73">
        <v>382</v>
      </c>
      <c r="G29" s="73">
        <v>199</v>
      </c>
      <c r="H29" s="73">
        <v>293</v>
      </c>
      <c r="I29" s="73">
        <v>187</v>
      </c>
      <c r="J29" s="73">
        <v>146</v>
      </c>
      <c r="K29" s="73">
        <v>87</v>
      </c>
      <c r="L29" s="73">
        <v>75</v>
      </c>
      <c r="M29" s="73">
        <v>74</v>
      </c>
      <c r="N29" s="73">
        <v>50</v>
      </c>
      <c r="O29" s="73">
        <v>45</v>
      </c>
      <c r="P29" s="73">
        <v>43</v>
      </c>
      <c r="Q29" s="73">
        <v>36</v>
      </c>
      <c r="R29" s="73">
        <v>18</v>
      </c>
      <c r="S29" s="73">
        <v>10</v>
      </c>
      <c r="T29" s="73">
        <v>2859</v>
      </c>
      <c r="U29" s="102" t="s">
        <v>94</v>
      </c>
    </row>
    <row r="30" spans="1:21" ht="13.5">
      <c r="A30" s="78" t="s">
        <v>95</v>
      </c>
      <c r="B30" s="76">
        <v>104</v>
      </c>
      <c r="C30" s="73">
        <v>139</v>
      </c>
      <c r="D30" s="73">
        <v>490</v>
      </c>
      <c r="E30" s="73">
        <v>535</v>
      </c>
      <c r="F30" s="73">
        <v>483</v>
      </c>
      <c r="G30" s="73">
        <v>327</v>
      </c>
      <c r="H30" s="73">
        <v>453</v>
      </c>
      <c r="I30" s="73">
        <v>313</v>
      </c>
      <c r="J30" s="73">
        <v>185</v>
      </c>
      <c r="K30" s="73">
        <v>169</v>
      </c>
      <c r="L30" s="73">
        <v>117</v>
      </c>
      <c r="M30" s="73">
        <v>171</v>
      </c>
      <c r="N30" s="73">
        <v>91</v>
      </c>
      <c r="O30" s="73">
        <v>105</v>
      </c>
      <c r="P30" s="73">
        <v>113</v>
      </c>
      <c r="Q30" s="73">
        <v>72</v>
      </c>
      <c r="R30" s="73">
        <v>50</v>
      </c>
      <c r="S30" s="73">
        <v>33</v>
      </c>
      <c r="T30" s="73">
        <v>3950</v>
      </c>
      <c r="U30" s="102" t="s">
        <v>142</v>
      </c>
    </row>
    <row r="31" spans="1:21" s="114" customFormat="1" ht="13.5">
      <c r="A31" s="199" t="s">
        <v>105</v>
      </c>
      <c r="B31" s="200">
        <f aca="true" t="shared" si="5" ref="B31:T31">SUM(B23:B30)</f>
        <v>1531</v>
      </c>
      <c r="C31" s="201">
        <f t="shared" si="5"/>
        <v>2533</v>
      </c>
      <c r="D31" s="201">
        <f t="shared" si="5"/>
        <v>7415</v>
      </c>
      <c r="E31" s="201">
        <f t="shared" si="5"/>
        <v>8536</v>
      </c>
      <c r="F31" s="201">
        <f t="shared" si="5"/>
        <v>7615</v>
      </c>
      <c r="G31" s="201">
        <f t="shared" si="5"/>
        <v>4914</v>
      </c>
      <c r="H31" s="201">
        <f t="shared" si="5"/>
        <v>6515</v>
      </c>
      <c r="I31" s="201">
        <f t="shared" si="5"/>
        <v>4089</v>
      </c>
      <c r="J31" s="201">
        <f t="shared" si="5"/>
        <v>2979</v>
      </c>
      <c r="K31" s="201">
        <f t="shared" si="5"/>
        <v>2292</v>
      </c>
      <c r="L31" s="201">
        <f t="shared" si="5"/>
        <v>1614</v>
      </c>
      <c r="M31" s="201">
        <f t="shared" si="5"/>
        <v>2280</v>
      </c>
      <c r="N31" s="201">
        <f t="shared" si="5"/>
        <v>1447</v>
      </c>
      <c r="O31" s="201">
        <f t="shared" si="5"/>
        <v>1381</v>
      </c>
      <c r="P31" s="201">
        <f t="shared" si="5"/>
        <v>1336</v>
      </c>
      <c r="Q31" s="201">
        <f t="shared" si="5"/>
        <v>976</v>
      </c>
      <c r="R31" s="201">
        <f t="shared" si="5"/>
        <v>646</v>
      </c>
      <c r="S31" s="201">
        <f t="shared" si="5"/>
        <v>367</v>
      </c>
      <c r="T31" s="201">
        <f t="shared" si="5"/>
        <v>58466</v>
      </c>
      <c r="U31" s="202" t="str">
        <f>IF(A31="","",A31)</f>
        <v>愛媛県計</v>
      </c>
    </row>
    <row r="32" spans="1:21" ht="13.5">
      <c r="A32" s="84"/>
      <c r="B32" s="85"/>
      <c r="C32" s="86"/>
      <c r="D32" s="86"/>
      <c r="E32" s="86"/>
      <c r="F32" s="86"/>
      <c r="G32" s="86"/>
      <c r="H32" s="86"/>
      <c r="I32" s="86"/>
      <c r="J32" s="86"/>
      <c r="K32" s="86"/>
      <c r="L32" s="86"/>
      <c r="M32" s="86"/>
      <c r="N32" s="86"/>
      <c r="O32" s="86"/>
      <c r="P32" s="86"/>
      <c r="Q32" s="86"/>
      <c r="R32" s="86"/>
      <c r="S32" s="86"/>
      <c r="T32" s="86"/>
      <c r="U32" s="104"/>
    </row>
    <row r="33" spans="1:21" ht="13.5">
      <c r="A33" s="79" t="s">
        <v>97</v>
      </c>
      <c r="B33" s="76">
        <v>316</v>
      </c>
      <c r="C33" s="76">
        <v>601</v>
      </c>
      <c r="D33" s="73">
        <v>1658</v>
      </c>
      <c r="E33" s="73">
        <v>2002</v>
      </c>
      <c r="F33" s="73">
        <v>1754</v>
      </c>
      <c r="G33" s="73">
        <v>1232</v>
      </c>
      <c r="H33" s="73">
        <v>1635</v>
      </c>
      <c r="I33" s="73">
        <v>1085</v>
      </c>
      <c r="J33" s="73">
        <v>852</v>
      </c>
      <c r="K33" s="73">
        <v>638</v>
      </c>
      <c r="L33" s="73">
        <v>508</v>
      </c>
      <c r="M33" s="73">
        <v>672</v>
      </c>
      <c r="N33" s="73">
        <v>418</v>
      </c>
      <c r="O33" s="73">
        <v>466</v>
      </c>
      <c r="P33" s="73">
        <v>438</v>
      </c>
      <c r="Q33" s="73">
        <v>316</v>
      </c>
      <c r="R33" s="73">
        <v>184</v>
      </c>
      <c r="S33" s="73">
        <v>75</v>
      </c>
      <c r="T33" s="73">
        <v>14850</v>
      </c>
      <c r="U33" s="103" t="str">
        <f t="shared" si="4"/>
        <v>高知</v>
      </c>
    </row>
    <row r="34" spans="1:21" ht="13.5">
      <c r="A34" s="79" t="s">
        <v>98</v>
      </c>
      <c r="B34" s="76">
        <v>60</v>
      </c>
      <c r="C34" s="73">
        <v>132</v>
      </c>
      <c r="D34" s="73">
        <v>339</v>
      </c>
      <c r="E34" s="73">
        <v>368</v>
      </c>
      <c r="F34" s="73">
        <v>265</v>
      </c>
      <c r="G34" s="73">
        <v>167</v>
      </c>
      <c r="H34" s="73">
        <v>193</v>
      </c>
      <c r="I34" s="73">
        <v>102</v>
      </c>
      <c r="J34" s="73">
        <v>109</v>
      </c>
      <c r="K34" s="73">
        <v>53</v>
      </c>
      <c r="L34" s="73">
        <v>30</v>
      </c>
      <c r="M34" s="73">
        <v>38</v>
      </c>
      <c r="N34" s="73">
        <v>29</v>
      </c>
      <c r="O34" s="73">
        <v>19</v>
      </c>
      <c r="P34" s="73">
        <v>13</v>
      </c>
      <c r="Q34" s="73">
        <v>14</v>
      </c>
      <c r="R34" s="73">
        <v>3</v>
      </c>
      <c r="S34" s="73">
        <v>4</v>
      </c>
      <c r="T34" s="73">
        <v>1938</v>
      </c>
      <c r="U34" s="103" t="str">
        <f t="shared" si="4"/>
        <v>安芸</v>
      </c>
    </row>
    <row r="35" spans="1:21" ht="13.5">
      <c r="A35" s="79" t="s">
        <v>99</v>
      </c>
      <c r="B35" s="76">
        <v>157</v>
      </c>
      <c r="C35" s="73">
        <v>271</v>
      </c>
      <c r="D35" s="73">
        <v>671</v>
      </c>
      <c r="E35" s="73">
        <v>747</v>
      </c>
      <c r="F35" s="73">
        <v>610</v>
      </c>
      <c r="G35" s="73">
        <v>377</v>
      </c>
      <c r="H35" s="73">
        <v>488</v>
      </c>
      <c r="I35" s="73">
        <v>287</v>
      </c>
      <c r="J35" s="73">
        <v>237</v>
      </c>
      <c r="K35" s="73">
        <v>171</v>
      </c>
      <c r="L35" s="73">
        <v>112</v>
      </c>
      <c r="M35" s="73">
        <v>172</v>
      </c>
      <c r="N35" s="73">
        <v>93</v>
      </c>
      <c r="O35" s="73">
        <v>105</v>
      </c>
      <c r="P35" s="73">
        <v>76</v>
      </c>
      <c r="Q35" s="73">
        <v>48</v>
      </c>
      <c r="R35" s="73">
        <v>30</v>
      </c>
      <c r="S35" s="73">
        <v>22</v>
      </c>
      <c r="T35" s="73">
        <v>4674</v>
      </c>
      <c r="U35" s="103" t="str">
        <f t="shared" si="4"/>
        <v>南国</v>
      </c>
    </row>
    <row r="36" spans="1:21" ht="13.5">
      <c r="A36" s="79" t="s">
        <v>100</v>
      </c>
      <c r="B36" s="76">
        <v>110</v>
      </c>
      <c r="C36" s="73">
        <v>188</v>
      </c>
      <c r="D36" s="73">
        <v>487</v>
      </c>
      <c r="E36" s="73">
        <v>468</v>
      </c>
      <c r="F36" s="73">
        <v>388</v>
      </c>
      <c r="G36" s="73">
        <v>231</v>
      </c>
      <c r="H36" s="73">
        <v>309</v>
      </c>
      <c r="I36" s="73">
        <v>195</v>
      </c>
      <c r="J36" s="73">
        <v>135</v>
      </c>
      <c r="K36" s="73">
        <v>90</v>
      </c>
      <c r="L36" s="73">
        <v>66</v>
      </c>
      <c r="M36" s="73">
        <v>57</v>
      </c>
      <c r="N36" s="73">
        <v>44</v>
      </c>
      <c r="O36" s="73">
        <v>45</v>
      </c>
      <c r="P36" s="73">
        <v>40</v>
      </c>
      <c r="Q36" s="73">
        <v>16</v>
      </c>
      <c r="R36" s="73">
        <v>11</v>
      </c>
      <c r="S36" s="73">
        <v>6</v>
      </c>
      <c r="T36" s="73">
        <v>2886</v>
      </c>
      <c r="U36" s="103" t="str">
        <f t="shared" si="4"/>
        <v>須崎</v>
      </c>
    </row>
    <row r="37" spans="1:21" s="36" customFormat="1" ht="13.5">
      <c r="A37" s="79" t="s">
        <v>101</v>
      </c>
      <c r="B37" s="76">
        <v>105</v>
      </c>
      <c r="C37" s="73">
        <v>192</v>
      </c>
      <c r="D37" s="73">
        <v>483</v>
      </c>
      <c r="E37" s="73">
        <v>538</v>
      </c>
      <c r="F37" s="73">
        <v>352</v>
      </c>
      <c r="G37" s="73">
        <v>229</v>
      </c>
      <c r="H37" s="73">
        <v>268</v>
      </c>
      <c r="I37" s="73">
        <v>184</v>
      </c>
      <c r="J37" s="73">
        <v>123</v>
      </c>
      <c r="K37" s="73">
        <v>103</v>
      </c>
      <c r="L37" s="73">
        <v>60</v>
      </c>
      <c r="M37" s="73">
        <v>86</v>
      </c>
      <c r="N37" s="73">
        <v>44</v>
      </c>
      <c r="O37" s="73">
        <v>42</v>
      </c>
      <c r="P37" s="73">
        <v>37</v>
      </c>
      <c r="Q37" s="73">
        <v>33</v>
      </c>
      <c r="R37" s="73">
        <v>16</v>
      </c>
      <c r="S37" s="73">
        <v>9</v>
      </c>
      <c r="T37" s="73">
        <v>2904</v>
      </c>
      <c r="U37" s="103" t="str">
        <f t="shared" si="4"/>
        <v>中村</v>
      </c>
    </row>
    <row r="38" spans="1:21" s="36" customFormat="1" ht="13.5">
      <c r="A38" s="81" t="s">
        <v>102</v>
      </c>
      <c r="B38" s="76">
        <v>135</v>
      </c>
      <c r="C38" s="73">
        <v>196</v>
      </c>
      <c r="D38" s="73">
        <v>508</v>
      </c>
      <c r="E38" s="73">
        <v>510</v>
      </c>
      <c r="F38" s="73">
        <v>414</v>
      </c>
      <c r="G38" s="73">
        <v>231</v>
      </c>
      <c r="H38" s="73">
        <v>290</v>
      </c>
      <c r="I38" s="73">
        <v>181</v>
      </c>
      <c r="J38" s="73">
        <v>145</v>
      </c>
      <c r="K38" s="73">
        <v>95</v>
      </c>
      <c r="L38" s="73">
        <v>84</v>
      </c>
      <c r="M38" s="73">
        <v>93</v>
      </c>
      <c r="N38" s="73">
        <v>69</v>
      </c>
      <c r="O38" s="73">
        <v>53</v>
      </c>
      <c r="P38" s="73">
        <v>34</v>
      </c>
      <c r="Q38" s="73">
        <v>40</v>
      </c>
      <c r="R38" s="73">
        <v>16</v>
      </c>
      <c r="S38" s="73">
        <v>6</v>
      </c>
      <c r="T38" s="73">
        <v>3100</v>
      </c>
      <c r="U38" s="105" t="str">
        <f t="shared" si="4"/>
        <v>伊野</v>
      </c>
    </row>
    <row r="39" spans="1:21" s="194" customFormat="1" ht="13.5">
      <c r="A39" s="113" t="s">
        <v>103</v>
      </c>
      <c r="B39" s="200">
        <f aca="true" t="shared" si="6" ref="B39:T39">SUM(B33:B38)</f>
        <v>883</v>
      </c>
      <c r="C39" s="201">
        <f t="shared" si="6"/>
        <v>1580</v>
      </c>
      <c r="D39" s="201">
        <f t="shared" si="6"/>
        <v>4146</v>
      </c>
      <c r="E39" s="201">
        <f t="shared" si="6"/>
        <v>4633</v>
      </c>
      <c r="F39" s="201">
        <f t="shared" si="6"/>
        <v>3783</v>
      </c>
      <c r="G39" s="201">
        <f t="shared" si="6"/>
        <v>2467</v>
      </c>
      <c r="H39" s="201">
        <f t="shared" si="6"/>
        <v>3183</v>
      </c>
      <c r="I39" s="201">
        <f t="shared" si="6"/>
        <v>2034</v>
      </c>
      <c r="J39" s="201">
        <f t="shared" si="6"/>
        <v>1601</v>
      </c>
      <c r="K39" s="201">
        <f t="shared" si="6"/>
        <v>1150</v>
      </c>
      <c r="L39" s="201">
        <f t="shared" si="6"/>
        <v>860</v>
      </c>
      <c r="M39" s="201">
        <f t="shared" si="6"/>
        <v>1118</v>
      </c>
      <c r="N39" s="201">
        <f t="shared" si="6"/>
        <v>697</v>
      </c>
      <c r="O39" s="201">
        <f t="shared" si="6"/>
        <v>730</v>
      </c>
      <c r="P39" s="201">
        <f t="shared" si="6"/>
        <v>638</v>
      </c>
      <c r="Q39" s="201">
        <f t="shared" si="6"/>
        <v>467</v>
      </c>
      <c r="R39" s="201">
        <f t="shared" si="6"/>
        <v>260</v>
      </c>
      <c r="S39" s="201">
        <f t="shared" si="6"/>
        <v>122</v>
      </c>
      <c r="T39" s="201">
        <f t="shared" si="6"/>
        <v>30352</v>
      </c>
      <c r="U39" s="191" t="str">
        <f t="shared" si="4"/>
        <v>高知県計</v>
      </c>
    </row>
    <row r="40" spans="1:21" ht="14.25" thickBot="1">
      <c r="A40" s="32"/>
      <c r="B40" s="58"/>
      <c r="C40" s="59"/>
      <c r="D40" s="59"/>
      <c r="E40" s="59"/>
      <c r="F40" s="59"/>
      <c r="G40" s="59"/>
      <c r="H40" s="59"/>
      <c r="I40" s="59"/>
      <c r="J40" s="59"/>
      <c r="K40" s="59"/>
      <c r="L40" s="59"/>
      <c r="M40" s="59"/>
      <c r="N40" s="59"/>
      <c r="O40" s="59"/>
      <c r="P40" s="59"/>
      <c r="Q40" s="59"/>
      <c r="R40" s="59"/>
      <c r="S40" s="59"/>
      <c r="T40" s="59"/>
      <c r="U40" s="30"/>
    </row>
    <row r="41" spans="1:21" s="114" customFormat="1" ht="15" thickBot="1" thickTop="1">
      <c r="A41" s="115" t="s">
        <v>29</v>
      </c>
      <c r="B41" s="116">
        <f aca="true" t="shared" si="7" ref="B41:S41">SUM(B13,B21,B31,B39)</f>
        <v>4626</v>
      </c>
      <c r="C41" s="117">
        <f t="shared" si="7"/>
        <v>7800</v>
      </c>
      <c r="D41" s="117">
        <f t="shared" si="7"/>
        <v>21246</v>
      </c>
      <c r="E41" s="117">
        <f t="shared" si="7"/>
        <v>24890</v>
      </c>
      <c r="F41" s="117">
        <f t="shared" si="7"/>
        <v>21671</v>
      </c>
      <c r="G41" s="117">
        <f t="shared" si="7"/>
        <v>13874</v>
      </c>
      <c r="H41" s="117">
        <f t="shared" si="7"/>
        <v>18324</v>
      </c>
      <c r="I41" s="117">
        <f t="shared" si="7"/>
        <v>11878</v>
      </c>
      <c r="J41" s="117">
        <f t="shared" si="7"/>
        <v>8836</v>
      </c>
      <c r="K41" s="117">
        <f t="shared" si="7"/>
        <v>6829</v>
      </c>
      <c r="L41" s="117">
        <f t="shared" si="7"/>
        <v>4905</v>
      </c>
      <c r="M41" s="117">
        <f t="shared" si="7"/>
        <v>6704</v>
      </c>
      <c r="N41" s="117">
        <f t="shared" si="7"/>
        <v>4217</v>
      </c>
      <c r="O41" s="117">
        <f t="shared" si="7"/>
        <v>3991</v>
      </c>
      <c r="P41" s="117">
        <f t="shared" si="7"/>
        <v>3628</v>
      </c>
      <c r="Q41" s="117">
        <f t="shared" si="7"/>
        <v>2677</v>
      </c>
      <c r="R41" s="117">
        <f t="shared" si="7"/>
        <v>1708</v>
      </c>
      <c r="S41" s="117">
        <f t="shared" si="7"/>
        <v>877</v>
      </c>
      <c r="T41" s="117">
        <f>SUM(T13,T21,T31,T39)</f>
        <v>168681</v>
      </c>
      <c r="U41" s="193" t="s">
        <v>29</v>
      </c>
    </row>
    <row r="42" spans="1:10" ht="13.5">
      <c r="A42" s="279" t="s">
        <v>128</v>
      </c>
      <c r="B42" s="279"/>
      <c r="C42" s="279"/>
      <c r="D42" s="279"/>
      <c r="E42" s="279"/>
      <c r="F42" s="279"/>
      <c r="G42" s="279"/>
      <c r="H42" s="279"/>
      <c r="I42" s="279"/>
      <c r="J42" s="279"/>
    </row>
    <row r="44" ht="13.5">
      <c r="L44" s="60"/>
    </row>
  </sheetData>
  <sheetProtection/>
  <mergeCells count="24">
    <mergeCell ref="Q3:Q5"/>
    <mergeCell ref="R3:R5"/>
    <mergeCell ref="S3:S5"/>
    <mergeCell ref="A42:J42"/>
    <mergeCell ref="T3:T5"/>
    <mergeCell ref="G3:G5"/>
    <mergeCell ref="H3:H5"/>
    <mergeCell ref="A2:A5"/>
    <mergeCell ref="U2:U5"/>
    <mergeCell ref="K3:K5"/>
    <mergeCell ref="L3:L5"/>
    <mergeCell ref="M3:M5"/>
    <mergeCell ref="N3:N5"/>
    <mergeCell ref="O3:O5"/>
    <mergeCell ref="B2:T2"/>
    <mergeCell ref="I3:I5"/>
    <mergeCell ref="J3:J5"/>
    <mergeCell ref="P3:P5"/>
    <mergeCell ref="A1:F1"/>
    <mergeCell ref="B3:B5"/>
    <mergeCell ref="C3:C5"/>
    <mergeCell ref="D3:D5"/>
    <mergeCell ref="E3:E5"/>
    <mergeCell ref="F3:F5"/>
  </mergeCells>
  <printOptions/>
  <pageMargins left="0.5905511811023623" right="0.5905511811023623" top="0.5905511811023623" bottom="0.1968503937007874" header="0.31496062992125984" footer="0.1968503937007874"/>
  <pageSetup horizontalDpi="600" verticalDpi="600" orientation="landscape" paperSize="9" scale="70" r:id="rId1"/>
  <headerFooter alignWithMargins="0">
    <oddHeader>&amp;R&amp;10高松国税局　申告所得税2（H18）</oddHeader>
  </headerFooter>
</worksheet>
</file>

<file path=xl/worksheets/sheet7.xml><?xml version="1.0" encoding="utf-8"?>
<worksheet xmlns="http://schemas.openxmlformats.org/spreadsheetml/2006/main" xmlns:r="http://schemas.openxmlformats.org/officeDocument/2006/relationships">
  <dimension ref="A1:U44"/>
  <sheetViews>
    <sheetView showGridLines="0" zoomScale="85" zoomScaleNormal="85" zoomScalePageLayoutView="0" workbookViewId="0" topLeftCell="A1">
      <selection activeCell="A1" sqref="A1:F1"/>
    </sheetView>
  </sheetViews>
  <sheetFormatPr defaultColWidth="9.00390625" defaultRowHeight="13.5"/>
  <cols>
    <col min="1" max="1" width="9.625" style="29" customWidth="1"/>
    <col min="11" max="20" width="9.125" style="0" customWidth="1"/>
    <col min="21" max="21" width="9.625" style="29" customWidth="1"/>
  </cols>
  <sheetData>
    <row r="1" spans="1:11" ht="27.75" customHeight="1" thickBot="1">
      <c r="A1" s="265" t="s">
        <v>125</v>
      </c>
      <c r="B1" s="265"/>
      <c r="C1" s="265"/>
      <c r="D1" s="265"/>
      <c r="E1" s="265"/>
      <c r="F1" s="265"/>
      <c r="K1" s="28"/>
    </row>
    <row r="2" spans="1:21" ht="21.75" customHeight="1">
      <c r="A2" s="282" t="s">
        <v>68</v>
      </c>
      <c r="B2" s="273" t="s">
        <v>33</v>
      </c>
      <c r="C2" s="274"/>
      <c r="D2" s="274"/>
      <c r="E2" s="274"/>
      <c r="F2" s="274"/>
      <c r="G2" s="274"/>
      <c r="H2" s="274"/>
      <c r="I2" s="274"/>
      <c r="J2" s="274"/>
      <c r="K2" s="274"/>
      <c r="L2" s="274"/>
      <c r="M2" s="274"/>
      <c r="N2" s="274"/>
      <c r="O2" s="274"/>
      <c r="P2" s="274"/>
      <c r="Q2" s="274"/>
      <c r="R2" s="274"/>
      <c r="S2" s="274"/>
      <c r="T2" s="274"/>
      <c r="U2" s="285" t="s">
        <v>68</v>
      </c>
    </row>
    <row r="3" spans="1:21" ht="13.5" customHeight="1">
      <c r="A3" s="283"/>
      <c r="B3" s="266" t="s">
        <v>60</v>
      </c>
      <c r="C3" s="266" t="s">
        <v>47</v>
      </c>
      <c r="D3" s="266" t="s">
        <v>48</v>
      </c>
      <c r="E3" s="266" t="s">
        <v>49</v>
      </c>
      <c r="F3" s="266" t="s">
        <v>50</v>
      </c>
      <c r="G3" s="266" t="s">
        <v>51</v>
      </c>
      <c r="H3" s="266" t="s">
        <v>52</v>
      </c>
      <c r="I3" s="266" t="s">
        <v>53</v>
      </c>
      <c r="J3" s="266" t="s">
        <v>54</v>
      </c>
      <c r="K3" s="266" t="s">
        <v>55</v>
      </c>
      <c r="L3" s="266" t="s">
        <v>56</v>
      </c>
      <c r="M3" s="266" t="s">
        <v>57</v>
      </c>
      <c r="N3" s="271" t="s">
        <v>137</v>
      </c>
      <c r="O3" s="271" t="s">
        <v>138</v>
      </c>
      <c r="P3" s="271" t="s">
        <v>139</v>
      </c>
      <c r="Q3" s="271" t="s">
        <v>140</v>
      </c>
      <c r="R3" s="271" t="s">
        <v>141</v>
      </c>
      <c r="S3" s="276" t="s">
        <v>136</v>
      </c>
      <c r="T3" s="288" t="s">
        <v>58</v>
      </c>
      <c r="U3" s="286"/>
    </row>
    <row r="4" spans="1:21" ht="13.5" customHeight="1">
      <c r="A4" s="283"/>
      <c r="B4" s="267"/>
      <c r="C4" s="267"/>
      <c r="D4" s="267"/>
      <c r="E4" s="267"/>
      <c r="F4" s="267"/>
      <c r="G4" s="267"/>
      <c r="H4" s="267"/>
      <c r="I4" s="267"/>
      <c r="J4" s="267"/>
      <c r="K4" s="267"/>
      <c r="L4" s="267"/>
      <c r="M4" s="267"/>
      <c r="N4" s="272"/>
      <c r="O4" s="272"/>
      <c r="P4" s="272"/>
      <c r="Q4" s="272"/>
      <c r="R4" s="272"/>
      <c r="S4" s="277"/>
      <c r="T4" s="289"/>
      <c r="U4" s="286"/>
    </row>
    <row r="5" spans="1:21" ht="13.5" customHeight="1">
      <c r="A5" s="284"/>
      <c r="B5" s="267"/>
      <c r="C5" s="267"/>
      <c r="D5" s="267"/>
      <c r="E5" s="267"/>
      <c r="F5" s="267"/>
      <c r="G5" s="267"/>
      <c r="H5" s="267"/>
      <c r="I5" s="267"/>
      <c r="J5" s="267"/>
      <c r="K5" s="267"/>
      <c r="L5" s="267"/>
      <c r="M5" s="267"/>
      <c r="N5" s="272"/>
      <c r="O5" s="272"/>
      <c r="P5" s="272"/>
      <c r="Q5" s="272"/>
      <c r="R5" s="272"/>
      <c r="S5" s="278"/>
      <c r="T5" s="289"/>
      <c r="U5" s="287"/>
    </row>
    <row r="6" spans="1:21" ht="13.5" customHeight="1">
      <c r="A6" s="77"/>
      <c r="B6" s="70" t="s">
        <v>1</v>
      </c>
      <c r="C6" s="71" t="s">
        <v>1</v>
      </c>
      <c r="D6" s="71" t="s">
        <v>1</v>
      </c>
      <c r="E6" s="71" t="s">
        <v>1</v>
      </c>
      <c r="F6" s="71" t="s">
        <v>1</v>
      </c>
      <c r="G6" s="71" t="s">
        <v>1</v>
      </c>
      <c r="H6" s="71" t="s">
        <v>1</v>
      </c>
      <c r="I6" s="71" t="s">
        <v>1</v>
      </c>
      <c r="J6" s="71" t="s">
        <v>1</v>
      </c>
      <c r="K6" s="71" t="s">
        <v>1</v>
      </c>
      <c r="L6" s="71" t="s">
        <v>1</v>
      </c>
      <c r="M6" s="71" t="s">
        <v>1</v>
      </c>
      <c r="N6" s="71" t="s">
        <v>1</v>
      </c>
      <c r="O6" s="71" t="s">
        <v>1</v>
      </c>
      <c r="P6" s="71" t="s">
        <v>1</v>
      </c>
      <c r="Q6" s="71" t="s">
        <v>1</v>
      </c>
      <c r="R6" s="71" t="s">
        <v>1</v>
      </c>
      <c r="S6" s="71" t="s">
        <v>1</v>
      </c>
      <c r="T6" s="106" t="s">
        <v>1</v>
      </c>
      <c r="U6" s="207"/>
    </row>
    <row r="7" spans="1:21" ht="13.5">
      <c r="A7" s="78" t="s">
        <v>73</v>
      </c>
      <c r="B7" s="74">
        <v>621</v>
      </c>
      <c r="C7" s="75">
        <v>1048</v>
      </c>
      <c r="D7" s="75">
        <v>2352</v>
      </c>
      <c r="E7" s="75">
        <v>2591</v>
      </c>
      <c r="F7" s="75">
        <v>2330</v>
      </c>
      <c r="G7" s="75">
        <v>1568</v>
      </c>
      <c r="H7" s="75">
        <v>2133</v>
      </c>
      <c r="I7" s="75">
        <v>1419</v>
      </c>
      <c r="J7" s="75">
        <v>1026</v>
      </c>
      <c r="K7" s="75">
        <v>751</v>
      </c>
      <c r="L7" s="75">
        <v>620</v>
      </c>
      <c r="M7" s="75">
        <v>804</v>
      </c>
      <c r="N7" s="75">
        <v>520</v>
      </c>
      <c r="O7" s="75">
        <v>512</v>
      </c>
      <c r="P7" s="75">
        <v>476</v>
      </c>
      <c r="Q7" s="75">
        <v>374</v>
      </c>
      <c r="R7" s="75">
        <v>233</v>
      </c>
      <c r="S7" s="75">
        <v>131</v>
      </c>
      <c r="T7" s="107">
        <v>19509</v>
      </c>
      <c r="U7" s="208" t="s">
        <v>73</v>
      </c>
    </row>
    <row r="8" spans="1:21" ht="13.5">
      <c r="A8" s="79" t="s">
        <v>74</v>
      </c>
      <c r="B8" s="76">
        <v>252</v>
      </c>
      <c r="C8" s="73">
        <v>457</v>
      </c>
      <c r="D8" s="73">
        <v>1063</v>
      </c>
      <c r="E8" s="73">
        <v>1161</v>
      </c>
      <c r="F8" s="73">
        <v>926</v>
      </c>
      <c r="G8" s="73">
        <v>672</v>
      </c>
      <c r="H8" s="73">
        <v>904</v>
      </c>
      <c r="I8" s="73">
        <v>608</v>
      </c>
      <c r="J8" s="73">
        <v>409</v>
      </c>
      <c r="K8" s="73">
        <v>297</v>
      </c>
      <c r="L8" s="73">
        <v>268</v>
      </c>
      <c r="M8" s="73">
        <v>315</v>
      </c>
      <c r="N8" s="73">
        <v>199</v>
      </c>
      <c r="O8" s="73">
        <v>155</v>
      </c>
      <c r="P8" s="73">
        <v>155</v>
      </c>
      <c r="Q8" s="73">
        <v>126</v>
      </c>
      <c r="R8" s="73">
        <v>80</v>
      </c>
      <c r="S8" s="73">
        <v>33</v>
      </c>
      <c r="T8" s="108">
        <v>8080</v>
      </c>
      <c r="U8" s="209" t="s">
        <v>74</v>
      </c>
    </row>
    <row r="9" spans="1:21" ht="13.5">
      <c r="A9" s="79" t="s">
        <v>75</v>
      </c>
      <c r="B9" s="76">
        <v>180</v>
      </c>
      <c r="C9" s="73">
        <v>329</v>
      </c>
      <c r="D9" s="73">
        <v>788</v>
      </c>
      <c r="E9" s="73">
        <v>846</v>
      </c>
      <c r="F9" s="73">
        <v>682</v>
      </c>
      <c r="G9" s="73">
        <v>439</v>
      </c>
      <c r="H9" s="73">
        <v>511</v>
      </c>
      <c r="I9" s="73">
        <v>356</v>
      </c>
      <c r="J9" s="73">
        <v>236</v>
      </c>
      <c r="K9" s="73">
        <v>168</v>
      </c>
      <c r="L9" s="73">
        <v>105</v>
      </c>
      <c r="M9" s="73">
        <v>150</v>
      </c>
      <c r="N9" s="73">
        <v>64</v>
      </c>
      <c r="O9" s="73">
        <v>74</v>
      </c>
      <c r="P9" s="73">
        <v>80</v>
      </c>
      <c r="Q9" s="73">
        <v>54</v>
      </c>
      <c r="R9" s="73">
        <v>43</v>
      </c>
      <c r="S9" s="73">
        <v>28</v>
      </c>
      <c r="T9" s="108">
        <v>5133</v>
      </c>
      <c r="U9" s="209" t="s">
        <v>75</v>
      </c>
    </row>
    <row r="10" spans="1:21" ht="13.5">
      <c r="A10" s="79" t="s">
        <v>76</v>
      </c>
      <c r="B10" s="76">
        <v>172</v>
      </c>
      <c r="C10" s="73">
        <v>293</v>
      </c>
      <c r="D10" s="73">
        <v>691</v>
      </c>
      <c r="E10" s="73">
        <v>701</v>
      </c>
      <c r="F10" s="73">
        <v>513</v>
      </c>
      <c r="G10" s="73">
        <v>352</v>
      </c>
      <c r="H10" s="73">
        <v>475</v>
      </c>
      <c r="I10" s="73">
        <v>279</v>
      </c>
      <c r="J10" s="73">
        <v>189</v>
      </c>
      <c r="K10" s="73">
        <v>142</v>
      </c>
      <c r="L10" s="73">
        <v>86</v>
      </c>
      <c r="M10" s="73">
        <v>86</v>
      </c>
      <c r="N10" s="73">
        <v>51</v>
      </c>
      <c r="O10" s="73">
        <v>42</v>
      </c>
      <c r="P10" s="73">
        <v>48</v>
      </c>
      <c r="Q10" s="73">
        <v>27</v>
      </c>
      <c r="R10" s="73">
        <v>25</v>
      </c>
      <c r="S10" s="73">
        <v>4</v>
      </c>
      <c r="T10" s="108">
        <v>4176</v>
      </c>
      <c r="U10" s="209" t="s">
        <v>76</v>
      </c>
    </row>
    <row r="11" spans="1:21" ht="13.5">
      <c r="A11" s="79" t="s">
        <v>77</v>
      </c>
      <c r="B11" s="76">
        <v>81</v>
      </c>
      <c r="C11" s="73">
        <v>128</v>
      </c>
      <c r="D11" s="73">
        <v>271</v>
      </c>
      <c r="E11" s="73">
        <v>299</v>
      </c>
      <c r="F11" s="73">
        <v>236</v>
      </c>
      <c r="G11" s="73">
        <v>166</v>
      </c>
      <c r="H11" s="73">
        <v>192</v>
      </c>
      <c r="I11" s="73">
        <v>100</v>
      </c>
      <c r="J11" s="73">
        <v>77</v>
      </c>
      <c r="K11" s="73">
        <v>62</v>
      </c>
      <c r="L11" s="73">
        <v>36</v>
      </c>
      <c r="M11" s="73">
        <v>48</v>
      </c>
      <c r="N11" s="73">
        <v>29</v>
      </c>
      <c r="O11" s="73">
        <v>22</v>
      </c>
      <c r="P11" s="73">
        <v>25</v>
      </c>
      <c r="Q11" s="73">
        <v>20</v>
      </c>
      <c r="R11" s="73">
        <v>15</v>
      </c>
      <c r="S11" s="73">
        <v>4</v>
      </c>
      <c r="T11" s="108">
        <v>1811</v>
      </c>
      <c r="U11" s="209" t="s">
        <v>77</v>
      </c>
    </row>
    <row r="12" spans="1:21" ht="13.5">
      <c r="A12" s="79" t="s">
        <v>78</v>
      </c>
      <c r="B12" s="76">
        <v>94</v>
      </c>
      <c r="C12" s="73">
        <v>129</v>
      </c>
      <c r="D12" s="73">
        <v>364</v>
      </c>
      <c r="E12" s="73">
        <v>401</v>
      </c>
      <c r="F12" s="73">
        <v>294</v>
      </c>
      <c r="G12" s="73">
        <v>211</v>
      </c>
      <c r="H12" s="73">
        <v>218</v>
      </c>
      <c r="I12" s="73">
        <v>167</v>
      </c>
      <c r="J12" s="73">
        <v>101</v>
      </c>
      <c r="K12" s="73">
        <v>86</v>
      </c>
      <c r="L12" s="73">
        <v>42</v>
      </c>
      <c r="M12" s="73">
        <v>56</v>
      </c>
      <c r="N12" s="73">
        <v>30</v>
      </c>
      <c r="O12" s="73">
        <v>24</v>
      </c>
      <c r="P12" s="73">
        <v>19</v>
      </c>
      <c r="Q12" s="73">
        <v>18</v>
      </c>
      <c r="R12" s="73">
        <v>13</v>
      </c>
      <c r="S12" s="73">
        <v>7</v>
      </c>
      <c r="T12" s="108">
        <v>2274</v>
      </c>
      <c r="U12" s="209" t="s">
        <v>78</v>
      </c>
    </row>
    <row r="13" spans="1:21" s="114" customFormat="1" ht="13.5">
      <c r="A13" s="113" t="s">
        <v>79</v>
      </c>
      <c r="B13" s="203">
        <f aca="true" t="shared" si="0" ref="B13:T13">SUM(B7:B12)</f>
        <v>1400</v>
      </c>
      <c r="C13" s="204">
        <f t="shared" si="0"/>
        <v>2384</v>
      </c>
      <c r="D13" s="204">
        <f t="shared" si="0"/>
        <v>5529</v>
      </c>
      <c r="E13" s="204">
        <f t="shared" si="0"/>
        <v>5999</v>
      </c>
      <c r="F13" s="204">
        <f t="shared" si="0"/>
        <v>4981</v>
      </c>
      <c r="G13" s="204">
        <f t="shared" si="0"/>
        <v>3408</v>
      </c>
      <c r="H13" s="204">
        <f t="shared" si="0"/>
        <v>4433</v>
      </c>
      <c r="I13" s="204">
        <f t="shared" si="0"/>
        <v>2929</v>
      </c>
      <c r="J13" s="204">
        <f t="shared" si="0"/>
        <v>2038</v>
      </c>
      <c r="K13" s="204">
        <f t="shared" si="0"/>
        <v>1506</v>
      </c>
      <c r="L13" s="204">
        <f t="shared" si="0"/>
        <v>1157</v>
      </c>
      <c r="M13" s="204">
        <f t="shared" si="0"/>
        <v>1459</v>
      </c>
      <c r="N13" s="204">
        <f t="shared" si="0"/>
        <v>893</v>
      </c>
      <c r="O13" s="204">
        <f t="shared" si="0"/>
        <v>829</v>
      </c>
      <c r="P13" s="204">
        <f t="shared" si="0"/>
        <v>803</v>
      </c>
      <c r="Q13" s="204">
        <f t="shared" si="0"/>
        <v>619</v>
      </c>
      <c r="R13" s="204">
        <f t="shared" si="0"/>
        <v>409</v>
      </c>
      <c r="S13" s="204">
        <f t="shared" si="0"/>
        <v>207</v>
      </c>
      <c r="T13" s="205">
        <f t="shared" si="0"/>
        <v>40983</v>
      </c>
      <c r="U13" s="210" t="s">
        <v>79</v>
      </c>
    </row>
    <row r="14" spans="1:21" ht="13.5">
      <c r="A14" s="84"/>
      <c r="B14" s="85"/>
      <c r="C14" s="86"/>
      <c r="D14" s="86"/>
      <c r="E14" s="86"/>
      <c r="F14" s="86"/>
      <c r="G14" s="86"/>
      <c r="H14" s="86"/>
      <c r="I14" s="86"/>
      <c r="J14" s="86"/>
      <c r="K14" s="86"/>
      <c r="L14" s="86"/>
      <c r="M14" s="86"/>
      <c r="N14" s="86"/>
      <c r="O14" s="86"/>
      <c r="P14" s="86"/>
      <c r="Q14" s="86"/>
      <c r="R14" s="86"/>
      <c r="S14" s="86"/>
      <c r="T14" s="110"/>
      <c r="U14" s="211"/>
    </row>
    <row r="15" spans="1:21" ht="13.5">
      <c r="A15" s="78" t="s">
        <v>81</v>
      </c>
      <c r="B15" s="76">
        <v>671</v>
      </c>
      <c r="C15" s="73">
        <v>1245</v>
      </c>
      <c r="D15" s="73">
        <v>3109</v>
      </c>
      <c r="E15" s="73">
        <v>3828</v>
      </c>
      <c r="F15" s="73">
        <v>3899</v>
      </c>
      <c r="G15" s="73">
        <v>2716</v>
      </c>
      <c r="H15" s="73">
        <v>3735</v>
      </c>
      <c r="I15" s="73">
        <v>2226</v>
      </c>
      <c r="J15" s="73">
        <v>1543</v>
      </c>
      <c r="K15" s="73">
        <v>1212</v>
      </c>
      <c r="L15" s="73">
        <v>844</v>
      </c>
      <c r="M15" s="73">
        <v>1243</v>
      </c>
      <c r="N15" s="73">
        <v>756</v>
      </c>
      <c r="O15" s="73">
        <v>720</v>
      </c>
      <c r="P15" s="73">
        <v>605</v>
      </c>
      <c r="Q15" s="73">
        <v>448</v>
      </c>
      <c r="R15" s="73">
        <v>278</v>
      </c>
      <c r="S15" s="73">
        <v>133</v>
      </c>
      <c r="T15" s="108">
        <v>29211</v>
      </c>
      <c r="U15" s="208" t="s">
        <v>81</v>
      </c>
    </row>
    <row r="16" spans="1:21" ht="13.5">
      <c r="A16" s="78" t="s">
        <v>82</v>
      </c>
      <c r="B16" s="74">
        <v>455</v>
      </c>
      <c r="C16" s="75">
        <v>668</v>
      </c>
      <c r="D16" s="75">
        <v>1750</v>
      </c>
      <c r="E16" s="75">
        <v>2180</v>
      </c>
      <c r="F16" s="75">
        <v>1798</v>
      </c>
      <c r="G16" s="75">
        <v>1173</v>
      </c>
      <c r="H16" s="75">
        <v>1548</v>
      </c>
      <c r="I16" s="75">
        <v>867</v>
      </c>
      <c r="J16" s="75">
        <v>575</v>
      </c>
      <c r="K16" s="75">
        <v>430</v>
      </c>
      <c r="L16" s="75">
        <v>284</v>
      </c>
      <c r="M16" s="75">
        <v>353</v>
      </c>
      <c r="N16" s="75">
        <v>205</v>
      </c>
      <c r="O16" s="75">
        <v>192</v>
      </c>
      <c r="P16" s="75">
        <v>168</v>
      </c>
      <c r="Q16" s="75">
        <v>118</v>
      </c>
      <c r="R16" s="75">
        <v>89</v>
      </c>
      <c r="S16" s="75">
        <v>22</v>
      </c>
      <c r="T16" s="107">
        <v>12875</v>
      </c>
      <c r="U16" s="208" t="s">
        <v>82</v>
      </c>
    </row>
    <row r="17" spans="1:21" ht="13.5">
      <c r="A17" s="78" t="s">
        <v>83</v>
      </c>
      <c r="B17" s="76">
        <v>171</v>
      </c>
      <c r="C17" s="73">
        <v>315</v>
      </c>
      <c r="D17" s="73">
        <v>789</v>
      </c>
      <c r="E17" s="73">
        <v>872</v>
      </c>
      <c r="F17" s="73">
        <v>823</v>
      </c>
      <c r="G17" s="73">
        <v>513</v>
      </c>
      <c r="H17" s="73">
        <v>676</v>
      </c>
      <c r="I17" s="73">
        <v>455</v>
      </c>
      <c r="J17" s="73">
        <v>270</v>
      </c>
      <c r="K17" s="73">
        <v>230</v>
      </c>
      <c r="L17" s="73">
        <v>125</v>
      </c>
      <c r="M17" s="73">
        <v>187</v>
      </c>
      <c r="N17" s="73">
        <v>132</v>
      </c>
      <c r="O17" s="73">
        <v>109</v>
      </c>
      <c r="P17" s="73">
        <v>81</v>
      </c>
      <c r="Q17" s="73">
        <v>84</v>
      </c>
      <c r="R17" s="73">
        <v>41</v>
      </c>
      <c r="S17" s="73">
        <v>19</v>
      </c>
      <c r="T17" s="108">
        <v>5892</v>
      </c>
      <c r="U17" s="208" t="s">
        <v>83</v>
      </c>
    </row>
    <row r="18" spans="1:21" ht="13.5">
      <c r="A18" s="78" t="s">
        <v>84</v>
      </c>
      <c r="B18" s="76">
        <v>400</v>
      </c>
      <c r="C18" s="73">
        <v>573</v>
      </c>
      <c r="D18" s="73">
        <v>1344</v>
      </c>
      <c r="E18" s="73">
        <v>1515</v>
      </c>
      <c r="F18" s="73">
        <v>1200</v>
      </c>
      <c r="G18" s="73">
        <v>849</v>
      </c>
      <c r="H18" s="73">
        <v>1021</v>
      </c>
      <c r="I18" s="73">
        <v>671</v>
      </c>
      <c r="J18" s="73">
        <v>420</v>
      </c>
      <c r="K18" s="73">
        <v>277</v>
      </c>
      <c r="L18" s="73">
        <v>185</v>
      </c>
      <c r="M18" s="73">
        <v>196</v>
      </c>
      <c r="N18" s="73">
        <v>144</v>
      </c>
      <c r="O18" s="73">
        <v>98</v>
      </c>
      <c r="P18" s="73">
        <v>125</v>
      </c>
      <c r="Q18" s="73">
        <v>78</v>
      </c>
      <c r="R18" s="73">
        <v>58</v>
      </c>
      <c r="S18" s="73">
        <v>27</v>
      </c>
      <c r="T18" s="108">
        <v>9181</v>
      </c>
      <c r="U18" s="208" t="s">
        <v>84</v>
      </c>
    </row>
    <row r="19" spans="1:21" ht="13.5">
      <c r="A19" s="78" t="s">
        <v>85</v>
      </c>
      <c r="B19" s="76">
        <v>210</v>
      </c>
      <c r="C19" s="73">
        <v>383</v>
      </c>
      <c r="D19" s="73">
        <v>837</v>
      </c>
      <c r="E19" s="73">
        <v>943</v>
      </c>
      <c r="F19" s="73">
        <v>801</v>
      </c>
      <c r="G19" s="73">
        <v>462</v>
      </c>
      <c r="H19" s="73">
        <v>623</v>
      </c>
      <c r="I19" s="73">
        <v>343</v>
      </c>
      <c r="J19" s="73">
        <v>226</v>
      </c>
      <c r="K19" s="73">
        <v>152</v>
      </c>
      <c r="L19" s="73">
        <v>117</v>
      </c>
      <c r="M19" s="73">
        <v>172</v>
      </c>
      <c r="N19" s="73">
        <v>105</v>
      </c>
      <c r="O19" s="73">
        <v>60</v>
      </c>
      <c r="P19" s="73">
        <v>60</v>
      </c>
      <c r="Q19" s="73">
        <v>56</v>
      </c>
      <c r="R19" s="73">
        <v>31</v>
      </c>
      <c r="S19" s="73">
        <v>14</v>
      </c>
      <c r="T19" s="108">
        <v>5595</v>
      </c>
      <c r="U19" s="208" t="s">
        <v>85</v>
      </c>
    </row>
    <row r="20" spans="1:21" ht="13.5">
      <c r="A20" s="78" t="s">
        <v>86</v>
      </c>
      <c r="B20" s="76">
        <v>80</v>
      </c>
      <c r="C20" s="73">
        <v>120</v>
      </c>
      <c r="D20" s="73">
        <v>309</v>
      </c>
      <c r="E20" s="73">
        <v>331</v>
      </c>
      <c r="F20" s="73">
        <v>291</v>
      </c>
      <c r="G20" s="73">
        <v>158</v>
      </c>
      <c r="H20" s="73">
        <v>217</v>
      </c>
      <c r="I20" s="73">
        <v>139</v>
      </c>
      <c r="J20" s="73">
        <v>90</v>
      </c>
      <c r="K20" s="73">
        <v>56</v>
      </c>
      <c r="L20" s="73">
        <v>51</v>
      </c>
      <c r="M20" s="73">
        <v>44</v>
      </c>
      <c r="N20" s="73">
        <v>27</v>
      </c>
      <c r="O20" s="73">
        <v>28</v>
      </c>
      <c r="P20" s="73">
        <v>18</v>
      </c>
      <c r="Q20" s="73">
        <v>17</v>
      </c>
      <c r="R20" s="73">
        <v>9</v>
      </c>
      <c r="S20" s="73">
        <v>4</v>
      </c>
      <c r="T20" s="108">
        <v>1989</v>
      </c>
      <c r="U20" s="208" t="s">
        <v>86</v>
      </c>
    </row>
    <row r="21" spans="1:21" s="114" customFormat="1" ht="13.5">
      <c r="A21" s="195" t="s">
        <v>87</v>
      </c>
      <c r="B21" s="200">
        <f aca="true" t="shared" si="1" ref="B21:T21">SUM(B15:B20)</f>
        <v>1987</v>
      </c>
      <c r="C21" s="201">
        <f t="shared" si="1"/>
        <v>3304</v>
      </c>
      <c r="D21" s="201">
        <f t="shared" si="1"/>
        <v>8138</v>
      </c>
      <c r="E21" s="201">
        <f t="shared" si="1"/>
        <v>9669</v>
      </c>
      <c r="F21" s="201">
        <f t="shared" si="1"/>
        <v>8812</v>
      </c>
      <c r="G21" s="201">
        <f t="shared" si="1"/>
        <v>5871</v>
      </c>
      <c r="H21" s="201">
        <f t="shared" si="1"/>
        <v>7820</v>
      </c>
      <c r="I21" s="201">
        <f t="shared" si="1"/>
        <v>4701</v>
      </c>
      <c r="J21" s="201">
        <f t="shared" si="1"/>
        <v>3124</v>
      </c>
      <c r="K21" s="201">
        <f t="shared" si="1"/>
        <v>2357</v>
      </c>
      <c r="L21" s="201">
        <f t="shared" si="1"/>
        <v>1606</v>
      </c>
      <c r="M21" s="201">
        <f t="shared" si="1"/>
        <v>2195</v>
      </c>
      <c r="N21" s="201">
        <f t="shared" si="1"/>
        <v>1369</v>
      </c>
      <c r="O21" s="201">
        <f t="shared" si="1"/>
        <v>1207</v>
      </c>
      <c r="P21" s="201">
        <f t="shared" si="1"/>
        <v>1057</v>
      </c>
      <c r="Q21" s="201">
        <f t="shared" si="1"/>
        <v>801</v>
      </c>
      <c r="R21" s="201">
        <f t="shared" si="1"/>
        <v>506</v>
      </c>
      <c r="S21" s="201">
        <f t="shared" si="1"/>
        <v>219</v>
      </c>
      <c r="T21" s="206">
        <f t="shared" si="1"/>
        <v>64743</v>
      </c>
      <c r="U21" s="212" t="s">
        <v>87</v>
      </c>
    </row>
    <row r="22" spans="1:21" ht="13.5">
      <c r="A22" s="84"/>
      <c r="B22" s="85"/>
      <c r="C22" s="86"/>
      <c r="D22" s="86"/>
      <c r="E22" s="86"/>
      <c r="F22" s="86"/>
      <c r="G22" s="86"/>
      <c r="H22" s="86"/>
      <c r="I22" s="86"/>
      <c r="J22" s="86"/>
      <c r="K22" s="86"/>
      <c r="L22" s="86"/>
      <c r="M22" s="86"/>
      <c r="N22" s="86"/>
      <c r="O22" s="86"/>
      <c r="P22" s="86"/>
      <c r="Q22" s="86"/>
      <c r="R22" s="86"/>
      <c r="S22" s="86"/>
      <c r="T22" s="110"/>
      <c r="U22" s="211"/>
    </row>
    <row r="23" spans="1:21" ht="13.5">
      <c r="A23" s="78" t="s">
        <v>88</v>
      </c>
      <c r="B23" s="76">
        <v>820</v>
      </c>
      <c r="C23" s="73">
        <v>1583</v>
      </c>
      <c r="D23" s="73">
        <v>4027</v>
      </c>
      <c r="E23" s="73">
        <v>4842</v>
      </c>
      <c r="F23" s="73">
        <v>4611</v>
      </c>
      <c r="G23" s="73">
        <v>3123</v>
      </c>
      <c r="H23" s="73">
        <v>4122</v>
      </c>
      <c r="I23" s="73">
        <v>2527</v>
      </c>
      <c r="J23" s="73">
        <v>1673</v>
      </c>
      <c r="K23" s="73">
        <v>1299</v>
      </c>
      <c r="L23" s="73">
        <v>879</v>
      </c>
      <c r="M23" s="73">
        <v>1321</v>
      </c>
      <c r="N23" s="73">
        <v>852</v>
      </c>
      <c r="O23" s="73">
        <v>793</v>
      </c>
      <c r="P23" s="73">
        <v>730</v>
      </c>
      <c r="Q23" s="73">
        <v>529</v>
      </c>
      <c r="R23" s="73">
        <v>369</v>
      </c>
      <c r="S23" s="73">
        <v>216</v>
      </c>
      <c r="T23" s="108">
        <v>34316</v>
      </c>
      <c r="U23" s="208" t="s">
        <v>88</v>
      </c>
    </row>
    <row r="24" spans="1:21" ht="13.5">
      <c r="A24" s="78" t="s">
        <v>89</v>
      </c>
      <c r="B24" s="76">
        <v>302</v>
      </c>
      <c r="C24" s="73">
        <v>511</v>
      </c>
      <c r="D24" s="73">
        <v>1277</v>
      </c>
      <c r="E24" s="73">
        <v>1416</v>
      </c>
      <c r="F24" s="73">
        <v>1223</v>
      </c>
      <c r="G24" s="73">
        <v>895</v>
      </c>
      <c r="H24" s="73">
        <v>1167</v>
      </c>
      <c r="I24" s="73">
        <v>692</v>
      </c>
      <c r="J24" s="73">
        <v>490</v>
      </c>
      <c r="K24" s="73">
        <v>342</v>
      </c>
      <c r="L24" s="73">
        <v>257</v>
      </c>
      <c r="M24" s="73">
        <v>315</v>
      </c>
      <c r="N24" s="73">
        <v>206</v>
      </c>
      <c r="O24" s="73">
        <v>197</v>
      </c>
      <c r="P24" s="73">
        <v>236</v>
      </c>
      <c r="Q24" s="73">
        <v>178</v>
      </c>
      <c r="R24" s="73">
        <v>102</v>
      </c>
      <c r="S24" s="73">
        <v>50</v>
      </c>
      <c r="T24" s="108">
        <v>9856</v>
      </c>
      <c r="U24" s="208" t="s">
        <v>89</v>
      </c>
    </row>
    <row r="25" spans="1:21" ht="13.5">
      <c r="A25" s="78" t="s">
        <v>90</v>
      </c>
      <c r="B25" s="76">
        <v>261</v>
      </c>
      <c r="C25" s="73">
        <v>454</v>
      </c>
      <c r="D25" s="73">
        <v>981</v>
      </c>
      <c r="E25" s="73">
        <v>909</v>
      </c>
      <c r="F25" s="73">
        <v>753</v>
      </c>
      <c r="G25" s="73">
        <v>513</v>
      </c>
      <c r="H25" s="73">
        <v>689</v>
      </c>
      <c r="I25" s="73">
        <v>380</v>
      </c>
      <c r="J25" s="73">
        <v>292</v>
      </c>
      <c r="K25" s="73">
        <v>197</v>
      </c>
      <c r="L25" s="73">
        <v>117</v>
      </c>
      <c r="M25" s="73">
        <v>154</v>
      </c>
      <c r="N25" s="73">
        <v>112</v>
      </c>
      <c r="O25" s="73">
        <v>121</v>
      </c>
      <c r="P25" s="73">
        <v>102</v>
      </c>
      <c r="Q25" s="73">
        <v>82</v>
      </c>
      <c r="R25" s="73">
        <v>50</v>
      </c>
      <c r="S25" s="73">
        <v>23</v>
      </c>
      <c r="T25" s="108">
        <v>6190</v>
      </c>
      <c r="U25" s="208" t="s">
        <v>90</v>
      </c>
    </row>
    <row r="26" spans="1:21" ht="13.5">
      <c r="A26" s="79" t="s">
        <v>91</v>
      </c>
      <c r="B26" s="76">
        <v>235</v>
      </c>
      <c r="C26" s="73">
        <v>489</v>
      </c>
      <c r="D26" s="73">
        <v>973</v>
      </c>
      <c r="E26" s="73">
        <v>893</v>
      </c>
      <c r="F26" s="73">
        <v>747</v>
      </c>
      <c r="G26" s="73">
        <v>517</v>
      </c>
      <c r="H26" s="73">
        <v>670</v>
      </c>
      <c r="I26" s="73">
        <v>424</v>
      </c>
      <c r="J26" s="73">
        <v>279</v>
      </c>
      <c r="K26" s="73">
        <v>187</v>
      </c>
      <c r="L26" s="73">
        <v>115</v>
      </c>
      <c r="M26" s="73">
        <v>120</v>
      </c>
      <c r="N26" s="73">
        <v>63</v>
      </c>
      <c r="O26" s="73">
        <v>63</v>
      </c>
      <c r="P26" s="73">
        <v>71</v>
      </c>
      <c r="Q26" s="73">
        <v>50</v>
      </c>
      <c r="R26" s="73">
        <v>30</v>
      </c>
      <c r="S26" s="73">
        <v>14</v>
      </c>
      <c r="T26" s="108">
        <v>5940</v>
      </c>
      <c r="U26" s="209" t="s">
        <v>91</v>
      </c>
    </row>
    <row r="27" spans="1:21" ht="13.5">
      <c r="A27" s="79" t="s">
        <v>92</v>
      </c>
      <c r="B27" s="76">
        <v>212</v>
      </c>
      <c r="C27" s="73">
        <v>351</v>
      </c>
      <c r="D27" s="73">
        <v>914</v>
      </c>
      <c r="E27" s="73">
        <v>1077</v>
      </c>
      <c r="F27" s="73">
        <v>980</v>
      </c>
      <c r="G27" s="73">
        <v>695</v>
      </c>
      <c r="H27" s="73">
        <v>869</v>
      </c>
      <c r="I27" s="73">
        <v>493</v>
      </c>
      <c r="J27" s="73">
        <v>276</v>
      </c>
      <c r="K27" s="73">
        <v>223</v>
      </c>
      <c r="L27" s="73">
        <v>137</v>
      </c>
      <c r="M27" s="73">
        <v>217</v>
      </c>
      <c r="N27" s="73">
        <v>134</v>
      </c>
      <c r="O27" s="73">
        <v>137</v>
      </c>
      <c r="P27" s="73">
        <v>112</v>
      </c>
      <c r="Q27" s="73">
        <v>84</v>
      </c>
      <c r="R27" s="73">
        <v>66</v>
      </c>
      <c r="S27" s="73">
        <v>30</v>
      </c>
      <c r="T27" s="108">
        <v>7007</v>
      </c>
      <c r="U27" s="209" t="s">
        <v>92</v>
      </c>
    </row>
    <row r="28" spans="1:21" ht="13.5">
      <c r="A28" s="79" t="s">
        <v>93</v>
      </c>
      <c r="B28" s="82">
        <v>223</v>
      </c>
      <c r="C28" s="83">
        <v>371</v>
      </c>
      <c r="D28" s="83">
        <v>973</v>
      </c>
      <c r="E28" s="83">
        <v>1035</v>
      </c>
      <c r="F28" s="83">
        <v>835</v>
      </c>
      <c r="G28" s="83">
        <v>584</v>
      </c>
      <c r="H28" s="83">
        <v>696</v>
      </c>
      <c r="I28" s="83">
        <v>391</v>
      </c>
      <c r="J28" s="83">
        <v>292</v>
      </c>
      <c r="K28" s="83">
        <v>206</v>
      </c>
      <c r="L28" s="83">
        <v>122</v>
      </c>
      <c r="M28" s="83">
        <v>170</v>
      </c>
      <c r="N28" s="83">
        <v>106</v>
      </c>
      <c r="O28" s="83">
        <v>92</v>
      </c>
      <c r="P28" s="83">
        <v>96</v>
      </c>
      <c r="Q28" s="83">
        <v>70</v>
      </c>
      <c r="R28" s="83">
        <v>31</v>
      </c>
      <c r="S28" s="83">
        <v>21</v>
      </c>
      <c r="T28" s="109">
        <v>6314</v>
      </c>
      <c r="U28" s="209" t="s">
        <v>93</v>
      </c>
    </row>
    <row r="29" spans="1:21" ht="13.5">
      <c r="A29" s="78" t="s">
        <v>94</v>
      </c>
      <c r="B29" s="76">
        <v>172</v>
      </c>
      <c r="C29" s="73">
        <v>279</v>
      </c>
      <c r="D29" s="73">
        <v>637</v>
      </c>
      <c r="E29" s="73">
        <v>536</v>
      </c>
      <c r="F29" s="73">
        <v>497</v>
      </c>
      <c r="G29" s="73">
        <v>300</v>
      </c>
      <c r="H29" s="73">
        <v>423</v>
      </c>
      <c r="I29" s="73">
        <v>246</v>
      </c>
      <c r="J29" s="73">
        <v>171</v>
      </c>
      <c r="K29" s="73">
        <v>107</v>
      </c>
      <c r="L29" s="73">
        <v>83</v>
      </c>
      <c r="M29" s="73">
        <v>90</v>
      </c>
      <c r="N29" s="73">
        <v>58</v>
      </c>
      <c r="O29" s="73">
        <v>50</v>
      </c>
      <c r="P29" s="73">
        <v>48</v>
      </c>
      <c r="Q29" s="73">
        <v>41</v>
      </c>
      <c r="R29" s="73">
        <v>21</v>
      </c>
      <c r="S29" s="73">
        <v>10</v>
      </c>
      <c r="T29" s="108">
        <v>3769</v>
      </c>
      <c r="U29" s="208" t="s">
        <v>94</v>
      </c>
    </row>
    <row r="30" spans="1:21" ht="13.5">
      <c r="A30" s="78" t="s">
        <v>95</v>
      </c>
      <c r="B30" s="76">
        <v>160</v>
      </c>
      <c r="C30" s="73">
        <v>240</v>
      </c>
      <c r="D30" s="73">
        <v>689</v>
      </c>
      <c r="E30" s="73">
        <v>748</v>
      </c>
      <c r="F30" s="73">
        <v>648</v>
      </c>
      <c r="G30" s="73">
        <v>440</v>
      </c>
      <c r="H30" s="73">
        <v>626</v>
      </c>
      <c r="I30" s="73">
        <v>402</v>
      </c>
      <c r="J30" s="73">
        <v>232</v>
      </c>
      <c r="K30" s="73">
        <v>202</v>
      </c>
      <c r="L30" s="73">
        <v>131</v>
      </c>
      <c r="M30" s="73">
        <v>188</v>
      </c>
      <c r="N30" s="73">
        <v>99</v>
      </c>
      <c r="O30" s="73">
        <v>107</v>
      </c>
      <c r="P30" s="73">
        <v>124</v>
      </c>
      <c r="Q30" s="73">
        <v>77</v>
      </c>
      <c r="R30" s="73">
        <v>55</v>
      </c>
      <c r="S30" s="73">
        <v>34</v>
      </c>
      <c r="T30" s="108">
        <v>5202</v>
      </c>
      <c r="U30" s="208" t="s">
        <v>95</v>
      </c>
    </row>
    <row r="31" spans="1:21" s="114" customFormat="1" ht="13.5">
      <c r="A31" s="199" t="s">
        <v>105</v>
      </c>
      <c r="B31" s="200">
        <f aca="true" t="shared" si="2" ref="B31:T31">SUM(B23:B30)</f>
        <v>2385</v>
      </c>
      <c r="C31" s="201">
        <f t="shared" si="2"/>
        <v>4278</v>
      </c>
      <c r="D31" s="201">
        <f t="shared" si="2"/>
        <v>10471</v>
      </c>
      <c r="E31" s="201">
        <f t="shared" si="2"/>
        <v>11456</v>
      </c>
      <c r="F31" s="201">
        <f t="shared" si="2"/>
        <v>10294</v>
      </c>
      <c r="G31" s="201">
        <f t="shared" si="2"/>
        <v>7067</v>
      </c>
      <c r="H31" s="201">
        <f t="shared" si="2"/>
        <v>9262</v>
      </c>
      <c r="I31" s="201">
        <f t="shared" si="2"/>
        <v>5555</v>
      </c>
      <c r="J31" s="201">
        <f t="shared" si="2"/>
        <v>3705</v>
      </c>
      <c r="K31" s="201">
        <f t="shared" si="2"/>
        <v>2763</v>
      </c>
      <c r="L31" s="201">
        <f t="shared" si="2"/>
        <v>1841</v>
      </c>
      <c r="M31" s="201">
        <f t="shared" si="2"/>
        <v>2575</v>
      </c>
      <c r="N31" s="201">
        <f t="shared" si="2"/>
        <v>1630</v>
      </c>
      <c r="O31" s="201">
        <f t="shared" si="2"/>
        <v>1560</v>
      </c>
      <c r="P31" s="201">
        <f t="shared" si="2"/>
        <v>1519</v>
      </c>
      <c r="Q31" s="201">
        <f t="shared" si="2"/>
        <v>1111</v>
      </c>
      <c r="R31" s="201">
        <f t="shared" si="2"/>
        <v>724</v>
      </c>
      <c r="S31" s="201">
        <f t="shared" si="2"/>
        <v>398</v>
      </c>
      <c r="T31" s="206">
        <f t="shared" si="2"/>
        <v>78594</v>
      </c>
      <c r="U31" s="213" t="s">
        <v>105</v>
      </c>
    </row>
    <row r="32" spans="1:21" ht="13.5">
      <c r="A32" s="84"/>
      <c r="B32" s="85"/>
      <c r="C32" s="86"/>
      <c r="D32" s="86"/>
      <c r="E32" s="86"/>
      <c r="F32" s="86"/>
      <c r="G32" s="86"/>
      <c r="H32" s="86"/>
      <c r="I32" s="86"/>
      <c r="J32" s="86"/>
      <c r="K32" s="86"/>
      <c r="L32" s="86"/>
      <c r="M32" s="86"/>
      <c r="N32" s="86"/>
      <c r="O32" s="86"/>
      <c r="P32" s="86"/>
      <c r="Q32" s="86"/>
      <c r="R32" s="86"/>
      <c r="S32" s="86"/>
      <c r="T32" s="110"/>
      <c r="U32" s="211"/>
    </row>
    <row r="33" spans="1:21" ht="13.5">
      <c r="A33" s="79" t="s">
        <v>97</v>
      </c>
      <c r="B33" s="76">
        <v>601</v>
      </c>
      <c r="C33" s="76">
        <v>1101</v>
      </c>
      <c r="D33" s="73">
        <v>2508</v>
      </c>
      <c r="E33" s="73">
        <v>2781</v>
      </c>
      <c r="F33" s="73">
        <v>2432</v>
      </c>
      <c r="G33" s="73">
        <v>1733</v>
      </c>
      <c r="H33" s="73">
        <v>2252</v>
      </c>
      <c r="I33" s="73">
        <v>1375</v>
      </c>
      <c r="J33" s="73">
        <v>1011</v>
      </c>
      <c r="K33" s="73">
        <v>725</v>
      </c>
      <c r="L33" s="73">
        <v>567</v>
      </c>
      <c r="M33" s="73">
        <v>744</v>
      </c>
      <c r="N33" s="73">
        <v>455</v>
      </c>
      <c r="O33" s="73">
        <v>523</v>
      </c>
      <c r="P33" s="73">
        <v>488</v>
      </c>
      <c r="Q33" s="73">
        <v>357</v>
      </c>
      <c r="R33" s="73">
        <v>219</v>
      </c>
      <c r="S33" s="73">
        <v>84</v>
      </c>
      <c r="T33" s="73">
        <v>19956</v>
      </c>
      <c r="U33" s="209" t="s">
        <v>97</v>
      </c>
    </row>
    <row r="34" spans="1:21" ht="13.5">
      <c r="A34" s="79" t="s">
        <v>98</v>
      </c>
      <c r="B34" s="76">
        <v>116</v>
      </c>
      <c r="C34" s="73">
        <v>253</v>
      </c>
      <c r="D34" s="73">
        <v>552</v>
      </c>
      <c r="E34" s="73">
        <v>591</v>
      </c>
      <c r="F34" s="73">
        <v>476</v>
      </c>
      <c r="G34" s="73">
        <v>336</v>
      </c>
      <c r="H34" s="73">
        <v>409</v>
      </c>
      <c r="I34" s="73">
        <v>216</v>
      </c>
      <c r="J34" s="73">
        <v>177</v>
      </c>
      <c r="K34" s="73">
        <v>88</v>
      </c>
      <c r="L34" s="73">
        <v>44</v>
      </c>
      <c r="M34" s="73">
        <v>55</v>
      </c>
      <c r="N34" s="73">
        <v>39</v>
      </c>
      <c r="O34" s="73">
        <v>24</v>
      </c>
      <c r="P34" s="73">
        <v>22</v>
      </c>
      <c r="Q34" s="73">
        <v>21</v>
      </c>
      <c r="R34" s="73">
        <v>13</v>
      </c>
      <c r="S34" s="73">
        <v>6</v>
      </c>
      <c r="T34" s="108">
        <v>3438</v>
      </c>
      <c r="U34" s="209" t="s">
        <v>98</v>
      </c>
    </row>
    <row r="35" spans="1:21" ht="13.5">
      <c r="A35" s="79" t="s">
        <v>99</v>
      </c>
      <c r="B35" s="76">
        <v>258</v>
      </c>
      <c r="C35" s="73">
        <v>455</v>
      </c>
      <c r="D35" s="73">
        <v>1064</v>
      </c>
      <c r="E35" s="73">
        <v>1038</v>
      </c>
      <c r="F35" s="73">
        <v>889</v>
      </c>
      <c r="G35" s="73">
        <v>631</v>
      </c>
      <c r="H35" s="73">
        <v>762</v>
      </c>
      <c r="I35" s="73">
        <v>452</v>
      </c>
      <c r="J35" s="73">
        <v>331</v>
      </c>
      <c r="K35" s="73">
        <v>210</v>
      </c>
      <c r="L35" s="73">
        <v>151</v>
      </c>
      <c r="M35" s="73">
        <v>206</v>
      </c>
      <c r="N35" s="73">
        <v>98</v>
      </c>
      <c r="O35" s="73">
        <v>112</v>
      </c>
      <c r="P35" s="73">
        <v>85</v>
      </c>
      <c r="Q35" s="73">
        <v>58</v>
      </c>
      <c r="R35" s="73">
        <v>39</v>
      </c>
      <c r="S35" s="73">
        <v>26</v>
      </c>
      <c r="T35" s="108">
        <v>6865</v>
      </c>
      <c r="U35" s="209" t="s">
        <v>99</v>
      </c>
    </row>
    <row r="36" spans="1:21" ht="13.5">
      <c r="A36" s="79" t="s">
        <v>100</v>
      </c>
      <c r="B36" s="76">
        <v>178</v>
      </c>
      <c r="C36" s="73">
        <v>334</v>
      </c>
      <c r="D36" s="73">
        <v>715</v>
      </c>
      <c r="E36" s="73">
        <v>687</v>
      </c>
      <c r="F36" s="73">
        <v>585</v>
      </c>
      <c r="G36" s="73">
        <v>379</v>
      </c>
      <c r="H36" s="73">
        <v>484</v>
      </c>
      <c r="I36" s="73">
        <v>295</v>
      </c>
      <c r="J36" s="73">
        <v>203</v>
      </c>
      <c r="K36" s="73">
        <v>132</v>
      </c>
      <c r="L36" s="73">
        <v>90</v>
      </c>
      <c r="M36" s="73">
        <v>82</v>
      </c>
      <c r="N36" s="73">
        <v>49</v>
      </c>
      <c r="O36" s="73">
        <v>53</v>
      </c>
      <c r="P36" s="73">
        <v>53</v>
      </c>
      <c r="Q36" s="73">
        <v>25</v>
      </c>
      <c r="R36" s="73">
        <v>13</v>
      </c>
      <c r="S36" s="73">
        <v>7</v>
      </c>
      <c r="T36" s="108">
        <v>4364</v>
      </c>
      <c r="U36" s="209" t="s">
        <v>100</v>
      </c>
    </row>
    <row r="37" spans="1:21" ht="13.5">
      <c r="A37" s="79" t="s">
        <v>101</v>
      </c>
      <c r="B37" s="76">
        <v>215</v>
      </c>
      <c r="C37" s="73">
        <v>330</v>
      </c>
      <c r="D37" s="73">
        <v>731</v>
      </c>
      <c r="E37" s="73">
        <v>747</v>
      </c>
      <c r="F37" s="73">
        <v>512</v>
      </c>
      <c r="G37" s="73">
        <v>340</v>
      </c>
      <c r="H37" s="73">
        <v>430</v>
      </c>
      <c r="I37" s="73">
        <v>266</v>
      </c>
      <c r="J37" s="73">
        <v>189</v>
      </c>
      <c r="K37" s="73">
        <v>130</v>
      </c>
      <c r="L37" s="73">
        <v>78</v>
      </c>
      <c r="M37" s="73">
        <v>113</v>
      </c>
      <c r="N37" s="73">
        <v>60</v>
      </c>
      <c r="O37" s="73">
        <v>62</v>
      </c>
      <c r="P37" s="73">
        <v>52</v>
      </c>
      <c r="Q37" s="73">
        <v>45</v>
      </c>
      <c r="R37" s="73">
        <v>25</v>
      </c>
      <c r="S37" s="73">
        <v>13</v>
      </c>
      <c r="T37" s="108">
        <v>4338</v>
      </c>
      <c r="U37" s="209" t="s">
        <v>101</v>
      </c>
    </row>
    <row r="38" spans="1:21" ht="13.5">
      <c r="A38" s="81" t="s">
        <v>102</v>
      </c>
      <c r="B38" s="76">
        <v>210</v>
      </c>
      <c r="C38" s="73">
        <v>326</v>
      </c>
      <c r="D38" s="73">
        <v>733</v>
      </c>
      <c r="E38" s="73">
        <v>696</v>
      </c>
      <c r="F38" s="73">
        <v>604</v>
      </c>
      <c r="G38" s="73">
        <v>410</v>
      </c>
      <c r="H38" s="73">
        <v>495</v>
      </c>
      <c r="I38" s="73">
        <v>331</v>
      </c>
      <c r="J38" s="73">
        <v>233</v>
      </c>
      <c r="K38" s="73">
        <v>155</v>
      </c>
      <c r="L38" s="73">
        <v>110</v>
      </c>
      <c r="M38" s="73">
        <v>131</v>
      </c>
      <c r="N38" s="73">
        <v>80</v>
      </c>
      <c r="O38" s="73">
        <v>67</v>
      </c>
      <c r="P38" s="73">
        <v>40</v>
      </c>
      <c r="Q38" s="73">
        <v>44</v>
      </c>
      <c r="R38" s="73">
        <v>20</v>
      </c>
      <c r="S38" s="73">
        <v>6</v>
      </c>
      <c r="T38" s="108">
        <v>4691</v>
      </c>
      <c r="U38" s="214" t="s">
        <v>102</v>
      </c>
    </row>
    <row r="39" spans="1:21" s="114" customFormat="1" ht="13.5">
      <c r="A39" s="113" t="s">
        <v>103</v>
      </c>
      <c r="B39" s="200">
        <f aca="true" t="shared" si="3" ref="B39:T39">SUM(B33:B38)</f>
        <v>1578</v>
      </c>
      <c r="C39" s="201">
        <f t="shared" si="3"/>
        <v>2799</v>
      </c>
      <c r="D39" s="201">
        <f t="shared" si="3"/>
        <v>6303</v>
      </c>
      <c r="E39" s="201">
        <f t="shared" si="3"/>
        <v>6540</v>
      </c>
      <c r="F39" s="201">
        <f t="shared" si="3"/>
        <v>5498</v>
      </c>
      <c r="G39" s="201">
        <f t="shared" si="3"/>
        <v>3829</v>
      </c>
      <c r="H39" s="201">
        <f t="shared" si="3"/>
        <v>4832</v>
      </c>
      <c r="I39" s="201">
        <f t="shared" si="3"/>
        <v>2935</v>
      </c>
      <c r="J39" s="201">
        <f t="shared" si="3"/>
        <v>2144</v>
      </c>
      <c r="K39" s="201">
        <f t="shared" si="3"/>
        <v>1440</v>
      </c>
      <c r="L39" s="201">
        <f t="shared" si="3"/>
        <v>1040</v>
      </c>
      <c r="M39" s="201">
        <f t="shared" si="3"/>
        <v>1331</v>
      </c>
      <c r="N39" s="201">
        <f t="shared" si="3"/>
        <v>781</v>
      </c>
      <c r="O39" s="201">
        <f t="shared" si="3"/>
        <v>841</v>
      </c>
      <c r="P39" s="201">
        <f t="shared" si="3"/>
        <v>740</v>
      </c>
      <c r="Q39" s="201">
        <f t="shared" si="3"/>
        <v>550</v>
      </c>
      <c r="R39" s="201">
        <f t="shared" si="3"/>
        <v>329</v>
      </c>
      <c r="S39" s="201">
        <f t="shared" si="3"/>
        <v>142</v>
      </c>
      <c r="T39" s="206">
        <f t="shared" si="3"/>
        <v>43652</v>
      </c>
      <c r="U39" s="210" t="s">
        <v>103</v>
      </c>
    </row>
    <row r="40" spans="1:21" ht="14.25" thickBot="1">
      <c r="A40" s="32"/>
      <c r="B40" s="58"/>
      <c r="C40" s="59"/>
      <c r="D40" s="59"/>
      <c r="E40" s="59"/>
      <c r="F40" s="59"/>
      <c r="G40" s="59"/>
      <c r="H40" s="59"/>
      <c r="I40" s="59"/>
      <c r="J40" s="59"/>
      <c r="K40" s="59"/>
      <c r="L40" s="59"/>
      <c r="M40" s="59"/>
      <c r="N40" s="59"/>
      <c r="O40" s="59"/>
      <c r="P40" s="59"/>
      <c r="Q40" s="59"/>
      <c r="R40" s="59"/>
      <c r="S40" s="59"/>
      <c r="T40" s="111"/>
      <c r="U40" s="112"/>
    </row>
    <row r="41" spans="1:21" s="114" customFormat="1" ht="15" thickBot="1" thickTop="1">
      <c r="A41" s="115" t="s">
        <v>29</v>
      </c>
      <c r="B41" s="116">
        <f>B13+B21+B31+B39</f>
        <v>7350</v>
      </c>
      <c r="C41" s="117">
        <f aca="true" t="shared" si="4" ref="C41:T41">C13+C21+C31+C39</f>
        <v>12765</v>
      </c>
      <c r="D41" s="117">
        <f t="shared" si="4"/>
        <v>30441</v>
      </c>
      <c r="E41" s="117">
        <f t="shared" si="4"/>
        <v>33664</v>
      </c>
      <c r="F41" s="117">
        <f t="shared" si="4"/>
        <v>29585</v>
      </c>
      <c r="G41" s="117">
        <f t="shared" si="4"/>
        <v>20175</v>
      </c>
      <c r="H41" s="117">
        <f t="shared" si="4"/>
        <v>26347</v>
      </c>
      <c r="I41" s="117">
        <f t="shared" si="4"/>
        <v>16120</v>
      </c>
      <c r="J41" s="117">
        <f t="shared" si="4"/>
        <v>11011</v>
      </c>
      <c r="K41" s="117">
        <f t="shared" si="4"/>
        <v>8066</v>
      </c>
      <c r="L41" s="117">
        <f t="shared" si="4"/>
        <v>5644</v>
      </c>
      <c r="M41" s="117">
        <f t="shared" si="4"/>
        <v>7560</v>
      </c>
      <c r="N41" s="117">
        <f t="shared" si="4"/>
        <v>4673</v>
      </c>
      <c r="O41" s="117">
        <f t="shared" si="4"/>
        <v>4437</v>
      </c>
      <c r="P41" s="117">
        <f t="shared" si="4"/>
        <v>4119</v>
      </c>
      <c r="Q41" s="117">
        <f t="shared" si="4"/>
        <v>3081</v>
      </c>
      <c r="R41" s="117">
        <f t="shared" si="4"/>
        <v>1968</v>
      </c>
      <c r="S41" s="117">
        <f t="shared" si="4"/>
        <v>966</v>
      </c>
      <c r="T41" s="118">
        <f t="shared" si="4"/>
        <v>227972</v>
      </c>
      <c r="U41" s="119" t="s">
        <v>29</v>
      </c>
    </row>
    <row r="42" spans="1:10" ht="13.5">
      <c r="A42" s="279" t="s">
        <v>128</v>
      </c>
      <c r="B42" s="279"/>
      <c r="C42" s="279"/>
      <c r="D42" s="279"/>
      <c r="E42" s="279"/>
      <c r="F42" s="279"/>
      <c r="G42" s="279"/>
      <c r="H42" s="279"/>
      <c r="I42" s="279"/>
      <c r="J42" s="279"/>
    </row>
    <row r="44" ht="13.5">
      <c r="L44" s="60"/>
    </row>
  </sheetData>
  <sheetProtection/>
  <mergeCells count="24">
    <mergeCell ref="A1:F1"/>
    <mergeCell ref="B3:B5"/>
    <mergeCell ref="C3:C5"/>
    <mergeCell ref="D3:D5"/>
    <mergeCell ref="E3:E5"/>
    <mergeCell ref="F3:F5"/>
    <mergeCell ref="A42:J42"/>
    <mergeCell ref="T3:T5"/>
    <mergeCell ref="G3:G5"/>
    <mergeCell ref="H3:H5"/>
    <mergeCell ref="B2:T2"/>
    <mergeCell ref="A2:A5"/>
    <mergeCell ref="I3:I5"/>
    <mergeCell ref="J3:J5"/>
    <mergeCell ref="U2:U5"/>
    <mergeCell ref="K3:K5"/>
    <mergeCell ref="L3:L5"/>
    <mergeCell ref="M3:M5"/>
    <mergeCell ref="N3:N5"/>
    <mergeCell ref="O3:O5"/>
    <mergeCell ref="P3:P5"/>
    <mergeCell ref="Q3:Q5"/>
    <mergeCell ref="R3:R5"/>
    <mergeCell ref="S3:S5"/>
  </mergeCells>
  <printOptions/>
  <pageMargins left="0.5905511811023623" right="0.5905511811023623" top="0.5905511811023623" bottom="0.1968503937007874" header="0.31496062992125984" footer="0.1968503937007874"/>
  <pageSetup horizontalDpi="600" verticalDpi="600" orientation="landscape" paperSize="9" scale="70" r:id="rId1"/>
  <headerFooter alignWithMargins="0">
    <oddHeader>&amp;R&amp;10高松国税局　申告所得税2（H18）</oddHeader>
  </headerFooter>
</worksheet>
</file>

<file path=xl/worksheets/sheet8.xml><?xml version="1.0" encoding="utf-8"?>
<worksheet xmlns="http://schemas.openxmlformats.org/spreadsheetml/2006/main" xmlns:r="http://schemas.openxmlformats.org/officeDocument/2006/relationships">
  <dimension ref="A1:P32"/>
  <sheetViews>
    <sheetView zoomScalePageLayoutView="0" workbookViewId="0" topLeftCell="A1">
      <selection activeCell="I4" sqref="I4:J5"/>
    </sheetView>
  </sheetViews>
  <sheetFormatPr defaultColWidth="5.875" defaultRowHeight="13.5"/>
  <cols>
    <col min="1" max="1" width="6.25390625" style="1" customWidth="1"/>
    <col min="2" max="2" width="7.375" style="1" customWidth="1"/>
    <col min="3" max="3" width="3.00390625" style="1" bestFit="1" customWidth="1"/>
    <col min="4" max="4" width="9.625" style="1" customWidth="1"/>
    <col min="5" max="5" width="3.00390625" style="1" bestFit="1" customWidth="1"/>
    <col min="6" max="6" width="9.75390625" style="1" customWidth="1"/>
    <col min="7" max="7" width="3.00390625" style="1" bestFit="1" customWidth="1"/>
    <col min="8" max="8" width="11.50390625" style="1" customWidth="1"/>
    <col min="9" max="9" width="3.00390625" style="1" bestFit="1" customWidth="1"/>
    <col min="10" max="10" width="13.625" style="1" customWidth="1"/>
    <col min="11" max="11" width="4.50390625" style="1" bestFit="1" customWidth="1"/>
    <col min="12" max="12" width="11.25390625" style="1" customWidth="1"/>
    <col min="13" max="13" width="3.00390625" style="1" bestFit="1" customWidth="1"/>
    <col min="14" max="14" width="11.00390625" style="1" customWidth="1"/>
    <col min="15" max="15" width="4.50390625" style="1" bestFit="1" customWidth="1"/>
    <col min="16" max="16" width="12.00390625" style="1" customWidth="1"/>
    <col min="17" max="16384" width="5.875" style="1" customWidth="1"/>
  </cols>
  <sheetData>
    <row r="1" spans="1:16" ht="15">
      <c r="A1" s="3" t="s">
        <v>0</v>
      </c>
      <c r="B1" s="3"/>
      <c r="C1" s="3"/>
      <c r="D1" s="4"/>
      <c r="E1" s="4"/>
      <c r="F1" s="4"/>
      <c r="G1" s="4"/>
      <c r="H1" s="4"/>
      <c r="I1" s="4"/>
      <c r="J1" s="4"/>
      <c r="K1" s="4"/>
      <c r="L1" s="4"/>
      <c r="M1" s="4"/>
      <c r="N1" s="4"/>
      <c r="O1" s="4"/>
      <c r="P1" s="4"/>
    </row>
    <row r="2" spans="1:16" ht="11.25">
      <c r="A2" s="4" t="s">
        <v>9</v>
      </c>
      <c r="B2" s="4"/>
      <c r="C2" s="4"/>
      <c r="D2" s="4"/>
      <c r="E2" s="4"/>
      <c r="F2" s="4"/>
      <c r="G2" s="4"/>
      <c r="H2" s="4"/>
      <c r="I2" s="4"/>
      <c r="J2" s="4"/>
      <c r="K2" s="4"/>
      <c r="L2" s="4"/>
      <c r="M2" s="4"/>
      <c r="N2" s="4"/>
      <c r="O2" s="4"/>
      <c r="P2" s="4"/>
    </row>
    <row r="3" spans="1:16" ht="11.25">
      <c r="A3" s="290" t="s">
        <v>21</v>
      </c>
      <c r="B3" s="290"/>
      <c r="C3" s="290" t="s">
        <v>12</v>
      </c>
      <c r="D3" s="290"/>
      <c r="E3" s="290"/>
      <c r="F3" s="290"/>
      <c r="G3" s="290"/>
      <c r="H3" s="290"/>
      <c r="I3" s="290"/>
      <c r="J3" s="290"/>
      <c r="K3" s="290" t="s">
        <v>19</v>
      </c>
      <c r="L3" s="290"/>
      <c r="M3" s="290"/>
      <c r="N3" s="290"/>
      <c r="O3" s="290" t="s">
        <v>22</v>
      </c>
      <c r="P3" s="290"/>
    </row>
    <row r="4" spans="1:16" ht="11.25">
      <c r="A4" s="290"/>
      <c r="B4" s="290"/>
      <c r="C4" s="290" t="s">
        <v>13</v>
      </c>
      <c r="D4" s="290"/>
      <c r="E4" s="290" t="s">
        <v>14</v>
      </c>
      <c r="F4" s="290"/>
      <c r="G4" s="290" t="s">
        <v>15</v>
      </c>
      <c r="H4" s="290"/>
      <c r="I4" s="8"/>
      <c r="J4" s="290" t="s">
        <v>16</v>
      </c>
      <c r="K4" s="290"/>
      <c r="L4" s="290"/>
      <c r="M4" s="290" t="s">
        <v>20</v>
      </c>
      <c r="N4" s="290"/>
      <c r="O4" s="290"/>
      <c r="P4" s="290"/>
    </row>
    <row r="5" spans="1:16" ht="11.25">
      <c r="A5" s="290"/>
      <c r="B5" s="290"/>
      <c r="C5" s="290"/>
      <c r="D5" s="290"/>
      <c r="E5" s="290"/>
      <c r="F5" s="290"/>
      <c r="G5" s="290"/>
      <c r="H5" s="290"/>
      <c r="I5" s="8"/>
      <c r="J5" s="290"/>
      <c r="K5" s="290"/>
      <c r="L5" s="290"/>
      <c r="M5" s="290"/>
      <c r="N5" s="290"/>
      <c r="O5" s="290"/>
      <c r="P5" s="290"/>
    </row>
    <row r="6" spans="1:16" s="2" customFormat="1" ht="11.25">
      <c r="A6" s="5"/>
      <c r="B6" s="5"/>
      <c r="C6" s="5"/>
      <c r="D6" s="5" t="s">
        <v>1</v>
      </c>
      <c r="E6" s="5"/>
      <c r="F6" s="5" t="s">
        <v>1</v>
      </c>
      <c r="G6" s="5"/>
      <c r="H6" s="5" t="s">
        <v>1</v>
      </c>
      <c r="I6" s="5"/>
      <c r="J6" s="5" t="s">
        <v>1</v>
      </c>
      <c r="K6" s="5"/>
      <c r="L6" s="5" t="s">
        <v>1</v>
      </c>
      <c r="M6" s="5"/>
      <c r="N6" s="5" t="s">
        <v>1</v>
      </c>
      <c r="O6" s="5"/>
      <c r="P6" s="5" t="s">
        <v>1</v>
      </c>
    </row>
    <row r="7" spans="1:16" ht="11.25">
      <c r="A7" s="4"/>
      <c r="B7" s="4"/>
      <c r="C7" s="4"/>
      <c r="D7" s="4"/>
      <c r="E7" s="4"/>
      <c r="F7" s="4"/>
      <c r="G7" s="4"/>
      <c r="H7" s="4"/>
      <c r="I7" s="4"/>
      <c r="J7" s="4"/>
      <c r="K7" s="4"/>
      <c r="L7" s="4"/>
      <c r="M7" s="4"/>
      <c r="N7" s="4"/>
      <c r="O7" s="4"/>
      <c r="P7" s="4"/>
    </row>
    <row r="8" spans="1:16" ht="11.25">
      <c r="A8" s="5">
        <v>70</v>
      </c>
      <c r="B8" s="6" t="s">
        <v>8</v>
      </c>
      <c r="C8" s="6"/>
      <c r="D8" s="7">
        <v>8994</v>
      </c>
      <c r="E8" s="7"/>
      <c r="F8" s="5">
        <v>306</v>
      </c>
      <c r="G8" s="5"/>
      <c r="H8" s="7">
        <v>12284</v>
      </c>
      <c r="I8" s="7"/>
      <c r="J8" s="7">
        <v>21584</v>
      </c>
      <c r="K8" s="7"/>
      <c r="L8" s="7">
        <v>3913</v>
      </c>
      <c r="M8" s="7"/>
      <c r="N8" s="5">
        <v>963</v>
      </c>
      <c r="O8" s="5"/>
      <c r="P8" s="5">
        <v>140</v>
      </c>
    </row>
    <row r="9" spans="1:16" ht="11.25">
      <c r="A9" s="5">
        <v>100</v>
      </c>
      <c r="B9" s="6" t="s">
        <v>10</v>
      </c>
      <c r="C9" s="6"/>
      <c r="D9" s="7">
        <v>15056</v>
      </c>
      <c r="E9" s="7"/>
      <c r="F9" s="5">
        <v>607</v>
      </c>
      <c r="G9" s="5"/>
      <c r="H9" s="7">
        <v>18812</v>
      </c>
      <c r="I9" s="7"/>
      <c r="J9" s="7">
        <v>34475</v>
      </c>
      <c r="K9" s="7"/>
      <c r="L9" s="7">
        <v>1571</v>
      </c>
      <c r="M9" s="7"/>
      <c r="N9" s="5">
        <v>153</v>
      </c>
      <c r="O9" s="5"/>
      <c r="P9" s="5">
        <v>22</v>
      </c>
    </row>
    <row r="10" spans="1:16" ht="11.25">
      <c r="A10" s="5">
        <v>150</v>
      </c>
      <c r="B10" s="6" t="s">
        <v>10</v>
      </c>
      <c r="C10" s="6"/>
      <c r="D10" s="7">
        <v>32887</v>
      </c>
      <c r="E10" s="7"/>
      <c r="F10" s="7">
        <v>2328</v>
      </c>
      <c r="G10" s="7"/>
      <c r="H10" s="7">
        <v>74079</v>
      </c>
      <c r="I10" s="7"/>
      <c r="J10" s="7">
        <v>109294</v>
      </c>
      <c r="K10" s="7"/>
      <c r="L10" s="7">
        <v>2153</v>
      </c>
      <c r="M10" s="7"/>
      <c r="N10" s="5">
        <v>178</v>
      </c>
      <c r="O10" s="5"/>
      <c r="P10" s="5">
        <v>40</v>
      </c>
    </row>
    <row r="11" spans="1:16" ht="11.25">
      <c r="A11" s="5">
        <v>200</v>
      </c>
      <c r="B11" s="6" t="s">
        <v>10</v>
      </c>
      <c r="C11" s="6"/>
      <c r="D11" s="7">
        <v>36745</v>
      </c>
      <c r="E11" s="7"/>
      <c r="F11" s="7">
        <v>3270</v>
      </c>
      <c r="G11" s="7"/>
      <c r="H11" s="7">
        <v>125408</v>
      </c>
      <c r="I11" s="7"/>
      <c r="J11" s="7">
        <v>165423</v>
      </c>
      <c r="K11" s="7"/>
      <c r="L11" s="7">
        <v>2131</v>
      </c>
      <c r="M11" s="7"/>
      <c r="N11" s="5">
        <v>153</v>
      </c>
      <c r="O11" s="5"/>
      <c r="P11" s="5">
        <v>23</v>
      </c>
    </row>
    <row r="12" spans="1:16" ht="11.25">
      <c r="A12" s="5">
        <v>250</v>
      </c>
      <c r="B12" s="6" t="s">
        <v>10</v>
      </c>
      <c r="C12" s="6"/>
      <c r="D12" s="7">
        <v>35120</v>
      </c>
      <c r="E12" s="7"/>
      <c r="F12" s="7">
        <v>3424</v>
      </c>
      <c r="G12" s="7"/>
      <c r="H12" s="7">
        <v>92959</v>
      </c>
      <c r="I12" s="7"/>
      <c r="J12" s="7">
        <v>131503</v>
      </c>
      <c r="K12" s="7"/>
      <c r="L12" s="7">
        <v>1628</v>
      </c>
      <c r="M12" s="7"/>
      <c r="N12" s="5">
        <v>78</v>
      </c>
      <c r="O12" s="5"/>
      <c r="P12" s="5">
        <v>9</v>
      </c>
    </row>
    <row r="13" spans="1:16" ht="11.25">
      <c r="A13" s="5">
        <v>300</v>
      </c>
      <c r="B13" s="6" t="s">
        <v>10</v>
      </c>
      <c r="C13" s="6"/>
      <c r="D13" s="7">
        <v>29644</v>
      </c>
      <c r="E13" s="7"/>
      <c r="F13" s="7">
        <v>3269</v>
      </c>
      <c r="G13" s="7"/>
      <c r="H13" s="7">
        <v>64424</v>
      </c>
      <c r="I13" s="7"/>
      <c r="J13" s="7">
        <v>97337</v>
      </c>
      <c r="K13" s="7"/>
      <c r="L13" s="7">
        <v>1641</v>
      </c>
      <c r="M13" s="7"/>
      <c r="N13" s="5">
        <v>68</v>
      </c>
      <c r="O13" s="5"/>
      <c r="P13" s="5">
        <v>4</v>
      </c>
    </row>
    <row r="14" spans="1:16" ht="11.25">
      <c r="A14" s="5">
        <v>400</v>
      </c>
      <c r="B14" s="6" t="s">
        <v>10</v>
      </c>
      <c r="C14" s="6"/>
      <c r="D14" s="7">
        <v>40949</v>
      </c>
      <c r="E14" s="7"/>
      <c r="F14" s="7">
        <v>5246</v>
      </c>
      <c r="G14" s="7"/>
      <c r="H14" s="7">
        <v>87504</v>
      </c>
      <c r="I14" s="7"/>
      <c r="J14" s="7">
        <v>133699</v>
      </c>
      <c r="K14" s="7"/>
      <c r="L14" s="7">
        <v>2734</v>
      </c>
      <c r="M14" s="7"/>
      <c r="N14" s="5">
        <v>102</v>
      </c>
      <c r="O14" s="5"/>
      <c r="P14" s="5">
        <v>16</v>
      </c>
    </row>
    <row r="15" spans="1:16" ht="11.25">
      <c r="A15" s="5">
        <v>500</v>
      </c>
      <c r="B15" s="6" t="s">
        <v>10</v>
      </c>
      <c r="C15" s="6"/>
      <c r="D15" s="7">
        <v>21794</v>
      </c>
      <c r="E15" s="7"/>
      <c r="F15" s="7">
        <v>3417</v>
      </c>
      <c r="G15" s="7"/>
      <c r="H15" s="7">
        <v>59339</v>
      </c>
      <c r="I15" s="7"/>
      <c r="J15" s="7">
        <v>84550</v>
      </c>
      <c r="K15" s="7"/>
      <c r="L15" s="7">
        <v>2318</v>
      </c>
      <c r="M15" s="7"/>
      <c r="N15" s="5">
        <v>55</v>
      </c>
      <c r="O15" s="5"/>
      <c r="P15" s="5">
        <v>7</v>
      </c>
    </row>
    <row r="16" spans="1:16" ht="11.25">
      <c r="A16" s="5">
        <v>600</v>
      </c>
      <c r="B16" s="6" t="s">
        <v>10</v>
      </c>
      <c r="C16" s="6"/>
      <c r="D16" s="7">
        <v>11270</v>
      </c>
      <c r="E16" s="7"/>
      <c r="F16" s="7">
        <v>2140</v>
      </c>
      <c r="G16" s="7"/>
      <c r="H16" s="7">
        <v>45419</v>
      </c>
      <c r="I16" s="7"/>
      <c r="J16" s="7">
        <v>58829</v>
      </c>
      <c r="K16" s="7"/>
      <c r="L16" s="7">
        <v>1947</v>
      </c>
      <c r="M16" s="7"/>
      <c r="N16" s="5">
        <v>55</v>
      </c>
      <c r="O16" s="5"/>
      <c r="P16" s="5">
        <v>3</v>
      </c>
    </row>
    <row r="17" spans="1:16" ht="11.25">
      <c r="A17" s="5">
        <v>700</v>
      </c>
      <c r="B17" s="6" t="s">
        <v>10</v>
      </c>
      <c r="C17" s="6"/>
      <c r="D17" s="7">
        <v>5963</v>
      </c>
      <c r="E17" s="7"/>
      <c r="F17" s="7">
        <v>1203</v>
      </c>
      <c r="G17" s="7"/>
      <c r="H17" s="7">
        <v>36373</v>
      </c>
      <c r="I17" s="7"/>
      <c r="J17" s="7">
        <v>43539</v>
      </c>
      <c r="K17" s="7"/>
      <c r="L17" s="7">
        <v>1657</v>
      </c>
      <c r="M17" s="7"/>
      <c r="N17" s="5">
        <v>63</v>
      </c>
      <c r="O17" s="5"/>
      <c r="P17" s="5">
        <v>2</v>
      </c>
    </row>
    <row r="18" spans="1:16" ht="11.25">
      <c r="A18" s="5">
        <v>800</v>
      </c>
      <c r="B18" s="6" t="s">
        <v>10</v>
      </c>
      <c r="C18" s="6"/>
      <c r="D18" s="7">
        <v>3486</v>
      </c>
      <c r="E18" s="7"/>
      <c r="F18" s="5">
        <v>739</v>
      </c>
      <c r="G18" s="5"/>
      <c r="H18" s="7">
        <v>27261</v>
      </c>
      <c r="I18" s="7"/>
      <c r="J18" s="7">
        <v>31486</v>
      </c>
      <c r="K18" s="7"/>
      <c r="L18" s="7">
        <v>1527</v>
      </c>
      <c r="M18" s="7"/>
      <c r="N18" s="5">
        <v>31</v>
      </c>
      <c r="O18" s="5"/>
      <c r="P18" s="5">
        <v>1</v>
      </c>
    </row>
    <row r="19" spans="1:16" ht="11.25">
      <c r="A19" s="7">
        <v>1000</v>
      </c>
      <c r="B19" s="6" t="s">
        <v>10</v>
      </c>
      <c r="C19" s="6"/>
      <c r="D19" s="7">
        <v>3710</v>
      </c>
      <c r="E19" s="7"/>
      <c r="F19" s="5">
        <v>714</v>
      </c>
      <c r="G19" s="5"/>
      <c r="H19" s="7">
        <v>36307</v>
      </c>
      <c r="I19" s="7"/>
      <c r="J19" s="7">
        <v>40731</v>
      </c>
      <c r="K19" s="7"/>
      <c r="L19" s="7">
        <v>2655</v>
      </c>
      <c r="M19" s="7"/>
      <c r="N19" s="5">
        <v>59</v>
      </c>
      <c r="O19" s="5"/>
      <c r="P19" s="5">
        <v>5</v>
      </c>
    </row>
    <row r="20" spans="1:16" ht="11.25">
      <c r="A20" s="7">
        <v>1200</v>
      </c>
      <c r="B20" s="6" t="s">
        <v>10</v>
      </c>
      <c r="C20" s="6"/>
      <c r="D20" s="7">
        <v>1859</v>
      </c>
      <c r="E20" s="7"/>
      <c r="F20" s="5">
        <v>274</v>
      </c>
      <c r="G20" s="5"/>
      <c r="H20" s="7">
        <v>22270</v>
      </c>
      <c r="I20" s="7"/>
      <c r="J20" s="7">
        <v>24403</v>
      </c>
      <c r="K20" s="7"/>
      <c r="L20" s="7">
        <v>1950</v>
      </c>
      <c r="M20" s="7"/>
      <c r="N20" s="5">
        <v>32</v>
      </c>
      <c r="O20" s="5"/>
      <c r="P20" s="5">
        <v>5</v>
      </c>
    </row>
    <row r="21" spans="1:16" ht="11.25">
      <c r="A21" s="7">
        <v>1500</v>
      </c>
      <c r="B21" s="6" t="s">
        <v>10</v>
      </c>
      <c r="C21" s="6"/>
      <c r="D21" s="7">
        <v>1843</v>
      </c>
      <c r="E21" s="7"/>
      <c r="F21" s="5">
        <v>186</v>
      </c>
      <c r="G21" s="5"/>
      <c r="H21" s="7">
        <v>20680</v>
      </c>
      <c r="I21" s="7"/>
      <c r="J21" s="7">
        <v>22709</v>
      </c>
      <c r="K21" s="7"/>
      <c r="L21" s="7">
        <v>2204</v>
      </c>
      <c r="M21" s="7"/>
      <c r="N21" s="5">
        <v>31</v>
      </c>
      <c r="O21" s="5"/>
      <c r="P21" s="5" t="s">
        <v>2</v>
      </c>
    </row>
    <row r="22" spans="1:16" ht="11.25">
      <c r="A22" s="7">
        <v>2000</v>
      </c>
      <c r="B22" s="6" t="s">
        <v>10</v>
      </c>
      <c r="C22" s="6"/>
      <c r="D22" s="7">
        <v>1972</v>
      </c>
      <c r="E22" s="7"/>
      <c r="F22" s="5">
        <v>72</v>
      </c>
      <c r="G22" s="5"/>
      <c r="H22" s="7">
        <v>18010</v>
      </c>
      <c r="I22" s="7"/>
      <c r="J22" s="7">
        <v>20054</v>
      </c>
      <c r="K22" s="7"/>
      <c r="L22" s="7">
        <v>2355</v>
      </c>
      <c r="M22" s="7"/>
      <c r="N22" s="5">
        <v>31</v>
      </c>
      <c r="O22" s="5"/>
      <c r="P22" s="5">
        <v>2</v>
      </c>
    </row>
    <row r="23" spans="1:16" ht="11.25">
      <c r="A23" s="7">
        <v>3000</v>
      </c>
      <c r="B23" s="6" t="s">
        <v>10</v>
      </c>
      <c r="C23" s="6"/>
      <c r="D23" s="7">
        <v>1632</v>
      </c>
      <c r="E23" s="7"/>
      <c r="F23" s="5">
        <v>28</v>
      </c>
      <c r="G23" s="5"/>
      <c r="H23" s="7">
        <v>13361</v>
      </c>
      <c r="I23" s="7"/>
      <c r="J23" s="7">
        <v>15021</v>
      </c>
      <c r="K23" s="7"/>
      <c r="L23" s="7">
        <v>2460</v>
      </c>
      <c r="M23" s="7"/>
      <c r="N23" s="5">
        <v>38</v>
      </c>
      <c r="O23" s="5"/>
      <c r="P23" s="5">
        <v>2</v>
      </c>
    </row>
    <row r="24" spans="1:16" ht="11.25">
      <c r="A24" s="7">
        <v>5000</v>
      </c>
      <c r="B24" s="6" t="s">
        <v>10</v>
      </c>
      <c r="C24" s="6"/>
      <c r="D24" s="7">
        <v>1209</v>
      </c>
      <c r="E24" s="7"/>
      <c r="F24" s="5">
        <v>6</v>
      </c>
      <c r="G24" s="5"/>
      <c r="H24" s="7">
        <v>7598</v>
      </c>
      <c r="I24" s="7"/>
      <c r="J24" s="7">
        <v>8813</v>
      </c>
      <c r="K24" s="7"/>
      <c r="L24" s="7">
        <v>1862</v>
      </c>
      <c r="M24" s="7"/>
      <c r="N24" s="5">
        <v>28</v>
      </c>
      <c r="O24" s="5"/>
      <c r="P24" s="5">
        <v>2</v>
      </c>
    </row>
    <row r="25" spans="1:16" ht="11.25">
      <c r="A25" s="7">
        <v>5000</v>
      </c>
      <c r="B25" s="6" t="s">
        <v>11</v>
      </c>
      <c r="C25" s="6"/>
      <c r="D25" s="5">
        <v>601</v>
      </c>
      <c r="E25" s="5"/>
      <c r="F25" s="5">
        <v>1</v>
      </c>
      <c r="G25" s="5"/>
      <c r="H25" s="7">
        <v>3959</v>
      </c>
      <c r="I25" s="7"/>
      <c r="J25" s="7">
        <v>4561</v>
      </c>
      <c r="K25" s="7"/>
      <c r="L25" s="7">
        <v>1329</v>
      </c>
      <c r="M25" s="7"/>
      <c r="N25" s="5">
        <v>34</v>
      </c>
      <c r="O25" s="5"/>
      <c r="P25" s="5" t="s">
        <v>2</v>
      </c>
    </row>
    <row r="26" spans="1:16" ht="11.25">
      <c r="A26" s="4"/>
      <c r="B26" s="4"/>
      <c r="C26" s="4"/>
      <c r="D26" s="5"/>
      <c r="E26" s="5"/>
      <c r="F26" s="5"/>
      <c r="G26" s="5"/>
      <c r="H26" s="5"/>
      <c r="I26" s="5"/>
      <c r="J26" s="5"/>
      <c r="K26" s="5" t="s">
        <v>17</v>
      </c>
      <c r="L26" s="7">
        <v>3890</v>
      </c>
      <c r="M26" s="7"/>
      <c r="N26" s="5"/>
      <c r="O26" s="5" t="s">
        <v>17</v>
      </c>
      <c r="P26" s="5">
        <v>2</v>
      </c>
    </row>
    <row r="27" spans="1:16" ht="11.25">
      <c r="A27" s="291" t="s">
        <v>3</v>
      </c>
      <c r="B27" s="291"/>
      <c r="C27" s="4" t="s">
        <v>18</v>
      </c>
      <c r="D27" s="7">
        <v>254734</v>
      </c>
      <c r="E27" s="5" t="s">
        <v>18</v>
      </c>
      <c r="F27" s="7">
        <v>27230</v>
      </c>
      <c r="G27" s="5" t="s">
        <v>18</v>
      </c>
      <c r="H27" s="7">
        <v>766047</v>
      </c>
      <c r="I27" s="5" t="s">
        <v>18</v>
      </c>
      <c r="J27" s="7">
        <v>1048011</v>
      </c>
      <c r="K27" s="5" t="s">
        <v>18</v>
      </c>
      <c r="L27" s="7">
        <v>38035</v>
      </c>
      <c r="M27" s="7" t="s">
        <v>18</v>
      </c>
      <c r="N27" s="7">
        <v>2152</v>
      </c>
      <c r="O27" s="7" t="s">
        <v>18</v>
      </c>
      <c r="P27" s="5">
        <v>283</v>
      </c>
    </row>
    <row r="28" spans="1:16" ht="11.25">
      <c r="A28" s="4" t="s">
        <v>4</v>
      </c>
      <c r="B28" s="4"/>
      <c r="C28" s="4"/>
      <c r="D28" s="4"/>
      <c r="E28" s="4"/>
      <c r="F28" s="4"/>
      <c r="G28" s="4"/>
      <c r="H28" s="4"/>
      <c r="I28" s="4"/>
      <c r="J28" s="4"/>
      <c r="K28" s="4"/>
      <c r="L28" s="4"/>
      <c r="M28" s="4"/>
      <c r="N28" s="4"/>
      <c r="O28" s="4"/>
      <c r="P28" s="4"/>
    </row>
    <row r="29" spans="1:16" ht="11.25">
      <c r="A29" s="4" t="s">
        <v>5</v>
      </c>
      <c r="B29" s="4"/>
      <c r="C29" s="4"/>
      <c r="D29" s="4"/>
      <c r="E29" s="4"/>
      <c r="F29" s="4"/>
      <c r="G29" s="4"/>
      <c r="H29" s="4"/>
      <c r="I29" s="4"/>
      <c r="J29" s="4"/>
      <c r="K29" s="4"/>
      <c r="L29" s="4"/>
      <c r="M29" s="4"/>
      <c r="N29" s="4"/>
      <c r="O29" s="4"/>
      <c r="P29" s="4"/>
    </row>
    <row r="30" spans="1:16" ht="11.25">
      <c r="A30" s="4" t="s">
        <v>6</v>
      </c>
      <c r="B30" s="4"/>
      <c r="C30" s="4"/>
      <c r="D30" s="4"/>
      <c r="E30" s="4"/>
      <c r="F30" s="4"/>
      <c r="G30" s="4"/>
      <c r="H30" s="4"/>
      <c r="I30" s="4"/>
      <c r="J30" s="4"/>
      <c r="K30" s="4"/>
      <c r="L30" s="4"/>
      <c r="M30" s="4"/>
      <c r="N30" s="4"/>
      <c r="O30" s="4"/>
      <c r="P30" s="4"/>
    </row>
    <row r="31" spans="1:16" ht="11.25">
      <c r="A31" s="4" t="s">
        <v>7</v>
      </c>
      <c r="B31" s="4"/>
      <c r="C31" s="4"/>
      <c r="D31" s="4"/>
      <c r="E31" s="4"/>
      <c r="F31" s="4"/>
      <c r="G31" s="4"/>
      <c r="H31" s="4"/>
      <c r="I31" s="4"/>
      <c r="J31" s="4"/>
      <c r="K31" s="4"/>
      <c r="L31" s="4"/>
      <c r="M31" s="4"/>
      <c r="N31" s="4"/>
      <c r="O31" s="4"/>
      <c r="P31" s="4"/>
    </row>
    <row r="32" spans="1:16" ht="11.25">
      <c r="A32" s="4"/>
      <c r="B32" s="4"/>
      <c r="C32" s="4"/>
      <c r="D32" s="4"/>
      <c r="E32" s="4"/>
      <c r="F32" s="4"/>
      <c r="G32" s="4"/>
      <c r="H32" s="4"/>
      <c r="I32" s="4"/>
      <c r="J32" s="4"/>
      <c r="K32" s="4"/>
      <c r="L32" s="4"/>
      <c r="M32" s="4"/>
      <c r="N32" s="4"/>
      <c r="O32" s="4"/>
      <c r="P32" s="4"/>
    </row>
  </sheetData>
  <sheetProtection/>
  <mergeCells count="11">
    <mergeCell ref="A3:B5"/>
    <mergeCell ref="J4:J5"/>
    <mergeCell ref="O3:P5"/>
    <mergeCell ref="C4:D5"/>
    <mergeCell ref="E4:F5"/>
    <mergeCell ref="G4:H5"/>
    <mergeCell ref="A27:B27"/>
    <mergeCell ref="C3:J3"/>
    <mergeCell ref="K3:L5"/>
    <mergeCell ref="M4:N5"/>
    <mergeCell ref="M3:N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申告所得税所得階級別人員等</dc:title>
  <dc:subject/>
  <dc:creator>国税庁</dc:creator>
  <cp:keywords/>
  <dc:description/>
  <cp:lastModifiedBy>国税庁</cp:lastModifiedBy>
  <cp:lastPrinted>2008-06-11T23:49:05Z</cp:lastPrinted>
  <dcterms:created xsi:type="dcterms:W3CDTF">2003-07-09T01:05:10Z</dcterms:created>
  <dcterms:modified xsi:type="dcterms:W3CDTF">2008-06-20T04:49:19Z</dcterms:modified>
  <cp:category/>
  <cp:version/>
  <cp:contentType/>
  <cp:contentStatus/>
</cp:coreProperties>
</file>