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7875" tabRatio="887" activeTab="0"/>
  </bookViews>
  <sheets>
    <sheet name="6-1(1)本年分の課税状況" sheetId="1" r:id="rId1"/>
    <sheet name="(2)課税状況の累年比較" sheetId="2" r:id="rId2"/>
    <sheet name="(3)申告及び処理の状況" sheetId="3" r:id="rId3"/>
    <sheet name="(4)税務署別課税人員" sheetId="4" r:id="rId4"/>
    <sheet name="(5)加算税の状況" sheetId="5" r:id="rId5"/>
    <sheet name="6-2(1)(2)取得財産価額階級別状況" sheetId="6" r:id="rId6"/>
    <sheet name="6-3受贈人員及び取得財産価額" sheetId="7" r:id="rId7"/>
  </sheets>
  <definedNames>
    <definedName name="_xlnm.Print_Area" localSheetId="3">'(4)税務署別課税人員'!$A$1:$E$41</definedName>
    <definedName name="_xlnm.Print_Titles" localSheetId="3">'(4)税務署別課税人員'!$1:$3</definedName>
  </definedNames>
  <calcPr fullCalcOnLoad="1"/>
</workbook>
</file>

<file path=xl/sharedStrings.xml><?xml version="1.0" encoding="utf-8"?>
<sst xmlns="http://schemas.openxmlformats.org/spreadsheetml/2006/main" count="382" uniqueCount="198">
  <si>
    <t>人</t>
  </si>
  <si>
    <t>千円</t>
  </si>
  <si>
    <t>実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</si>
  <si>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</si>
  <si>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</si>
  <si>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</si>
  <si>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</si>
  <si>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</si>
  <si>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</si>
  <si>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</si>
  <si>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</si>
  <si>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決定額</t>
  </si>
  <si>
    <t>計</t>
  </si>
  <si>
    <t>過　年　分</t>
  </si>
  <si>
    <t>合　　　計</t>
  </si>
  <si>
    <t>取　得　財　産　価　額</t>
  </si>
  <si>
    <t>納　　　付　　　税　　　額</t>
  </si>
  <si>
    <t>人　　　員</t>
  </si>
  <si>
    <t>金　　　額</t>
  </si>
  <si>
    <t>過少申告加算税</t>
  </si>
  <si>
    <t>本年分</t>
  </si>
  <si>
    <t>過年分</t>
  </si>
  <si>
    <t>(3)　申告及び処理の状況</t>
  </si>
  <si>
    <t>（合計分）</t>
  </si>
  <si>
    <t>年　　　　分</t>
  </si>
  <si>
    <t>納　　付　　税　　額</t>
  </si>
  <si>
    <t>（暦年課税分及び相続時精算課税分）</t>
  </si>
  <si>
    <t>　　人</t>
  </si>
  <si>
    <t>暦　年　課　税　分</t>
  </si>
  <si>
    <t>相 続 時 精 算 課 税 分</t>
  </si>
  <si>
    <t>人　　　　　　員</t>
  </si>
  <si>
    <t>(2)　課税状況の累年比較</t>
  </si>
  <si>
    <t>(5)　加算税の状況</t>
  </si>
  <si>
    <t>取得財産価額階級</t>
  </si>
  <si>
    <t>〃</t>
  </si>
  <si>
    <t>６－２　贈与財産価額階級別状況</t>
  </si>
  <si>
    <t>億円超</t>
  </si>
  <si>
    <t>(2)　取得財産価額階級別状況（暦年課税分及び相続時精算課税分）</t>
  </si>
  <si>
    <t>暦　年　課　税　分</t>
  </si>
  <si>
    <t>相続時精算課税分</t>
  </si>
  <si>
    <t>億円超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</si>
  <si>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</si>
  <si>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</si>
  <si>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</si>
  <si>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</si>
  <si>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</si>
  <si>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</si>
  <si>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</si>
  <si>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</si>
  <si>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</si>
  <si>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</si>
  <si>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</si>
  <si>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</si>
  <si>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</si>
  <si>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</si>
  <si>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</si>
  <si>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</si>
  <si>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</si>
  <si>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</si>
  <si>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</si>
  <si>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</si>
  <si>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</si>
  <si>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</si>
  <si>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</si>
  <si>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</si>
  <si>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</si>
  <si>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</si>
  <si>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財　　産
その他の</t>
  </si>
  <si>
    <t>事業(農業）用財産</t>
  </si>
  <si>
    <t>有
価
証
券</t>
  </si>
  <si>
    <t>　　　　２　「人員」欄の「実」は、実人員を示す。</t>
  </si>
  <si>
    <t>人　　　　員</t>
  </si>
  <si>
    <t>納　付　税　額</t>
  </si>
  <si>
    <t>万円以下</t>
  </si>
  <si>
    <t>万円超</t>
  </si>
  <si>
    <t>〃</t>
  </si>
  <si>
    <t>合　　　　　計</t>
  </si>
  <si>
    <t>取得財産価額階級</t>
  </si>
  <si>
    <t>区　　分</t>
  </si>
  <si>
    <t>無申告加算税</t>
  </si>
  <si>
    <t>重　加　算　税</t>
  </si>
  <si>
    <t>人　員</t>
  </si>
  <si>
    <t>金　額</t>
  </si>
  <si>
    <t>合　　　計</t>
  </si>
  <si>
    <t>実</t>
  </si>
  <si>
    <t>　調査対象等：</t>
  </si>
  <si>
    <t>外国税額控除後の額</t>
  </si>
  <si>
    <t>外国税額控除</t>
  </si>
  <si>
    <t>贈与税額</t>
  </si>
  <si>
    <t>特別控除額後の課税価格</t>
  </si>
  <si>
    <t>特別控除額</t>
  </si>
  <si>
    <t>取得財産価額（本年分）</t>
  </si>
  <si>
    <t>金　　　　額</t>
  </si>
  <si>
    <t>金　　　　額</t>
  </si>
  <si>
    <t>人　　　　員</t>
  </si>
  <si>
    <t>（相続時精算課税分）</t>
  </si>
  <si>
    <t>基礎控除後の課税価格</t>
  </si>
  <si>
    <t>基礎控除額</t>
  </si>
  <si>
    <t>配偶者控除額</t>
  </si>
  <si>
    <t>（暦年課税分）</t>
  </si>
  <si>
    <t>災害減免法による免除税額</t>
  </si>
  <si>
    <t>納付税額</t>
  </si>
  <si>
    <t>納税猶予額</t>
  </si>
  <si>
    <t>基礎、特別控除後の課税価格</t>
  </si>
  <si>
    <t>基礎、特別控除額</t>
  </si>
  <si>
    <t>(1)　本年分の課税状況（合計分）</t>
  </si>
  <si>
    <t>６－１　課　税　状　況</t>
  </si>
  <si>
    <t>(1)  取得財産価額階級別状況（合計分）</t>
  </si>
  <si>
    <t>合                   計</t>
  </si>
  <si>
    <t xml:space="preserve">          （注）　  「人員」欄の「実」は、実人員を示す。</t>
  </si>
  <si>
    <t>　「過年分」は、平成20年以前分に贈与を受けた者について、平成21年７月１日から平成22年６月30日までの間の申告又は処理（更正、決定等）による課税事績を、「申告書、決議書等」に基づいて作成した。</t>
  </si>
  <si>
    <t>総　　計</t>
  </si>
  <si>
    <t>福島県計</t>
  </si>
  <si>
    <t>宮城県計</t>
  </si>
  <si>
    <t>田島</t>
  </si>
  <si>
    <t>佐沼</t>
  </si>
  <si>
    <t>二本松</t>
  </si>
  <si>
    <t>築館</t>
  </si>
  <si>
    <t>相馬</t>
  </si>
  <si>
    <t>大河原</t>
  </si>
  <si>
    <t>喜多方</t>
  </si>
  <si>
    <t>気仙沼</t>
  </si>
  <si>
    <t>須賀川</t>
  </si>
  <si>
    <t>古川</t>
  </si>
  <si>
    <t>白河</t>
  </si>
  <si>
    <t>塩釜</t>
  </si>
  <si>
    <t>いわき</t>
  </si>
  <si>
    <t>石巻</t>
  </si>
  <si>
    <t>郡山</t>
  </si>
  <si>
    <t>仙台南</t>
  </si>
  <si>
    <t>会津若松</t>
  </si>
  <si>
    <t>仙台中</t>
  </si>
  <si>
    <t>福島</t>
  </si>
  <si>
    <t>仙台北</t>
  </si>
  <si>
    <t>山形県計</t>
  </si>
  <si>
    <t>岩手県計</t>
  </si>
  <si>
    <t>長井</t>
  </si>
  <si>
    <t>二戸</t>
  </si>
  <si>
    <t>村山</t>
  </si>
  <si>
    <t>釜石</t>
  </si>
  <si>
    <t>寒河江</t>
  </si>
  <si>
    <t>一関</t>
  </si>
  <si>
    <t>新庄</t>
  </si>
  <si>
    <t>久慈</t>
  </si>
  <si>
    <t>酒田</t>
  </si>
  <si>
    <t>花巻</t>
  </si>
  <si>
    <t>鶴岡</t>
  </si>
  <si>
    <t>水沢</t>
  </si>
  <si>
    <t>米沢</t>
  </si>
  <si>
    <t>大船渡</t>
  </si>
  <si>
    <t>山形</t>
  </si>
  <si>
    <t>宮古</t>
  </si>
  <si>
    <t>盛岡</t>
  </si>
  <si>
    <t>秋田県計</t>
  </si>
  <si>
    <t>大曲</t>
  </si>
  <si>
    <t>青森県計</t>
  </si>
  <si>
    <t>湯沢</t>
  </si>
  <si>
    <t>むつ</t>
  </si>
  <si>
    <t>本荘</t>
  </si>
  <si>
    <t>十和田</t>
  </si>
  <si>
    <t>大館</t>
  </si>
  <si>
    <t>五所川原</t>
  </si>
  <si>
    <t>横手</t>
  </si>
  <si>
    <t>黒石</t>
  </si>
  <si>
    <t>能代</t>
  </si>
  <si>
    <t>八戸</t>
  </si>
  <si>
    <t>秋田北</t>
  </si>
  <si>
    <t>弘前</t>
  </si>
  <si>
    <t>秋田南</t>
  </si>
  <si>
    <t>青森</t>
  </si>
  <si>
    <t>人　　　　　員</t>
  </si>
  <si>
    <t>税　務　署　名</t>
  </si>
  <si>
    <t>人　　　　　員</t>
  </si>
  <si>
    <t>税　務　署　名</t>
  </si>
  <si>
    <t>(4)　税務署別課税人員</t>
  </si>
  <si>
    <t xml:space="preserve">　 調査対象等：   </t>
  </si>
  <si>
    <t xml:space="preserve">  平成21年中に財産の贈与を受けた者のうち、申告義務のある者（住宅取得等資金の非課税を適用した者のうち、暦年課税に係る差引税額のない者を除く。）について、平成22年６月30日までの申告又は処理（更正、決定等）による課税事績を、「申告書、決議書等」に基づいて作成した。</t>
  </si>
  <si>
    <t>年　　　　分</t>
  </si>
  <si>
    <t>　「本年分」は、平成21年中に財産の贈与を受けた者のうち、申告義務のある者（住宅取得等資金の非課税を適用した者のうち、暦年課税に係る差引税額のない者を除く。）について、平成22年６月30日までの間の申告又は処理（更正、決定等）による課税事績を、「申告書、決議書等」に基づいて作成した。</t>
  </si>
  <si>
    <t>－</t>
  </si>
  <si>
    <t>－</t>
  </si>
  <si>
    <t>平成17年分</t>
  </si>
  <si>
    <t>平成18年分</t>
  </si>
  <si>
    <t>平成19年分</t>
  </si>
  <si>
    <t>平成20年分</t>
  </si>
  <si>
    <t>平成21年分</t>
  </si>
  <si>
    <t>－</t>
  </si>
  <si>
    <t>（注）この表は、「(1) 本年分の課税状況」の「取得財産価額（本年分）」の人員を税務署別に
　　示したものである。</t>
  </si>
  <si>
    <t>（注）　この表は、「６-１ 課税状況 (3)申告及び処理の状況」の「本年分申告額」に
　　　掲げた取得財産価額等を区分して示したものである（修正申告を除く。）。</t>
  </si>
  <si>
    <t>住宅取得等資金の贈与額</t>
  </si>
  <si>
    <t>（注）　１　この表は、「６-１課税状況(3)申告及び処理の状況」の「本年分申告額」に掲げた取得財産価額等
　　　　　を財産の種類別に区分して示したものである（修正申告を除く。）。</t>
  </si>
  <si>
    <t xml:space="preserve">   　　　（注）　「人員」欄の「実」は、実人員を示す。</t>
  </si>
  <si>
    <t>△ 140,417</t>
  </si>
  <si>
    <t>△ 64,479</t>
  </si>
  <si>
    <t>△ 204,896</t>
  </si>
  <si>
    <t>△ 18,178</t>
  </si>
  <si>
    <t>△ 14,130</t>
  </si>
  <si>
    <t>△ 32,308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</si>
</sst>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;[Red]_ * #,##0;_ * &quot;-&quot;_ "/>
    <numFmt numFmtId="179" formatCode="_ * #,##0;[Red]&quot; &quot;_ * #,##0;_ * &quot;-&quot;_ "/>
    <numFmt numFmtId="180" formatCode="_ * #,##0_ ;[Red]_ * #,##0_ ;_ * &quot;-&quot;_ ;_ @_ "/>
    <numFmt numFmtId="181" formatCode="_ * #,##0_ ;_ * \-#,##0_ ;_ * &quot;0&quot;_ ;_ @_ "/>
    <numFmt numFmtId="182" formatCode="#,##0;&quot;△ &quot;#,##0"/>
    <numFmt numFmtId="183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hair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hair">
        <color indexed="55"/>
      </top>
      <bottom style="double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hair"/>
      <top style="thin">
        <color indexed="55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right" vertical="center"/>
    </xf>
    <xf numFmtId="0" fontId="7" fillId="33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left"/>
    </xf>
    <xf numFmtId="0" fontId="7" fillId="34" borderId="35" xfId="0" applyFont="1" applyFill="1" applyBorder="1" applyAlignment="1">
      <alignment horizontal="right"/>
    </xf>
    <xf numFmtId="0" fontId="7" fillId="34" borderId="36" xfId="0" applyFont="1" applyFill="1" applyBorder="1" applyAlignment="1">
      <alignment horizontal="right"/>
    </xf>
    <xf numFmtId="0" fontId="7" fillId="0" borderId="34" xfId="0" applyFont="1" applyBorder="1" applyAlignment="1">
      <alignment/>
    </xf>
    <xf numFmtId="0" fontId="7" fillId="33" borderId="37" xfId="0" applyFont="1" applyFill="1" applyBorder="1" applyAlignment="1">
      <alignment horizontal="right"/>
    </xf>
    <xf numFmtId="0" fontId="7" fillId="34" borderId="20" xfId="0" applyFont="1" applyFill="1" applyBorder="1" applyAlignment="1">
      <alignment horizontal="right"/>
    </xf>
    <xf numFmtId="0" fontId="7" fillId="34" borderId="21" xfId="0" applyFont="1" applyFill="1" applyBorder="1" applyAlignment="1">
      <alignment horizontal="right"/>
    </xf>
    <xf numFmtId="0" fontId="2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top"/>
    </xf>
    <xf numFmtId="0" fontId="7" fillId="0" borderId="40" xfId="0" applyFont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right" vertical="top"/>
    </xf>
    <xf numFmtId="0" fontId="7" fillId="34" borderId="40" xfId="0" applyFont="1" applyFill="1" applyBorder="1" applyAlignment="1">
      <alignment horizontal="right" vertical="top"/>
    </xf>
    <xf numFmtId="0" fontId="7" fillId="34" borderId="21" xfId="0" applyFont="1" applyFill="1" applyBorder="1" applyAlignment="1">
      <alignment horizontal="right" vertical="top"/>
    </xf>
    <xf numFmtId="0" fontId="7" fillId="33" borderId="36" xfId="0" applyFont="1" applyFill="1" applyBorder="1" applyAlignment="1">
      <alignment horizontal="right" vertical="top"/>
    </xf>
    <xf numFmtId="0" fontId="7" fillId="33" borderId="19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right" vertical="top"/>
    </xf>
    <xf numFmtId="0" fontId="6" fillId="0" borderId="41" xfId="0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right"/>
    </xf>
    <xf numFmtId="0" fontId="7" fillId="34" borderId="45" xfId="0" applyFont="1" applyFill="1" applyBorder="1" applyAlignment="1">
      <alignment horizontal="right"/>
    </xf>
    <xf numFmtId="38" fontId="2" fillId="0" borderId="18" xfId="49" applyFont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 indent="1"/>
    </xf>
    <xf numFmtId="38" fontId="2" fillId="0" borderId="47" xfId="49" applyFont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/>
    </xf>
    <xf numFmtId="38" fontId="2" fillId="0" borderId="49" xfId="49" applyFont="1" applyBorder="1" applyAlignment="1">
      <alignment horizontal="right" vertical="center"/>
    </xf>
    <xf numFmtId="0" fontId="2" fillId="0" borderId="50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/>
    </xf>
    <xf numFmtId="38" fontId="2" fillId="0" borderId="12" xfId="49" applyFont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shrinkToFi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right" vertical="top"/>
    </xf>
    <xf numFmtId="0" fontId="7" fillId="34" borderId="20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19" xfId="0" applyFont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6" fillId="0" borderId="28" xfId="0" applyFont="1" applyBorder="1" applyAlignment="1">
      <alignment horizontal="distributed" vertical="center"/>
    </xf>
    <xf numFmtId="0" fontId="2" fillId="0" borderId="52" xfId="0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0" fontId="6" fillId="0" borderId="53" xfId="0" applyFont="1" applyBorder="1" applyAlignment="1">
      <alignment horizontal="distributed" vertical="center"/>
    </xf>
    <xf numFmtId="0" fontId="6" fillId="0" borderId="54" xfId="0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5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58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2" fillId="34" borderId="59" xfId="0" applyNumberFormat="1" applyFont="1" applyFill="1" applyBorder="1" applyAlignment="1">
      <alignment horizontal="right" vertical="center"/>
    </xf>
    <xf numFmtId="41" fontId="2" fillId="34" borderId="60" xfId="0" applyNumberFormat="1" applyFont="1" applyFill="1" applyBorder="1" applyAlignment="1">
      <alignment horizontal="right" vertical="center"/>
    </xf>
    <xf numFmtId="41" fontId="2" fillId="34" borderId="61" xfId="0" applyNumberFormat="1" applyFont="1" applyFill="1" applyBorder="1" applyAlignment="1">
      <alignment horizontal="right" vertical="center"/>
    </xf>
    <xf numFmtId="41" fontId="2" fillId="34" borderId="62" xfId="0" applyNumberFormat="1" applyFont="1" applyFill="1" applyBorder="1" applyAlignment="1">
      <alignment horizontal="right" vertical="center"/>
    </xf>
    <xf numFmtId="41" fontId="2" fillId="33" borderId="63" xfId="0" applyNumberFormat="1" applyFont="1" applyFill="1" applyBorder="1" applyAlignment="1">
      <alignment horizontal="right" vertical="center"/>
    </xf>
    <xf numFmtId="41" fontId="2" fillId="34" borderId="63" xfId="0" applyNumberFormat="1" applyFont="1" applyFill="1" applyBorder="1" applyAlignment="1">
      <alignment horizontal="right" vertical="center"/>
    </xf>
    <xf numFmtId="41" fontId="2" fillId="34" borderId="64" xfId="0" applyNumberFormat="1" applyFont="1" applyFill="1" applyBorder="1" applyAlignment="1">
      <alignment horizontal="right" vertical="center"/>
    </xf>
    <xf numFmtId="41" fontId="2" fillId="33" borderId="65" xfId="0" applyNumberFormat="1" applyFont="1" applyFill="1" applyBorder="1" applyAlignment="1">
      <alignment horizontal="right" vertical="center"/>
    </xf>
    <xf numFmtId="41" fontId="2" fillId="34" borderId="65" xfId="0" applyNumberFormat="1" applyFont="1" applyFill="1" applyBorder="1" applyAlignment="1">
      <alignment horizontal="right" vertical="center"/>
    </xf>
    <xf numFmtId="41" fontId="2" fillId="34" borderId="66" xfId="0" applyNumberFormat="1" applyFont="1" applyFill="1" applyBorder="1" applyAlignment="1">
      <alignment horizontal="right" vertical="center"/>
    </xf>
    <xf numFmtId="41" fontId="2" fillId="33" borderId="67" xfId="0" applyNumberFormat="1" applyFont="1" applyFill="1" applyBorder="1" applyAlignment="1">
      <alignment horizontal="right" vertical="center"/>
    </xf>
    <xf numFmtId="41" fontId="2" fillId="34" borderId="67" xfId="0" applyNumberFormat="1" applyFont="1" applyFill="1" applyBorder="1" applyAlignment="1">
      <alignment horizontal="right" vertical="center"/>
    </xf>
    <xf numFmtId="41" fontId="2" fillId="34" borderId="68" xfId="0" applyNumberFormat="1" applyFont="1" applyFill="1" applyBorder="1" applyAlignment="1">
      <alignment horizontal="right" vertical="center"/>
    </xf>
    <xf numFmtId="41" fontId="2" fillId="33" borderId="69" xfId="0" applyNumberFormat="1" applyFont="1" applyFill="1" applyBorder="1" applyAlignment="1">
      <alignment horizontal="right" vertical="center"/>
    </xf>
    <xf numFmtId="41" fontId="2" fillId="34" borderId="70" xfId="0" applyNumberFormat="1" applyFont="1" applyFill="1" applyBorder="1" applyAlignment="1">
      <alignment horizontal="right" vertical="center"/>
    </xf>
    <xf numFmtId="41" fontId="2" fillId="34" borderId="71" xfId="0" applyNumberFormat="1" applyFont="1" applyFill="1" applyBorder="1" applyAlignment="1">
      <alignment horizontal="right" vertical="center"/>
    </xf>
    <xf numFmtId="41" fontId="2" fillId="33" borderId="72" xfId="0" applyNumberFormat="1" applyFont="1" applyFill="1" applyBorder="1" applyAlignment="1">
      <alignment horizontal="right" vertical="center"/>
    </xf>
    <xf numFmtId="41" fontId="2" fillId="34" borderId="73" xfId="0" applyNumberFormat="1" applyFont="1" applyFill="1" applyBorder="1" applyAlignment="1">
      <alignment horizontal="right" vertical="center"/>
    </xf>
    <xf numFmtId="41" fontId="2" fillId="34" borderId="74" xfId="0" applyNumberFormat="1" applyFont="1" applyFill="1" applyBorder="1" applyAlignment="1">
      <alignment horizontal="right" vertical="center"/>
    </xf>
    <xf numFmtId="41" fontId="2" fillId="33" borderId="75" xfId="0" applyNumberFormat="1" applyFont="1" applyFill="1" applyBorder="1" applyAlignment="1">
      <alignment horizontal="right" vertical="center"/>
    </xf>
    <xf numFmtId="41" fontId="2" fillId="34" borderId="76" xfId="0" applyNumberFormat="1" applyFont="1" applyFill="1" applyBorder="1" applyAlignment="1">
      <alignment horizontal="right" vertical="center"/>
    </xf>
    <xf numFmtId="41" fontId="2" fillId="34" borderId="77" xfId="0" applyNumberFormat="1" applyFont="1" applyFill="1" applyBorder="1" applyAlignment="1">
      <alignment horizontal="right" vertical="center"/>
    </xf>
    <xf numFmtId="41" fontId="2" fillId="33" borderId="78" xfId="0" applyNumberFormat="1" applyFont="1" applyFill="1" applyBorder="1" applyAlignment="1">
      <alignment horizontal="right" vertical="center"/>
    </xf>
    <xf numFmtId="41" fontId="2" fillId="33" borderId="79" xfId="0" applyNumberFormat="1" applyFont="1" applyFill="1" applyBorder="1" applyAlignment="1">
      <alignment horizontal="right" vertical="center"/>
    </xf>
    <xf numFmtId="41" fontId="2" fillId="33" borderId="80" xfId="0" applyNumberFormat="1" applyFont="1" applyFill="1" applyBorder="1" applyAlignment="1">
      <alignment horizontal="right" vertical="center"/>
    </xf>
    <xf numFmtId="41" fontId="6" fillId="33" borderId="41" xfId="0" applyNumberFormat="1" applyFont="1" applyFill="1" applyBorder="1" applyAlignment="1">
      <alignment horizontal="right" vertical="center"/>
    </xf>
    <xf numFmtId="41" fontId="2" fillId="33" borderId="81" xfId="0" applyNumberFormat="1" applyFont="1" applyFill="1" applyBorder="1" applyAlignment="1">
      <alignment horizontal="right" vertical="center"/>
    </xf>
    <xf numFmtId="41" fontId="6" fillId="33" borderId="42" xfId="0" applyNumberFormat="1" applyFont="1" applyFill="1" applyBorder="1" applyAlignment="1">
      <alignment horizontal="right" vertical="center"/>
    </xf>
    <xf numFmtId="41" fontId="2" fillId="34" borderId="82" xfId="0" applyNumberFormat="1" applyFont="1" applyFill="1" applyBorder="1" applyAlignment="1">
      <alignment horizontal="right" vertical="center"/>
    </xf>
    <xf numFmtId="41" fontId="2" fillId="34" borderId="83" xfId="0" applyNumberFormat="1" applyFont="1" applyFill="1" applyBorder="1" applyAlignment="1">
      <alignment horizontal="right" vertical="center"/>
    </xf>
    <xf numFmtId="41" fontId="2" fillId="34" borderId="84" xfId="0" applyNumberFormat="1" applyFont="1" applyFill="1" applyBorder="1" applyAlignment="1">
      <alignment horizontal="right" vertical="center"/>
    </xf>
    <xf numFmtId="41" fontId="6" fillId="34" borderId="85" xfId="0" applyNumberFormat="1" applyFont="1" applyFill="1" applyBorder="1" applyAlignment="1">
      <alignment horizontal="right" vertical="center"/>
    </xf>
    <xf numFmtId="41" fontId="2" fillId="34" borderId="86" xfId="0" applyNumberFormat="1" applyFont="1" applyFill="1" applyBorder="1" applyAlignment="1">
      <alignment horizontal="right" vertical="center"/>
    </xf>
    <xf numFmtId="41" fontId="6" fillId="34" borderId="87" xfId="0" applyNumberFormat="1" applyFont="1" applyFill="1" applyBorder="1" applyAlignment="1">
      <alignment horizontal="right" vertical="center"/>
    </xf>
    <xf numFmtId="41" fontId="6" fillId="34" borderId="88" xfId="0" applyNumberFormat="1" applyFont="1" applyFill="1" applyBorder="1" applyAlignment="1">
      <alignment horizontal="right" vertical="center"/>
    </xf>
    <xf numFmtId="41" fontId="6" fillId="34" borderId="8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6" fillId="0" borderId="9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distributed" vertical="center"/>
    </xf>
    <xf numFmtId="0" fontId="6" fillId="0" borderId="90" xfId="0" applyFont="1" applyFill="1" applyBorder="1" applyAlignment="1">
      <alignment horizontal="right" vertical="center"/>
    </xf>
    <xf numFmtId="41" fontId="6" fillId="0" borderId="90" xfId="0" applyNumberFormat="1" applyFont="1" applyFill="1" applyBorder="1" applyAlignment="1">
      <alignment horizontal="right" vertical="center"/>
    </xf>
    <xf numFmtId="3" fontId="6" fillId="0" borderId="90" xfId="0" applyNumberFormat="1" applyFont="1" applyFill="1" applyBorder="1" applyAlignment="1">
      <alignment horizontal="right" vertical="center"/>
    </xf>
    <xf numFmtId="41" fontId="2" fillId="33" borderId="91" xfId="0" applyNumberFormat="1" applyFont="1" applyFill="1" applyBorder="1" applyAlignment="1">
      <alignment horizontal="right" vertical="center"/>
    </xf>
    <xf numFmtId="41" fontId="2" fillId="33" borderId="92" xfId="0" applyNumberFormat="1" applyFont="1" applyFill="1" applyBorder="1" applyAlignment="1">
      <alignment horizontal="right" vertical="center"/>
    </xf>
    <xf numFmtId="41" fontId="2" fillId="34" borderId="93" xfId="0" applyNumberFormat="1" applyFont="1" applyFill="1" applyBorder="1" applyAlignment="1">
      <alignment horizontal="right" vertical="center"/>
    </xf>
    <xf numFmtId="41" fontId="2" fillId="34" borderId="94" xfId="0" applyNumberFormat="1" applyFont="1" applyFill="1" applyBorder="1" applyAlignment="1">
      <alignment horizontal="right" vertical="center"/>
    </xf>
    <xf numFmtId="41" fontId="6" fillId="33" borderId="57" xfId="0" applyNumberFormat="1" applyFont="1" applyFill="1" applyBorder="1" applyAlignment="1">
      <alignment horizontal="right" vertical="center"/>
    </xf>
    <xf numFmtId="41" fontId="6" fillId="34" borderId="76" xfId="0" applyNumberFormat="1" applyFont="1" applyFill="1" applyBorder="1" applyAlignment="1">
      <alignment horizontal="right" vertical="center"/>
    </xf>
    <xf numFmtId="41" fontId="6" fillId="34" borderId="77" xfId="0" applyNumberFormat="1" applyFont="1" applyFill="1" applyBorder="1" applyAlignment="1">
      <alignment horizontal="right" vertical="center"/>
    </xf>
    <xf numFmtId="41" fontId="2" fillId="33" borderId="95" xfId="0" applyNumberFormat="1" applyFont="1" applyFill="1" applyBorder="1" applyAlignment="1">
      <alignment horizontal="right" vertical="center"/>
    </xf>
    <xf numFmtId="41" fontId="2" fillId="34" borderId="95" xfId="0" applyNumberFormat="1" applyFont="1" applyFill="1" applyBorder="1" applyAlignment="1">
      <alignment horizontal="right" vertical="center"/>
    </xf>
    <xf numFmtId="41" fontId="2" fillId="34" borderId="96" xfId="0" applyNumberFormat="1" applyFont="1" applyFill="1" applyBorder="1" applyAlignment="1">
      <alignment horizontal="right" vertical="center"/>
    </xf>
    <xf numFmtId="41" fontId="6" fillId="33" borderId="97" xfId="0" applyNumberFormat="1" applyFont="1" applyFill="1" applyBorder="1" applyAlignment="1">
      <alignment horizontal="right" vertical="center"/>
    </xf>
    <xf numFmtId="41" fontId="6" fillId="34" borderId="97" xfId="0" applyNumberFormat="1" applyFont="1" applyFill="1" applyBorder="1" applyAlignment="1">
      <alignment horizontal="right" vertical="center"/>
    </xf>
    <xf numFmtId="41" fontId="6" fillId="34" borderId="98" xfId="0" applyNumberFormat="1" applyFont="1" applyFill="1" applyBorder="1" applyAlignment="1">
      <alignment horizontal="right" vertical="center"/>
    </xf>
    <xf numFmtId="41" fontId="2" fillId="33" borderId="99" xfId="0" applyNumberFormat="1" applyFont="1" applyFill="1" applyBorder="1" applyAlignment="1">
      <alignment horizontal="right" vertical="center"/>
    </xf>
    <xf numFmtId="41" fontId="2" fillId="34" borderId="38" xfId="0" applyNumberFormat="1" applyFont="1" applyFill="1" applyBorder="1" applyAlignment="1">
      <alignment horizontal="right" vertical="center"/>
    </xf>
    <xf numFmtId="41" fontId="2" fillId="34" borderId="27" xfId="0" applyNumberFormat="1" applyFont="1" applyFill="1" applyBorder="1" applyAlignment="1">
      <alignment horizontal="right" vertical="center"/>
    </xf>
    <xf numFmtId="41" fontId="6" fillId="33" borderId="80" xfId="0" applyNumberFormat="1" applyFont="1" applyFill="1" applyBorder="1" applyAlignment="1">
      <alignment horizontal="right" vertical="center"/>
    </xf>
    <xf numFmtId="41" fontId="6" fillId="34" borderId="28" xfId="0" applyNumberFormat="1" applyFont="1" applyFill="1" applyBorder="1" applyAlignment="1">
      <alignment horizontal="right" vertical="center"/>
    </xf>
    <xf numFmtId="41" fontId="2" fillId="33" borderId="100" xfId="0" applyNumberFormat="1" applyFont="1" applyFill="1" applyBorder="1" applyAlignment="1">
      <alignment horizontal="right" vertical="center"/>
    </xf>
    <xf numFmtId="41" fontId="2" fillId="34" borderId="101" xfId="0" applyNumberFormat="1" applyFont="1" applyFill="1" applyBorder="1" applyAlignment="1">
      <alignment horizontal="right" vertical="center"/>
    </xf>
    <xf numFmtId="41" fontId="2" fillId="34" borderId="26" xfId="0" applyNumberFormat="1" applyFont="1" applyFill="1" applyBorder="1" applyAlignment="1">
      <alignment horizontal="right" vertical="center"/>
    </xf>
    <xf numFmtId="41" fontId="6" fillId="33" borderId="102" xfId="0" applyNumberFormat="1" applyFont="1" applyFill="1" applyBorder="1" applyAlignment="1">
      <alignment horizontal="right" vertical="center"/>
    </xf>
    <xf numFmtId="41" fontId="6" fillId="34" borderId="53" xfId="0" applyNumberFormat="1" applyFont="1" applyFill="1" applyBorder="1" applyAlignment="1">
      <alignment horizontal="right" vertical="center"/>
    </xf>
    <xf numFmtId="41" fontId="6" fillId="33" borderId="103" xfId="0" applyNumberFormat="1" applyFont="1" applyFill="1" applyBorder="1" applyAlignment="1">
      <alignment horizontal="right" vertical="center"/>
    </xf>
    <xf numFmtId="41" fontId="6" fillId="34" borderId="55" xfId="0" applyNumberFormat="1" applyFont="1" applyFill="1" applyBorder="1" applyAlignment="1">
      <alignment horizontal="right" vertical="center"/>
    </xf>
    <xf numFmtId="41" fontId="6" fillId="33" borderId="104" xfId="0" applyNumberFormat="1" applyFont="1" applyFill="1" applyBorder="1" applyAlignment="1">
      <alignment horizontal="right" vertical="center"/>
    </xf>
    <xf numFmtId="41" fontId="6" fillId="34" borderId="61" xfId="0" applyNumberFormat="1" applyFont="1" applyFill="1" applyBorder="1" applyAlignment="1">
      <alignment horizontal="right" vertical="center"/>
    </xf>
    <xf numFmtId="41" fontId="2" fillId="34" borderId="105" xfId="0" applyNumberFormat="1" applyFont="1" applyFill="1" applyBorder="1" applyAlignment="1">
      <alignment horizontal="right" vertical="center"/>
    </xf>
    <xf numFmtId="41" fontId="6" fillId="34" borderId="106" xfId="0" applyNumberFormat="1" applyFont="1" applyFill="1" applyBorder="1" applyAlignment="1">
      <alignment horizontal="right" vertical="center"/>
    </xf>
    <xf numFmtId="41" fontId="6" fillId="34" borderId="107" xfId="0" applyNumberFormat="1" applyFont="1" applyFill="1" applyBorder="1" applyAlignment="1">
      <alignment horizontal="right" vertical="center"/>
    </xf>
    <xf numFmtId="0" fontId="6" fillId="0" borderId="90" xfId="0" applyFont="1" applyFill="1" applyBorder="1" applyAlignment="1">
      <alignment horizontal="left" vertical="center"/>
    </xf>
    <xf numFmtId="41" fontId="2" fillId="34" borderId="108" xfId="0" applyNumberFormat="1" applyFont="1" applyFill="1" applyBorder="1" applyAlignment="1">
      <alignment horizontal="right" vertical="center"/>
    </xf>
    <xf numFmtId="41" fontId="2" fillId="0" borderId="57" xfId="0" applyNumberFormat="1" applyFont="1" applyBorder="1" applyAlignment="1">
      <alignment horizontal="left" vertical="center"/>
    </xf>
    <xf numFmtId="41" fontId="2" fillId="33" borderId="109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left" vertical="center"/>
    </xf>
    <xf numFmtId="41" fontId="2" fillId="0" borderId="22" xfId="0" applyNumberFormat="1" applyFont="1" applyBorder="1" applyAlignment="1">
      <alignment horizontal="left" vertical="center"/>
    </xf>
    <xf numFmtId="41" fontId="2" fillId="33" borderId="28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41" fontId="2" fillId="33" borderId="27" xfId="0" applyNumberFormat="1" applyFont="1" applyFill="1" applyBorder="1" applyAlignment="1">
      <alignment horizontal="right" vertical="center"/>
    </xf>
    <xf numFmtId="41" fontId="2" fillId="33" borderId="26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0" fontId="7" fillId="34" borderId="45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left" vertical="top"/>
    </xf>
    <xf numFmtId="0" fontId="7" fillId="33" borderId="33" xfId="0" applyFont="1" applyFill="1" applyBorder="1" applyAlignment="1">
      <alignment horizontal="right" vertical="top"/>
    </xf>
    <xf numFmtId="0" fontId="7" fillId="0" borderId="44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2" fillId="0" borderId="57" xfId="0" applyFont="1" applyBorder="1" applyAlignment="1">
      <alignment horizontal="right" vertical="center"/>
    </xf>
    <xf numFmtId="41" fontId="6" fillId="34" borderId="105" xfId="0" applyNumberFormat="1" applyFont="1" applyFill="1" applyBorder="1" applyAlignment="1">
      <alignment horizontal="right" vertical="center"/>
    </xf>
    <xf numFmtId="41" fontId="6" fillId="0" borderId="52" xfId="0" applyNumberFormat="1" applyFont="1" applyBorder="1" applyAlignment="1">
      <alignment horizontal="left" vertical="center"/>
    </xf>
    <xf numFmtId="41" fontId="6" fillId="33" borderId="101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center" vertical="center"/>
    </xf>
    <xf numFmtId="41" fontId="2" fillId="33" borderId="38" xfId="0" applyNumberFormat="1" applyFont="1" applyFill="1" applyBorder="1" applyAlignment="1">
      <alignment horizontal="right" vertical="center"/>
    </xf>
    <xf numFmtId="41" fontId="6" fillId="34" borderId="60" xfId="0" applyNumberFormat="1" applyFont="1" applyFill="1" applyBorder="1" applyAlignment="1">
      <alignment horizontal="right" vertical="center"/>
    </xf>
    <xf numFmtId="41" fontId="6" fillId="0" borderId="22" xfId="0" applyNumberFormat="1" applyFont="1" applyBorder="1" applyAlignment="1">
      <alignment horizontal="center" vertical="center"/>
    </xf>
    <xf numFmtId="41" fontId="6" fillId="33" borderId="27" xfId="0" applyNumberFormat="1" applyFont="1" applyFill="1" applyBorder="1" applyAlignment="1">
      <alignment horizontal="right" vertical="center"/>
    </xf>
    <xf numFmtId="0" fontId="2" fillId="0" borderId="90" xfId="0" applyFont="1" applyBorder="1" applyAlignment="1">
      <alignment horizontal="center" vertical="center"/>
    </xf>
    <xf numFmtId="0" fontId="2" fillId="0" borderId="9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8" fontId="6" fillId="0" borderId="98" xfId="49" applyFont="1" applyBorder="1" applyAlignment="1">
      <alignment horizontal="right" vertical="center"/>
    </xf>
    <xf numFmtId="0" fontId="2" fillId="0" borderId="110" xfId="0" applyFont="1" applyBorder="1" applyAlignment="1">
      <alignment horizontal="left" vertical="center"/>
    </xf>
    <xf numFmtId="0" fontId="2" fillId="0" borderId="111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3" fontId="6" fillId="33" borderId="66" xfId="61" applyNumberFormat="1" applyFont="1" applyFill="1" applyBorder="1" applyAlignment="1">
      <alignment horizontal="right" vertical="center"/>
      <protection/>
    </xf>
    <xf numFmtId="0" fontId="6" fillId="36" borderId="47" xfId="61" applyFont="1" applyFill="1" applyBorder="1" applyAlignment="1">
      <alignment horizontal="distributed" vertical="center"/>
      <protection/>
    </xf>
    <xf numFmtId="0" fontId="2" fillId="33" borderId="114" xfId="61" applyFont="1" applyFill="1" applyBorder="1" applyAlignment="1">
      <alignment horizontal="right" vertical="center"/>
      <protection/>
    </xf>
    <xf numFmtId="0" fontId="2" fillId="36" borderId="115" xfId="61" applyFont="1" applyFill="1" applyBorder="1" applyAlignment="1">
      <alignment horizontal="distributed" vertical="center"/>
      <protection/>
    </xf>
    <xf numFmtId="0" fontId="2" fillId="33" borderId="116" xfId="61" applyFont="1" applyFill="1" applyBorder="1" applyAlignment="1">
      <alignment horizontal="right" vertical="center"/>
      <protection/>
    </xf>
    <xf numFmtId="0" fontId="2" fillId="36" borderId="117" xfId="61" applyFont="1" applyFill="1" applyBorder="1" applyAlignment="1">
      <alignment horizontal="distributed" vertical="center"/>
      <protection/>
    </xf>
    <xf numFmtId="3" fontId="2" fillId="33" borderId="116" xfId="61" applyNumberFormat="1" applyFont="1" applyFill="1" applyBorder="1" applyAlignment="1">
      <alignment horizontal="right" vertical="center"/>
      <protection/>
    </xf>
    <xf numFmtId="3" fontId="2" fillId="33" borderId="118" xfId="61" applyNumberFormat="1" applyFont="1" applyFill="1" applyBorder="1" applyAlignment="1">
      <alignment horizontal="right" vertical="center"/>
      <protection/>
    </xf>
    <xf numFmtId="0" fontId="2" fillId="36" borderId="119" xfId="61" applyFont="1" applyFill="1" applyBorder="1" applyAlignment="1">
      <alignment horizontal="distributed" vertical="center"/>
      <protection/>
    </xf>
    <xf numFmtId="3" fontId="2" fillId="0" borderId="0" xfId="61" applyNumberFormat="1" applyFont="1" applyAlignment="1">
      <alignment horizontal="right" vertical="center"/>
      <protection/>
    </xf>
    <xf numFmtId="0" fontId="2" fillId="0" borderId="66" xfId="61" applyFont="1" applyBorder="1" applyAlignment="1">
      <alignment horizontal="right" vertical="center"/>
      <protection/>
    </xf>
    <xf numFmtId="0" fontId="2" fillId="0" borderId="47" xfId="61" applyFont="1" applyBorder="1" applyAlignment="1">
      <alignment horizontal="distributed"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17" xfId="0" applyFont="1" applyBorder="1" applyAlignment="1">
      <alignment horizontal="center" vertical="top"/>
    </xf>
    <xf numFmtId="0" fontId="2" fillId="0" borderId="120" xfId="0" applyFont="1" applyBorder="1" applyAlignment="1">
      <alignment horizontal="center" vertical="top"/>
    </xf>
    <xf numFmtId="181" fontId="2" fillId="34" borderId="62" xfId="0" applyNumberFormat="1" applyFont="1" applyFill="1" applyBorder="1" applyAlignment="1">
      <alignment horizontal="right" vertical="center"/>
    </xf>
    <xf numFmtId="0" fontId="2" fillId="0" borderId="90" xfId="0" applyFont="1" applyBorder="1" applyAlignment="1">
      <alignment vertical="top"/>
    </xf>
    <xf numFmtId="42" fontId="2" fillId="34" borderId="83" xfId="0" applyNumberFormat="1" applyFont="1" applyFill="1" applyBorder="1" applyAlignment="1">
      <alignment horizontal="right" vertical="center"/>
    </xf>
    <xf numFmtId="0" fontId="2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2" fillId="0" borderId="117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  <xf numFmtId="0" fontId="2" fillId="0" borderId="127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119" xfId="0" applyFont="1" applyBorder="1" applyAlignment="1">
      <alignment horizontal="distributed" vertical="center"/>
    </xf>
    <xf numFmtId="0" fontId="2" fillId="0" borderId="128" xfId="0" applyFont="1" applyBorder="1" applyAlignment="1">
      <alignment horizontal="distributed" vertical="center"/>
    </xf>
    <xf numFmtId="0" fontId="6" fillId="0" borderId="129" xfId="0" applyFont="1" applyBorder="1" applyAlignment="1">
      <alignment horizontal="distributed" vertical="center"/>
    </xf>
    <xf numFmtId="0" fontId="6" fillId="0" borderId="130" xfId="0" applyFont="1" applyBorder="1" applyAlignment="1">
      <alignment horizontal="distributed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117" xfId="0" applyFont="1" applyBorder="1" applyAlignment="1">
      <alignment horizontal="distributed" vertical="center"/>
    </xf>
    <xf numFmtId="0" fontId="6" fillId="0" borderId="123" xfId="0" applyFont="1" applyBorder="1" applyAlignment="1">
      <alignment horizontal="distributed" vertical="center"/>
    </xf>
    <xf numFmtId="0" fontId="2" fillId="0" borderId="9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center" vertical="top"/>
    </xf>
    <xf numFmtId="0" fontId="2" fillId="0" borderId="145" xfId="0" applyFont="1" applyBorder="1" applyAlignment="1">
      <alignment horizontal="center" vertical="top"/>
    </xf>
    <xf numFmtId="0" fontId="2" fillId="0" borderId="146" xfId="0" applyFont="1" applyBorder="1" applyAlignment="1">
      <alignment horizontal="center" vertical="top"/>
    </xf>
    <xf numFmtId="0" fontId="2" fillId="0" borderId="120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0" fillId="0" borderId="139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0" xfId="0" applyFont="1" applyBorder="1" applyAlignment="1">
      <alignment horizontal="distributed" vertical="center" indent="2"/>
    </xf>
    <xf numFmtId="0" fontId="2" fillId="0" borderId="151" xfId="0" applyFont="1" applyBorder="1" applyAlignment="1">
      <alignment horizontal="distributed" vertical="center" indent="2"/>
    </xf>
    <xf numFmtId="0" fontId="2" fillId="0" borderId="120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54" xfId="0" applyFont="1" applyBorder="1" applyAlignment="1">
      <alignment horizontal="center" vertical="distributed" textRotation="255" wrapText="1" indent="1"/>
    </xf>
    <xf numFmtId="0" fontId="2" fillId="0" borderId="155" xfId="0" applyFont="1" applyBorder="1" applyAlignment="1">
      <alignment horizontal="center" vertical="distributed" textRotation="255" wrapText="1" indent="1"/>
    </xf>
    <xf numFmtId="0" fontId="2" fillId="0" borderId="156" xfId="0" applyFont="1" applyBorder="1" applyAlignment="1">
      <alignment horizontal="center" vertical="distributed" textRotation="255" wrapText="1" inden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distributed" textRotation="255" wrapText="1" indent="2"/>
    </xf>
    <xf numFmtId="0" fontId="2" fillId="0" borderId="157" xfId="0" applyFont="1" applyBorder="1" applyAlignment="1">
      <alignment horizontal="center" vertical="distributed" textRotation="255" wrapText="1" indent="2"/>
    </xf>
    <xf numFmtId="0" fontId="2" fillId="0" borderId="158" xfId="0" applyFont="1" applyBorder="1" applyAlignment="1">
      <alignment horizontal="distributed" vertical="center"/>
    </xf>
    <xf numFmtId="0" fontId="2" fillId="0" borderId="159" xfId="0" applyFont="1" applyBorder="1" applyAlignment="1">
      <alignment horizontal="distributed" vertical="center"/>
    </xf>
    <xf numFmtId="0" fontId="2" fillId="0" borderId="154" xfId="0" applyFont="1" applyBorder="1" applyAlignment="1">
      <alignment horizontal="center" vertical="center" textRotation="255" wrapText="1"/>
    </xf>
    <xf numFmtId="0" fontId="2" fillId="0" borderId="155" xfId="0" applyFont="1" applyBorder="1" applyAlignment="1">
      <alignment horizontal="center" vertical="center" textRotation="255" wrapText="1"/>
    </xf>
    <xf numFmtId="0" fontId="2" fillId="0" borderId="157" xfId="0" applyFont="1" applyBorder="1" applyAlignment="1">
      <alignment horizontal="center" vertical="center" textRotation="255" wrapText="1"/>
    </xf>
    <xf numFmtId="0" fontId="2" fillId="0" borderId="154" xfId="0" applyFont="1" applyBorder="1" applyAlignment="1">
      <alignment horizontal="center" vertical="distributed" wrapText="1"/>
    </xf>
    <xf numFmtId="0" fontId="2" fillId="0" borderId="155" xfId="0" applyFont="1" applyBorder="1" applyAlignment="1">
      <alignment horizontal="center" vertical="distributed" wrapText="1"/>
    </xf>
    <xf numFmtId="0" fontId="2" fillId="0" borderId="157" xfId="0" applyFont="1" applyBorder="1" applyAlignment="1">
      <alignment horizontal="center" vertical="distributed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贈与税-1（課税状況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1">
      <selection activeCell="A1" sqref="A1:F1"/>
    </sheetView>
  </sheetViews>
  <sheetFormatPr defaultColWidth="5.87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43" t="s">
        <v>106</v>
      </c>
      <c r="B1" s="243"/>
      <c r="C1" s="243"/>
      <c r="D1" s="243"/>
      <c r="E1" s="243"/>
      <c r="F1" s="243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105</v>
      </c>
    </row>
    <row r="4" spans="1:6" s="7" customFormat="1" ht="18" customHeight="1">
      <c r="A4" s="241" t="s">
        <v>3</v>
      </c>
      <c r="B4" s="242"/>
      <c r="C4" s="237" t="s">
        <v>4</v>
      </c>
      <c r="D4" s="238"/>
      <c r="E4" s="237" t="s">
        <v>92</v>
      </c>
      <c r="F4" s="239"/>
    </row>
    <row r="5" spans="1:6" ht="11.25" customHeight="1">
      <c r="A5" s="187"/>
      <c r="B5" s="186"/>
      <c r="C5" s="184"/>
      <c r="D5" s="185" t="s">
        <v>0</v>
      </c>
      <c r="E5" s="184"/>
      <c r="F5" s="183" t="s">
        <v>1</v>
      </c>
    </row>
    <row r="6" spans="1:6" s="7" customFormat="1" ht="21" customHeight="1">
      <c r="A6" s="233" t="s">
        <v>91</v>
      </c>
      <c r="B6" s="234"/>
      <c r="C6" s="22"/>
      <c r="D6" s="194">
        <v>14356</v>
      </c>
      <c r="E6" s="193"/>
      <c r="F6" s="100">
        <v>74861180</v>
      </c>
    </row>
    <row r="7" spans="1:6" s="7" customFormat="1" ht="21" customHeight="1">
      <c r="A7" s="226" t="s">
        <v>98</v>
      </c>
      <c r="B7" s="227"/>
      <c r="C7" s="22"/>
      <c r="D7" s="180">
        <v>696</v>
      </c>
      <c r="E7" s="177"/>
      <c r="F7" s="101">
        <v>6693913</v>
      </c>
    </row>
    <row r="8" spans="1:6" s="7" customFormat="1" ht="21" customHeight="1">
      <c r="A8" s="226" t="s">
        <v>104</v>
      </c>
      <c r="B8" s="227"/>
      <c r="C8" s="22"/>
      <c r="D8" s="180">
        <v>14302</v>
      </c>
      <c r="E8" s="177"/>
      <c r="F8" s="101">
        <v>53770460</v>
      </c>
    </row>
    <row r="9" spans="1:6" s="7" customFormat="1" ht="21" customHeight="1">
      <c r="A9" s="228" t="s">
        <v>103</v>
      </c>
      <c r="B9" s="229"/>
      <c r="C9" s="22"/>
      <c r="D9" s="178">
        <v>9126</v>
      </c>
      <c r="E9" s="177"/>
      <c r="F9" s="102">
        <v>15072475</v>
      </c>
    </row>
    <row r="10" spans="1:6" s="10" customFormat="1" ht="21" customHeight="1">
      <c r="A10" s="235" t="s">
        <v>88</v>
      </c>
      <c r="B10" s="236"/>
      <c r="C10" s="192" t="s">
        <v>2</v>
      </c>
      <c r="D10" s="191">
        <v>9122</v>
      </c>
      <c r="E10" s="190"/>
      <c r="F10" s="189">
        <v>2657785</v>
      </c>
    </row>
    <row r="11" spans="1:6" s="7" customFormat="1" ht="21" customHeight="1">
      <c r="A11" s="230" t="s">
        <v>87</v>
      </c>
      <c r="B11" s="231"/>
      <c r="C11" s="22"/>
      <c r="D11" s="181">
        <v>1</v>
      </c>
      <c r="E11" s="177"/>
      <c r="F11" s="221">
        <v>0</v>
      </c>
    </row>
    <row r="12" spans="1:6" s="7" customFormat="1" ht="21" customHeight="1">
      <c r="A12" s="226" t="s">
        <v>86</v>
      </c>
      <c r="B12" s="227"/>
      <c r="C12" s="22" t="s">
        <v>2</v>
      </c>
      <c r="D12" s="180">
        <v>9122</v>
      </c>
      <c r="E12" s="177"/>
      <c r="F12" s="101">
        <v>2657785</v>
      </c>
    </row>
    <row r="13" spans="1:6" s="7" customFormat="1" ht="21" customHeight="1">
      <c r="A13" s="226" t="s">
        <v>102</v>
      </c>
      <c r="B13" s="227"/>
      <c r="C13" s="22" t="s">
        <v>2</v>
      </c>
      <c r="D13" s="180">
        <v>26</v>
      </c>
      <c r="E13" s="177"/>
      <c r="F13" s="101">
        <v>118767</v>
      </c>
    </row>
    <row r="14" spans="1:6" s="10" customFormat="1" ht="21" customHeight="1">
      <c r="A14" s="244" t="s">
        <v>101</v>
      </c>
      <c r="B14" s="245"/>
      <c r="C14" s="23" t="s">
        <v>2</v>
      </c>
      <c r="D14" s="197">
        <v>9105</v>
      </c>
      <c r="E14" s="196"/>
      <c r="F14" s="195">
        <v>2539019</v>
      </c>
    </row>
    <row r="15" spans="1:6" s="7" customFormat="1" ht="21" customHeight="1">
      <c r="A15" s="226" t="s">
        <v>100</v>
      </c>
      <c r="B15" s="227"/>
      <c r="C15" s="22"/>
      <c r="D15" s="180" t="s">
        <v>179</v>
      </c>
      <c r="E15" s="177"/>
      <c r="F15" s="101" t="s">
        <v>179</v>
      </c>
    </row>
    <row r="16" spans="1:6" s="7" customFormat="1" ht="21" customHeight="1" thickBot="1">
      <c r="A16" s="226" t="s">
        <v>189</v>
      </c>
      <c r="B16" s="227"/>
      <c r="C16" s="22" t="s">
        <v>84</v>
      </c>
      <c r="D16" s="178">
        <v>815</v>
      </c>
      <c r="E16" s="177"/>
      <c r="F16" s="102">
        <v>8638601</v>
      </c>
    </row>
    <row r="17" spans="1:6" ht="56.25" customHeight="1">
      <c r="A17" s="222" t="s">
        <v>175</v>
      </c>
      <c r="B17" s="246" t="s">
        <v>176</v>
      </c>
      <c r="C17" s="246"/>
      <c r="D17" s="246"/>
      <c r="E17" s="246"/>
      <c r="F17" s="246"/>
    </row>
    <row r="18" ht="11.25">
      <c r="A18" s="1" t="s">
        <v>191</v>
      </c>
    </row>
    <row r="20" ht="11.25" customHeight="1" thickBot="1">
      <c r="A20" s="1" t="s">
        <v>99</v>
      </c>
    </row>
    <row r="21" spans="1:6" ht="18" customHeight="1">
      <c r="A21" s="241" t="s">
        <v>3</v>
      </c>
      <c r="B21" s="242"/>
      <c r="C21" s="237" t="s">
        <v>4</v>
      </c>
      <c r="D21" s="240"/>
      <c r="E21" s="237" t="s">
        <v>92</v>
      </c>
      <c r="F21" s="239"/>
    </row>
    <row r="22" spans="1:6" ht="11.25" customHeight="1">
      <c r="A22" s="187"/>
      <c r="B22" s="186"/>
      <c r="C22" s="184"/>
      <c r="D22" s="185" t="s">
        <v>0</v>
      </c>
      <c r="E22" s="184"/>
      <c r="F22" s="183" t="s">
        <v>1</v>
      </c>
    </row>
    <row r="23" spans="1:6" s="7" customFormat="1" ht="21" customHeight="1">
      <c r="A23" s="233" t="s">
        <v>91</v>
      </c>
      <c r="B23" s="234"/>
      <c r="C23" s="22"/>
      <c r="D23" s="194">
        <v>9687</v>
      </c>
      <c r="E23" s="193"/>
      <c r="F23" s="100">
        <v>28449425</v>
      </c>
    </row>
    <row r="24" spans="1:6" s="7" customFormat="1" ht="21" customHeight="1">
      <c r="A24" s="226" t="s">
        <v>98</v>
      </c>
      <c r="B24" s="227"/>
      <c r="C24" s="22"/>
      <c r="D24" s="180">
        <v>696</v>
      </c>
      <c r="E24" s="177"/>
      <c r="F24" s="101">
        <v>6693913</v>
      </c>
    </row>
    <row r="25" spans="1:6" s="7" customFormat="1" ht="21" customHeight="1">
      <c r="A25" s="226" t="s">
        <v>97</v>
      </c>
      <c r="B25" s="227"/>
      <c r="C25" s="22"/>
      <c r="D25" s="180">
        <v>9688</v>
      </c>
      <c r="E25" s="177"/>
      <c r="F25" s="101">
        <v>10656800</v>
      </c>
    </row>
    <row r="26" spans="1:6" s="7" customFormat="1" ht="21" customHeight="1">
      <c r="A26" s="228" t="s">
        <v>96</v>
      </c>
      <c r="B26" s="229"/>
      <c r="C26" s="22"/>
      <c r="D26" s="178">
        <v>8967</v>
      </c>
      <c r="E26" s="177"/>
      <c r="F26" s="102">
        <v>11838507</v>
      </c>
    </row>
    <row r="27" spans="1:6" s="10" customFormat="1" ht="21" customHeight="1">
      <c r="A27" s="235" t="s">
        <v>88</v>
      </c>
      <c r="B27" s="236"/>
      <c r="C27" s="192"/>
      <c r="D27" s="191">
        <v>8963</v>
      </c>
      <c r="E27" s="190"/>
      <c r="F27" s="189">
        <v>2010565</v>
      </c>
    </row>
    <row r="28" spans="1:6" s="7" customFormat="1" ht="21" customHeight="1">
      <c r="A28" s="230" t="s">
        <v>87</v>
      </c>
      <c r="B28" s="231"/>
      <c r="C28" s="22"/>
      <c r="D28" s="181">
        <v>1</v>
      </c>
      <c r="E28" s="177"/>
      <c r="F28" s="103" t="s">
        <v>179</v>
      </c>
    </row>
    <row r="29" spans="1:6" s="7" customFormat="1" ht="21" customHeight="1" thickBot="1">
      <c r="A29" s="224" t="s">
        <v>86</v>
      </c>
      <c r="B29" s="232"/>
      <c r="C29" s="188"/>
      <c r="D29" s="175">
        <v>8963</v>
      </c>
      <c r="E29" s="174"/>
      <c r="F29" s="173">
        <v>2010565</v>
      </c>
    </row>
    <row r="30" spans="1:6" s="7" customFormat="1" ht="21" customHeight="1">
      <c r="A30" s="1"/>
      <c r="B30" s="1"/>
      <c r="C30" s="1"/>
      <c r="D30" s="1"/>
      <c r="E30" s="1"/>
      <c r="F30" s="1"/>
    </row>
    <row r="31" ht="11.25" customHeight="1" thickBot="1">
      <c r="A31" s="1" t="s">
        <v>95</v>
      </c>
    </row>
    <row r="32" spans="1:6" ht="18" customHeight="1">
      <c r="A32" s="241" t="s">
        <v>3</v>
      </c>
      <c r="B32" s="242"/>
      <c r="C32" s="237" t="s">
        <v>94</v>
      </c>
      <c r="D32" s="238"/>
      <c r="E32" s="237" t="s">
        <v>93</v>
      </c>
      <c r="F32" s="239"/>
    </row>
    <row r="33" spans="1:6" s="7" customFormat="1" ht="11.25" customHeight="1">
      <c r="A33" s="187"/>
      <c r="B33" s="186"/>
      <c r="C33" s="184"/>
      <c r="D33" s="185" t="s">
        <v>0</v>
      </c>
      <c r="E33" s="184"/>
      <c r="F33" s="183" t="s">
        <v>1</v>
      </c>
    </row>
    <row r="34" spans="1:6" ht="21" customHeight="1">
      <c r="A34" s="233" t="s">
        <v>91</v>
      </c>
      <c r="B34" s="234"/>
      <c r="C34" s="179"/>
      <c r="D34" s="194">
        <v>4795</v>
      </c>
      <c r="E34" s="177"/>
      <c r="F34" s="100">
        <v>46411756</v>
      </c>
    </row>
    <row r="35" spans="1:6" s="7" customFormat="1" ht="21" customHeight="1">
      <c r="A35" s="226" t="s">
        <v>90</v>
      </c>
      <c r="B35" s="227"/>
      <c r="C35" s="179"/>
      <c r="D35" s="180">
        <v>4742</v>
      </c>
      <c r="E35" s="177"/>
      <c r="F35" s="101">
        <v>43113660</v>
      </c>
    </row>
    <row r="36" spans="1:6" s="7" customFormat="1" ht="21" customHeight="1">
      <c r="A36" s="228" t="s">
        <v>89</v>
      </c>
      <c r="B36" s="229"/>
      <c r="C36" s="179"/>
      <c r="D36" s="178">
        <v>164</v>
      </c>
      <c r="E36" s="177"/>
      <c r="F36" s="102">
        <v>3233968</v>
      </c>
    </row>
    <row r="37" spans="1:6" s="7" customFormat="1" ht="21" customHeight="1">
      <c r="A37" s="235" t="s">
        <v>88</v>
      </c>
      <c r="B37" s="236"/>
      <c r="C37" s="182"/>
      <c r="D37" s="191">
        <v>168</v>
      </c>
      <c r="E37" s="190"/>
      <c r="F37" s="189">
        <v>647220</v>
      </c>
    </row>
    <row r="38" spans="1:6" s="10" customFormat="1" ht="21" customHeight="1">
      <c r="A38" s="230" t="s">
        <v>87</v>
      </c>
      <c r="B38" s="231"/>
      <c r="C38" s="179"/>
      <c r="D38" s="181" t="s">
        <v>179</v>
      </c>
      <c r="E38" s="177"/>
      <c r="F38" s="103" t="s">
        <v>180</v>
      </c>
    </row>
    <row r="39" spans="1:6" s="7" customFormat="1" ht="21" customHeight="1">
      <c r="A39" s="226" t="s">
        <v>86</v>
      </c>
      <c r="B39" s="227"/>
      <c r="C39" s="179"/>
      <c r="D39" s="180">
        <v>168</v>
      </c>
      <c r="E39" s="177"/>
      <c r="F39" s="101">
        <v>647220</v>
      </c>
    </row>
    <row r="40" spans="1:6" s="7" customFormat="1" ht="21" customHeight="1" thickBot="1">
      <c r="A40" s="224" t="s">
        <v>189</v>
      </c>
      <c r="B40" s="225"/>
      <c r="C40" s="176"/>
      <c r="D40" s="175">
        <v>815</v>
      </c>
      <c r="E40" s="174"/>
      <c r="F40" s="173">
        <v>8638601</v>
      </c>
    </row>
    <row r="41" spans="1:6" s="7" customFormat="1" ht="21" customHeight="1">
      <c r="A41" s="1"/>
      <c r="B41" s="1"/>
      <c r="C41" s="2"/>
      <c r="D41" s="1"/>
      <c r="E41" s="2"/>
      <c r="F41" s="1"/>
    </row>
    <row r="42" ht="11.25">
      <c r="E42" s="2"/>
    </row>
    <row r="43" ht="11.25">
      <c r="E43" s="2"/>
    </row>
    <row r="45" ht="11.25">
      <c r="E45" s="2"/>
    </row>
    <row r="47" spans="3:5" ht="11.25">
      <c r="C47" s="2"/>
      <c r="E47" s="2"/>
    </row>
  </sheetData>
  <sheetProtection/>
  <mergeCells count="36">
    <mergeCell ref="A7:B7"/>
    <mergeCell ref="A8:B8"/>
    <mergeCell ref="A9:B9"/>
    <mergeCell ref="A10:B10"/>
    <mergeCell ref="A16:B16"/>
    <mergeCell ref="A21:B21"/>
    <mergeCell ref="B17:F17"/>
    <mergeCell ref="A1:F1"/>
    <mergeCell ref="C4:D4"/>
    <mergeCell ref="E4:F4"/>
    <mergeCell ref="A6:B6"/>
    <mergeCell ref="A4:B4"/>
    <mergeCell ref="A15:B15"/>
    <mergeCell ref="A11:B11"/>
    <mergeCell ref="A12:B12"/>
    <mergeCell ref="A13:B13"/>
    <mergeCell ref="A14:B14"/>
    <mergeCell ref="C32:D32"/>
    <mergeCell ref="E32:F32"/>
    <mergeCell ref="C21:D21"/>
    <mergeCell ref="E21:F21"/>
    <mergeCell ref="A32:B32"/>
    <mergeCell ref="A24:B24"/>
    <mergeCell ref="A26:B26"/>
    <mergeCell ref="A27:B27"/>
    <mergeCell ref="A25:B25"/>
    <mergeCell ref="A23:B23"/>
    <mergeCell ref="A40:B40"/>
    <mergeCell ref="A39:B39"/>
    <mergeCell ref="A36:B36"/>
    <mergeCell ref="A28:B28"/>
    <mergeCell ref="A29:B29"/>
    <mergeCell ref="A34:B34"/>
    <mergeCell ref="A35:B35"/>
    <mergeCell ref="A37:B37"/>
    <mergeCell ref="A38:B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Footer>&amp;R仙台国税局
贈与税１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0.625" style="98" customWidth="1"/>
    <col min="2" max="5" width="18.625" style="98" customWidth="1"/>
    <col min="6" max="16384" width="9.00390625" style="98" customWidth="1"/>
  </cols>
  <sheetData>
    <row r="1" s="1" customFormat="1" ht="11.25">
      <c r="A1" s="1" t="s">
        <v>31</v>
      </c>
    </row>
    <row r="2" s="1" customFormat="1" ht="12" thickBot="1">
      <c r="A2" s="1" t="s">
        <v>23</v>
      </c>
    </row>
    <row r="3" spans="1:4" s="7" customFormat="1" ht="18" customHeight="1">
      <c r="A3" s="5" t="s">
        <v>24</v>
      </c>
      <c r="B3" s="6" t="s">
        <v>4</v>
      </c>
      <c r="C3" s="6" t="s">
        <v>15</v>
      </c>
      <c r="D3" s="16" t="s">
        <v>25</v>
      </c>
    </row>
    <row r="4" spans="1:4" s="11" customFormat="1" ht="15" customHeight="1">
      <c r="A4" s="40"/>
      <c r="B4" s="39" t="s">
        <v>0</v>
      </c>
      <c r="C4" s="41" t="s">
        <v>1</v>
      </c>
      <c r="D4" s="42" t="s">
        <v>1</v>
      </c>
    </row>
    <row r="5" spans="1:4" s="96" customFormat="1" ht="30" customHeight="1">
      <c r="A5" s="15" t="s">
        <v>181</v>
      </c>
      <c r="B5" s="104">
        <v>18653</v>
      </c>
      <c r="C5" s="105">
        <v>106189181</v>
      </c>
      <c r="D5" s="106">
        <v>2706432</v>
      </c>
    </row>
    <row r="6" spans="1:4" s="96" customFormat="1" ht="30" customHeight="1">
      <c r="A6" s="12" t="s">
        <v>182</v>
      </c>
      <c r="B6" s="107">
        <v>17294</v>
      </c>
      <c r="C6" s="108">
        <v>94267238</v>
      </c>
      <c r="D6" s="109">
        <v>3211643</v>
      </c>
    </row>
    <row r="7" spans="1:4" s="96" customFormat="1" ht="30" customHeight="1">
      <c r="A7" s="12" t="s">
        <v>183</v>
      </c>
      <c r="B7" s="107">
        <v>16525</v>
      </c>
      <c r="C7" s="108">
        <v>90256361</v>
      </c>
      <c r="D7" s="109">
        <v>2595654</v>
      </c>
    </row>
    <row r="8" spans="1:4" s="96" customFormat="1" ht="30" customHeight="1">
      <c r="A8" s="12" t="s">
        <v>184</v>
      </c>
      <c r="B8" s="107">
        <v>15082</v>
      </c>
      <c r="C8" s="108">
        <v>79968225</v>
      </c>
      <c r="D8" s="109">
        <v>2476017</v>
      </c>
    </row>
    <row r="9" spans="1:4" s="7" customFormat="1" ht="30" customHeight="1" thickBot="1">
      <c r="A9" s="13" t="s">
        <v>185</v>
      </c>
      <c r="B9" s="110">
        <f>'6-1(1)本年分の課税状況'!D6</f>
        <v>14356</v>
      </c>
      <c r="C9" s="111">
        <f>'6-1(1)本年分の課税状況'!F6</f>
        <v>74861180</v>
      </c>
      <c r="D9" s="112">
        <f>'6-1(1)本年分の課税状況'!F14</f>
        <v>2539019</v>
      </c>
    </row>
    <row r="10" s="1" customFormat="1" ht="11.25"/>
    <row r="12" s="4" customFormat="1" ht="12" thickBot="1">
      <c r="A12" s="4" t="s">
        <v>26</v>
      </c>
    </row>
    <row r="13" spans="1:5" s="14" customFormat="1" ht="15" customHeight="1">
      <c r="A13" s="247" t="s">
        <v>177</v>
      </c>
      <c r="B13" s="249" t="s">
        <v>28</v>
      </c>
      <c r="C13" s="249"/>
      <c r="D13" s="249" t="s">
        <v>29</v>
      </c>
      <c r="E13" s="250"/>
    </row>
    <row r="14" spans="1:5" s="14" customFormat="1" ht="15" customHeight="1">
      <c r="A14" s="248"/>
      <c r="B14" s="30" t="s">
        <v>30</v>
      </c>
      <c r="C14" s="19" t="s">
        <v>5</v>
      </c>
      <c r="D14" s="30" t="s">
        <v>30</v>
      </c>
      <c r="E14" s="20" t="s">
        <v>5</v>
      </c>
    </row>
    <row r="15" spans="1:5" s="4" customFormat="1" ht="11.25">
      <c r="A15" s="43"/>
      <c r="B15" s="44" t="s">
        <v>27</v>
      </c>
      <c r="C15" s="45" t="s">
        <v>1</v>
      </c>
      <c r="D15" s="44" t="s">
        <v>27</v>
      </c>
      <c r="E15" s="46" t="s">
        <v>1</v>
      </c>
    </row>
    <row r="16" spans="1:5" s="99" customFormat="1" ht="33" customHeight="1">
      <c r="A16" s="15" t="s">
        <v>181</v>
      </c>
      <c r="B16" s="113">
        <v>12628</v>
      </c>
      <c r="C16" s="114">
        <v>40690708</v>
      </c>
      <c r="D16" s="113">
        <v>6141</v>
      </c>
      <c r="E16" s="115">
        <v>65498473</v>
      </c>
    </row>
    <row r="17" spans="1:5" s="99" customFormat="1" ht="33" customHeight="1">
      <c r="A17" s="12" t="s">
        <v>182</v>
      </c>
      <c r="B17" s="116">
        <v>11522</v>
      </c>
      <c r="C17" s="117">
        <v>34271610</v>
      </c>
      <c r="D17" s="116">
        <v>5880</v>
      </c>
      <c r="E17" s="118">
        <v>59995627</v>
      </c>
    </row>
    <row r="18" spans="1:5" s="99" customFormat="1" ht="33" customHeight="1">
      <c r="A18" s="12" t="s">
        <v>183</v>
      </c>
      <c r="B18" s="116">
        <v>10770</v>
      </c>
      <c r="C18" s="117">
        <v>31463455</v>
      </c>
      <c r="D18" s="116">
        <v>5876</v>
      </c>
      <c r="E18" s="118">
        <v>58792906</v>
      </c>
    </row>
    <row r="19" spans="1:5" s="99" customFormat="1" ht="33" customHeight="1">
      <c r="A19" s="12" t="s">
        <v>184</v>
      </c>
      <c r="B19" s="116">
        <v>10088</v>
      </c>
      <c r="C19" s="117">
        <v>29702665</v>
      </c>
      <c r="D19" s="116">
        <v>5129</v>
      </c>
      <c r="E19" s="118">
        <v>50265560</v>
      </c>
    </row>
    <row r="20" spans="1:5" ht="33" customHeight="1" thickBot="1">
      <c r="A20" s="97" t="s">
        <v>185</v>
      </c>
      <c r="B20" s="119">
        <f>'6-1(1)本年分の課税状況'!D23</f>
        <v>9687</v>
      </c>
      <c r="C20" s="120">
        <f>'6-1(1)本年分の課税状況'!F23</f>
        <v>28449425</v>
      </c>
      <c r="D20" s="119">
        <f>'6-1(1)本年分の課税状況'!D34</f>
        <v>4795</v>
      </c>
      <c r="E20" s="121">
        <f>'6-1(1)本年分の課税状況'!F34</f>
        <v>46411756</v>
      </c>
    </row>
  </sheetData>
  <sheetProtection/>
  <mergeCells count="3">
    <mergeCell ref="A13:A14"/>
    <mergeCell ref="D13:E13"/>
    <mergeCell ref="B13:C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1" r:id="rId1"/>
  <headerFooter alignWithMargins="0">
    <oddFooter>&amp;R仙台国税局
贈与税１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875" style="98" customWidth="1"/>
    <col min="2" max="2" width="18.625" style="98" customWidth="1"/>
    <col min="3" max="3" width="3.00390625" style="98" bestFit="1" customWidth="1"/>
    <col min="4" max="4" width="9.625" style="98" customWidth="1"/>
    <col min="5" max="5" width="3.00390625" style="98" bestFit="1" customWidth="1"/>
    <col min="6" max="6" width="14.75390625" style="98" bestFit="1" customWidth="1"/>
    <col min="7" max="7" width="3.00390625" style="98" bestFit="1" customWidth="1"/>
    <col min="8" max="8" width="9.625" style="98" customWidth="1"/>
    <col min="9" max="9" width="3.00390625" style="98" bestFit="1" customWidth="1"/>
    <col min="10" max="10" width="11.375" style="98" customWidth="1"/>
    <col min="11" max="16384" width="9.00390625" style="98" customWidth="1"/>
  </cols>
  <sheetData>
    <row r="1" s="1" customFormat="1" ht="12" thickBot="1">
      <c r="A1" s="1" t="s">
        <v>22</v>
      </c>
    </row>
    <row r="2" spans="1:10" s="7" customFormat="1" ht="21.75" customHeight="1">
      <c r="A2" s="267" t="s">
        <v>3</v>
      </c>
      <c r="B2" s="238"/>
      <c r="C2" s="251" t="s">
        <v>15</v>
      </c>
      <c r="D2" s="271"/>
      <c r="E2" s="271"/>
      <c r="F2" s="271"/>
      <c r="G2" s="251" t="s">
        <v>16</v>
      </c>
      <c r="H2" s="252"/>
      <c r="I2" s="252"/>
      <c r="J2" s="253"/>
    </row>
    <row r="3" spans="1:10" s="1" customFormat="1" ht="13.5">
      <c r="A3" s="268"/>
      <c r="B3" s="269"/>
      <c r="C3" s="254" t="s">
        <v>17</v>
      </c>
      <c r="D3" s="255"/>
      <c r="E3" s="264" t="s">
        <v>18</v>
      </c>
      <c r="F3" s="265"/>
      <c r="G3" s="254" t="s">
        <v>17</v>
      </c>
      <c r="H3" s="264"/>
      <c r="I3" s="264" t="s">
        <v>18</v>
      </c>
      <c r="J3" s="266"/>
    </row>
    <row r="4" spans="1:10" s="1" customFormat="1" ht="11.25">
      <c r="A4" s="48"/>
      <c r="B4" s="51"/>
      <c r="C4" s="49"/>
      <c r="D4" s="52" t="s">
        <v>0</v>
      </c>
      <c r="E4" s="50"/>
      <c r="F4" s="53" t="s">
        <v>1</v>
      </c>
      <c r="G4" s="49"/>
      <c r="H4" s="52" t="s">
        <v>0</v>
      </c>
      <c r="I4" s="50"/>
      <c r="J4" s="54" t="s">
        <v>1</v>
      </c>
    </row>
    <row r="5" spans="1:10" s="7" customFormat="1" ht="24" customHeight="1">
      <c r="A5" s="270" t="s">
        <v>8</v>
      </c>
      <c r="B5" s="47" t="s">
        <v>6</v>
      </c>
      <c r="C5" s="22"/>
      <c r="D5" s="122">
        <v>14365</v>
      </c>
      <c r="E5" s="29"/>
      <c r="F5" s="128">
        <v>74848838</v>
      </c>
      <c r="G5" s="25"/>
      <c r="H5" s="122">
        <v>9098</v>
      </c>
      <c r="I5" s="29"/>
      <c r="J5" s="100">
        <v>2542536</v>
      </c>
    </row>
    <row r="6" spans="1:10" s="7" customFormat="1" ht="24" customHeight="1">
      <c r="A6" s="257"/>
      <c r="B6" s="33" t="s">
        <v>7</v>
      </c>
      <c r="C6" s="22"/>
      <c r="D6" s="123">
        <v>82</v>
      </c>
      <c r="E6" s="28"/>
      <c r="F6" s="129">
        <v>150996</v>
      </c>
      <c r="G6" s="25"/>
      <c r="H6" s="123">
        <v>66</v>
      </c>
      <c r="I6" s="28"/>
      <c r="J6" s="101">
        <v>14661</v>
      </c>
    </row>
    <row r="7" spans="1:10" s="7" customFormat="1" ht="24" customHeight="1">
      <c r="A7" s="257"/>
      <c r="B7" s="33" t="s">
        <v>9</v>
      </c>
      <c r="C7" s="22"/>
      <c r="D7" s="123">
        <v>1</v>
      </c>
      <c r="E7" s="28"/>
      <c r="F7" s="129">
        <v>1763</v>
      </c>
      <c r="G7" s="22"/>
      <c r="H7" s="123" t="s">
        <v>179</v>
      </c>
      <c r="I7" s="28"/>
      <c r="J7" s="101" t="s">
        <v>179</v>
      </c>
    </row>
    <row r="8" spans="1:10" s="7" customFormat="1" ht="24" customHeight="1">
      <c r="A8" s="257"/>
      <c r="B8" s="33" t="s">
        <v>10</v>
      </c>
      <c r="C8" s="22"/>
      <c r="D8" s="123">
        <v>42</v>
      </c>
      <c r="E8" s="28"/>
      <c r="F8" s="129" t="s">
        <v>192</v>
      </c>
      <c r="G8" s="22"/>
      <c r="H8" s="123">
        <v>29</v>
      </c>
      <c r="I8" s="28"/>
      <c r="J8" s="101" t="s">
        <v>195</v>
      </c>
    </row>
    <row r="9" spans="1:10" s="7" customFormat="1" ht="24" customHeight="1">
      <c r="A9" s="257"/>
      <c r="B9" s="34" t="s">
        <v>11</v>
      </c>
      <c r="C9" s="22"/>
      <c r="D9" s="124" t="s">
        <v>179</v>
      </c>
      <c r="E9" s="28"/>
      <c r="F9" s="130" t="s">
        <v>179</v>
      </c>
      <c r="G9" s="22"/>
      <c r="H9" s="124" t="s">
        <v>179</v>
      </c>
      <c r="I9" s="28"/>
      <c r="J9" s="102" t="s">
        <v>179</v>
      </c>
    </row>
    <row r="10" spans="1:10" s="10" customFormat="1" ht="24" customHeight="1">
      <c r="A10" s="258"/>
      <c r="B10" s="35" t="s">
        <v>12</v>
      </c>
      <c r="C10" s="36" t="s">
        <v>84</v>
      </c>
      <c r="D10" s="125">
        <v>14356</v>
      </c>
      <c r="E10" s="59"/>
      <c r="F10" s="131">
        <v>74861180</v>
      </c>
      <c r="G10" s="36" t="s">
        <v>2</v>
      </c>
      <c r="H10" s="125">
        <f>'6-1(1)本年分の課税状況'!D14</f>
        <v>9105</v>
      </c>
      <c r="I10" s="59"/>
      <c r="J10" s="134">
        <v>2539019</v>
      </c>
    </row>
    <row r="11" spans="1:10" s="7" customFormat="1" ht="24" customHeight="1">
      <c r="A11" s="256" t="s">
        <v>13</v>
      </c>
      <c r="B11" s="32" t="s">
        <v>6</v>
      </c>
      <c r="C11" s="24"/>
      <c r="D11" s="126">
        <v>678</v>
      </c>
      <c r="E11" s="27"/>
      <c r="F11" s="132">
        <v>2271339</v>
      </c>
      <c r="G11" s="26"/>
      <c r="H11" s="126">
        <v>658</v>
      </c>
      <c r="I11" s="27"/>
      <c r="J11" s="103">
        <v>239944</v>
      </c>
    </row>
    <row r="12" spans="1:10" s="7" customFormat="1" ht="24" customHeight="1">
      <c r="A12" s="257"/>
      <c r="B12" s="33" t="s">
        <v>7</v>
      </c>
      <c r="C12" s="22"/>
      <c r="D12" s="123">
        <v>72</v>
      </c>
      <c r="E12" s="28"/>
      <c r="F12" s="129">
        <v>203512</v>
      </c>
      <c r="G12" s="25"/>
      <c r="H12" s="123">
        <v>67</v>
      </c>
      <c r="I12" s="28"/>
      <c r="J12" s="101">
        <v>44613</v>
      </c>
    </row>
    <row r="13" spans="1:10" s="7" customFormat="1" ht="24" customHeight="1">
      <c r="A13" s="257"/>
      <c r="B13" s="33" t="s">
        <v>9</v>
      </c>
      <c r="C13" s="22"/>
      <c r="D13" s="123" t="s">
        <v>179</v>
      </c>
      <c r="E13" s="28"/>
      <c r="F13" s="129" t="s">
        <v>186</v>
      </c>
      <c r="G13" s="22"/>
      <c r="H13" s="123" t="s">
        <v>179</v>
      </c>
      <c r="I13" s="28"/>
      <c r="J13" s="101" t="s">
        <v>180</v>
      </c>
    </row>
    <row r="14" spans="1:10" s="7" customFormat="1" ht="24" customHeight="1">
      <c r="A14" s="257"/>
      <c r="B14" s="33" t="s">
        <v>10</v>
      </c>
      <c r="C14" s="22"/>
      <c r="D14" s="123">
        <v>23</v>
      </c>
      <c r="E14" s="28"/>
      <c r="F14" s="129" t="s">
        <v>193</v>
      </c>
      <c r="G14" s="22"/>
      <c r="H14" s="123">
        <v>25</v>
      </c>
      <c r="I14" s="28"/>
      <c r="J14" s="101" t="s">
        <v>196</v>
      </c>
    </row>
    <row r="15" spans="1:10" s="7" customFormat="1" ht="24" customHeight="1">
      <c r="A15" s="257"/>
      <c r="B15" s="34" t="s">
        <v>11</v>
      </c>
      <c r="C15" s="22"/>
      <c r="D15" s="124">
        <v>1</v>
      </c>
      <c r="E15" s="28"/>
      <c r="F15" s="130">
        <v>5362</v>
      </c>
      <c r="G15" s="25"/>
      <c r="H15" s="124">
        <v>1</v>
      </c>
      <c r="I15" s="28"/>
      <c r="J15" s="102">
        <v>628</v>
      </c>
    </row>
    <row r="16" spans="1:10" s="10" customFormat="1" ht="24" customHeight="1">
      <c r="A16" s="258"/>
      <c r="B16" s="35" t="s">
        <v>12</v>
      </c>
      <c r="C16" s="36" t="s">
        <v>2</v>
      </c>
      <c r="D16" s="125">
        <v>738</v>
      </c>
      <c r="E16" s="59"/>
      <c r="F16" s="131">
        <v>2415734</v>
      </c>
      <c r="G16" s="60" t="s">
        <v>2</v>
      </c>
      <c r="H16" s="125">
        <v>709</v>
      </c>
      <c r="I16" s="59"/>
      <c r="J16" s="134">
        <v>271055</v>
      </c>
    </row>
    <row r="17" spans="1:10" s="7" customFormat="1" ht="24" customHeight="1">
      <c r="A17" s="259" t="s">
        <v>14</v>
      </c>
      <c r="B17" s="32" t="s">
        <v>6</v>
      </c>
      <c r="C17" s="22"/>
      <c r="D17" s="126">
        <f aca="true" t="shared" si="0" ref="D17:D22">SUM(D5,D11)</f>
        <v>15043</v>
      </c>
      <c r="E17" s="29"/>
      <c r="F17" s="132">
        <f aca="true" t="shared" si="1" ref="F17:F22">SUM(F5,F11)</f>
        <v>77120177</v>
      </c>
      <c r="G17" s="25"/>
      <c r="H17" s="126">
        <f aca="true" t="shared" si="2" ref="H17:H22">SUM(H5,H11)</f>
        <v>9756</v>
      </c>
      <c r="I17" s="29"/>
      <c r="J17" s="103">
        <f aca="true" t="shared" si="3" ref="J17:J22">SUM(J5,J11)</f>
        <v>2782480</v>
      </c>
    </row>
    <row r="18" spans="1:10" s="7" customFormat="1" ht="24" customHeight="1">
      <c r="A18" s="260"/>
      <c r="B18" s="33" t="s">
        <v>7</v>
      </c>
      <c r="C18" s="22"/>
      <c r="D18" s="123">
        <f t="shared" si="0"/>
        <v>154</v>
      </c>
      <c r="E18" s="28"/>
      <c r="F18" s="129">
        <f t="shared" si="1"/>
        <v>354508</v>
      </c>
      <c r="G18" s="25"/>
      <c r="H18" s="123">
        <f t="shared" si="2"/>
        <v>133</v>
      </c>
      <c r="I18" s="28"/>
      <c r="J18" s="101">
        <f t="shared" si="3"/>
        <v>59274</v>
      </c>
    </row>
    <row r="19" spans="1:10" s="7" customFormat="1" ht="24" customHeight="1">
      <c r="A19" s="260"/>
      <c r="B19" s="33" t="s">
        <v>9</v>
      </c>
      <c r="C19" s="22"/>
      <c r="D19" s="123">
        <f t="shared" si="0"/>
        <v>1</v>
      </c>
      <c r="E19" s="28"/>
      <c r="F19" s="129">
        <f t="shared" si="1"/>
        <v>1763</v>
      </c>
      <c r="G19" s="22"/>
      <c r="H19" s="123" t="s">
        <v>186</v>
      </c>
      <c r="I19" s="28"/>
      <c r="J19" s="101" t="s">
        <v>179</v>
      </c>
    </row>
    <row r="20" spans="1:10" s="7" customFormat="1" ht="24" customHeight="1">
      <c r="A20" s="260"/>
      <c r="B20" s="33" t="s">
        <v>10</v>
      </c>
      <c r="C20" s="22"/>
      <c r="D20" s="123">
        <f t="shared" si="0"/>
        <v>65</v>
      </c>
      <c r="E20" s="28"/>
      <c r="F20" s="223" t="s">
        <v>194</v>
      </c>
      <c r="G20" s="22"/>
      <c r="H20" s="123">
        <f t="shared" si="2"/>
        <v>54</v>
      </c>
      <c r="I20" s="28"/>
      <c r="J20" s="101" t="s">
        <v>197</v>
      </c>
    </row>
    <row r="21" spans="1:10" s="7" customFormat="1" ht="24" customHeight="1">
      <c r="A21" s="260"/>
      <c r="B21" s="34" t="s">
        <v>11</v>
      </c>
      <c r="C21" s="22"/>
      <c r="D21" s="124">
        <f t="shared" si="0"/>
        <v>1</v>
      </c>
      <c r="E21" s="28"/>
      <c r="F21" s="130">
        <f>SUM(F9,F15)</f>
        <v>5362</v>
      </c>
      <c r="G21" s="25"/>
      <c r="H21" s="124">
        <f t="shared" si="2"/>
        <v>1</v>
      </c>
      <c r="I21" s="28"/>
      <c r="J21" s="102">
        <f t="shared" si="3"/>
        <v>628</v>
      </c>
    </row>
    <row r="22" spans="1:10" s="10" customFormat="1" ht="24" customHeight="1" thickBot="1">
      <c r="A22" s="261"/>
      <c r="B22" s="37" t="s">
        <v>12</v>
      </c>
      <c r="C22" s="38" t="s">
        <v>2</v>
      </c>
      <c r="D22" s="127">
        <f t="shared" si="0"/>
        <v>15094</v>
      </c>
      <c r="E22" s="61"/>
      <c r="F22" s="133">
        <f t="shared" si="1"/>
        <v>77276914</v>
      </c>
      <c r="G22" s="62" t="s">
        <v>2</v>
      </c>
      <c r="H22" s="127">
        <f t="shared" si="2"/>
        <v>9814</v>
      </c>
      <c r="I22" s="61"/>
      <c r="J22" s="135">
        <f t="shared" si="3"/>
        <v>2810074</v>
      </c>
    </row>
    <row r="23" spans="1:10" s="10" customFormat="1" ht="4.5" customHeight="1">
      <c r="A23" s="137"/>
      <c r="B23" s="138"/>
      <c r="C23" s="139"/>
      <c r="D23" s="140"/>
      <c r="E23" s="139"/>
      <c r="F23" s="140"/>
      <c r="G23" s="141"/>
      <c r="H23" s="140"/>
      <c r="I23" s="139"/>
      <c r="J23" s="140"/>
    </row>
    <row r="24" spans="1:10" s="1" customFormat="1" ht="11.25" customHeight="1">
      <c r="A24" s="136" t="s">
        <v>85</v>
      </c>
      <c r="B24" s="263" t="s">
        <v>178</v>
      </c>
      <c r="C24" s="263"/>
      <c r="D24" s="263"/>
      <c r="E24" s="263"/>
      <c r="F24" s="263"/>
      <c r="G24" s="263"/>
      <c r="H24" s="263"/>
      <c r="I24" s="263"/>
      <c r="J24" s="263"/>
    </row>
    <row r="25" spans="1:10" s="1" customFormat="1" ht="14.25" customHeight="1">
      <c r="A25" s="31"/>
      <c r="B25" s="263"/>
      <c r="C25" s="263"/>
      <c r="D25" s="263"/>
      <c r="E25" s="263"/>
      <c r="F25" s="263"/>
      <c r="G25" s="263"/>
      <c r="H25" s="263"/>
      <c r="I25" s="263"/>
      <c r="J25" s="263"/>
    </row>
    <row r="26" spans="1:10" s="1" customFormat="1" ht="19.5" customHeight="1">
      <c r="A26" s="31"/>
      <c r="B26" s="263"/>
      <c r="C26" s="263"/>
      <c r="D26" s="263"/>
      <c r="E26" s="263"/>
      <c r="F26" s="263"/>
      <c r="G26" s="263"/>
      <c r="H26" s="263"/>
      <c r="I26" s="263"/>
      <c r="J26" s="263"/>
    </row>
    <row r="27" spans="2:10" s="1" customFormat="1" ht="13.5" customHeight="1">
      <c r="B27" s="262" t="s">
        <v>110</v>
      </c>
      <c r="C27" s="262"/>
      <c r="D27" s="262"/>
      <c r="E27" s="262"/>
      <c r="F27" s="262"/>
      <c r="G27" s="262"/>
      <c r="H27" s="262"/>
      <c r="I27" s="262"/>
      <c r="J27" s="262"/>
    </row>
    <row r="28" spans="1:10" s="1" customFormat="1" ht="13.5" customHeight="1">
      <c r="A28" s="21"/>
      <c r="B28" s="262"/>
      <c r="C28" s="262"/>
      <c r="D28" s="262"/>
      <c r="E28" s="262"/>
      <c r="F28" s="262"/>
      <c r="G28" s="262"/>
      <c r="H28" s="262"/>
      <c r="I28" s="262"/>
      <c r="J28" s="262"/>
    </row>
    <row r="29" spans="1:10" s="1" customFormat="1" ht="13.5" customHeight="1">
      <c r="A29" s="21"/>
      <c r="B29" s="262"/>
      <c r="C29" s="262"/>
      <c r="D29" s="262"/>
      <c r="E29" s="262"/>
      <c r="F29" s="262"/>
      <c r="G29" s="262"/>
      <c r="H29" s="262"/>
      <c r="I29" s="262"/>
      <c r="J29" s="262"/>
    </row>
    <row r="30" s="1" customFormat="1" ht="13.5" customHeight="1">
      <c r="A30" s="1" t="s">
        <v>109</v>
      </c>
    </row>
    <row r="31" s="1" customFormat="1" ht="13.5" customHeight="1"/>
    <row r="32" s="1" customFormat="1" ht="13.5" customHeight="1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</sheetData>
  <sheetProtection/>
  <mergeCells count="12">
    <mergeCell ref="A5:A10"/>
    <mergeCell ref="C2:F2"/>
    <mergeCell ref="G2:J2"/>
    <mergeCell ref="C3:D3"/>
    <mergeCell ref="A11:A16"/>
    <mergeCell ref="A17:A22"/>
    <mergeCell ref="B27:J29"/>
    <mergeCell ref="B24:J26"/>
    <mergeCell ref="E3:F3"/>
    <mergeCell ref="G3:H3"/>
    <mergeCell ref="I3:J3"/>
    <mergeCell ref="A2:B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6" r:id="rId1"/>
  <headerFooter alignWithMargins="0">
    <oddFooter>&amp;R仙台国税局
贈与税１
(H21)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SheetLayoutView="80" workbookViewId="0" topLeftCell="A1">
      <selection activeCell="A1" sqref="A1"/>
    </sheetView>
  </sheetViews>
  <sheetFormatPr defaultColWidth="5.875" defaultRowHeight="13.5"/>
  <cols>
    <col min="1" max="1" width="12.25390625" style="1" customWidth="1"/>
    <col min="2" max="2" width="20.625" style="1" customWidth="1"/>
    <col min="3" max="3" width="5.875" style="1" customWidth="1"/>
    <col min="4" max="4" width="12.25390625" style="1" bestFit="1" customWidth="1"/>
    <col min="5" max="5" width="20.625" style="1" customWidth="1"/>
    <col min="6" max="16384" width="5.875" style="1" customWidth="1"/>
  </cols>
  <sheetData>
    <row r="1" ht="12" thickBot="1">
      <c r="A1" s="7" t="s">
        <v>174</v>
      </c>
    </row>
    <row r="2" spans="1:5" ht="11.25">
      <c r="A2" s="220" t="s">
        <v>173</v>
      </c>
      <c r="B2" s="219" t="s">
        <v>172</v>
      </c>
      <c r="D2" s="220" t="s">
        <v>171</v>
      </c>
      <c r="E2" s="219" t="s">
        <v>170</v>
      </c>
    </row>
    <row r="3" spans="1:5" ht="11.25">
      <c r="A3" s="58"/>
      <c r="B3" s="55" t="s">
        <v>0</v>
      </c>
      <c r="D3" s="58"/>
      <c r="E3" s="55" t="s">
        <v>0</v>
      </c>
    </row>
    <row r="4" spans="1:5" s="7" customFormat="1" ht="11.25">
      <c r="A4" s="214" t="s">
        <v>169</v>
      </c>
      <c r="B4" s="213">
        <v>515</v>
      </c>
      <c r="D4" s="214" t="s">
        <v>168</v>
      </c>
      <c r="E4" s="213">
        <v>382</v>
      </c>
    </row>
    <row r="5" spans="1:5" s="7" customFormat="1" ht="11.25">
      <c r="A5" s="211" t="s">
        <v>167</v>
      </c>
      <c r="B5" s="210">
        <v>337</v>
      </c>
      <c r="D5" s="211" t="s">
        <v>166</v>
      </c>
      <c r="E5" s="210">
        <v>162</v>
      </c>
    </row>
    <row r="6" spans="1:5" s="7" customFormat="1" ht="11.25">
      <c r="A6" s="211" t="s">
        <v>165</v>
      </c>
      <c r="B6" s="212">
        <v>553</v>
      </c>
      <c r="D6" s="211" t="s">
        <v>164</v>
      </c>
      <c r="E6" s="212">
        <v>96</v>
      </c>
    </row>
    <row r="7" spans="1:5" s="7" customFormat="1" ht="11.25">
      <c r="A7" s="211" t="s">
        <v>163</v>
      </c>
      <c r="B7" s="210">
        <v>129</v>
      </c>
      <c r="D7" s="211" t="s">
        <v>162</v>
      </c>
      <c r="E7" s="210">
        <v>102</v>
      </c>
    </row>
    <row r="8" spans="1:5" s="7" customFormat="1" ht="11.25">
      <c r="A8" s="211" t="s">
        <v>161</v>
      </c>
      <c r="B8" s="210">
        <v>236</v>
      </c>
      <c r="D8" s="211" t="s">
        <v>160</v>
      </c>
      <c r="E8" s="210">
        <v>158</v>
      </c>
    </row>
    <row r="9" spans="1:5" s="7" customFormat="1" ht="11.25">
      <c r="A9" s="211" t="s">
        <v>159</v>
      </c>
      <c r="B9" s="210">
        <v>411</v>
      </c>
      <c r="D9" s="211" t="s">
        <v>158</v>
      </c>
      <c r="E9" s="210">
        <v>111</v>
      </c>
    </row>
    <row r="10" spans="1:5" s="7" customFormat="1" ht="11.25">
      <c r="A10" s="211" t="s">
        <v>157</v>
      </c>
      <c r="B10" s="210">
        <v>115</v>
      </c>
      <c r="D10" s="211" t="s">
        <v>156</v>
      </c>
      <c r="E10" s="210">
        <v>50</v>
      </c>
    </row>
    <row r="11" spans="1:5" s="7" customFormat="1" ht="11.25">
      <c r="A11" s="207" t="s">
        <v>155</v>
      </c>
      <c r="B11" s="206">
        <f>SUM(B4:B10)</f>
        <v>2296</v>
      </c>
      <c r="D11" s="209" t="s">
        <v>154</v>
      </c>
      <c r="E11" s="208">
        <v>195</v>
      </c>
    </row>
    <row r="12" spans="1:5" s="7" customFormat="1" ht="11.25">
      <c r="A12" s="217"/>
      <c r="B12" s="216"/>
      <c r="D12" s="207" t="s">
        <v>153</v>
      </c>
      <c r="E12" s="206">
        <f>SUM(E4:E11)</f>
        <v>1256</v>
      </c>
    </row>
    <row r="13" spans="1:5" s="7" customFormat="1" ht="11.25" customHeight="1">
      <c r="A13" s="214" t="s">
        <v>152</v>
      </c>
      <c r="B13" s="213">
        <v>804</v>
      </c>
      <c r="D13" s="217"/>
      <c r="E13" s="216"/>
    </row>
    <row r="14" spans="1:5" s="7" customFormat="1" ht="11.25">
      <c r="A14" s="211" t="s">
        <v>151</v>
      </c>
      <c r="B14" s="210">
        <v>121</v>
      </c>
      <c r="D14" s="214" t="s">
        <v>150</v>
      </c>
      <c r="E14" s="213">
        <v>892</v>
      </c>
    </row>
    <row r="15" spans="1:5" s="7" customFormat="1" ht="11.25">
      <c r="A15" s="211" t="s">
        <v>149</v>
      </c>
      <c r="B15" s="210">
        <v>67</v>
      </c>
      <c r="D15" s="211" t="s">
        <v>148</v>
      </c>
      <c r="E15" s="210">
        <v>255</v>
      </c>
    </row>
    <row r="16" spans="1:9" s="7" customFormat="1" ht="11.25">
      <c r="A16" s="211" t="s">
        <v>147</v>
      </c>
      <c r="B16" s="210">
        <v>187</v>
      </c>
      <c r="D16" s="211" t="s">
        <v>146</v>
      </c>
      <c r="E16" s="210">
        <v>226</v>
      </c>
      <c r="H16" s="215"/>
      <c r="I16" s="215"/>
    </row>
    <row r="17" spans="1:9" s="7" customFormat="1" ht="11.25">
      <c r="A17" s="211" t="s">
        <v>145</v>
      </c>
      <c r="B17" s="210">
        <v>312</v>
      </c>
      <c r="D17" s="211" t="s">
        <v>144</v>
      </c>
      <c r="E17" s="210">
        <v>155</v>
      </c>
      <c r="H17" s="218"/>
      <c r="I17" s="218"/>
    </row>
    <row r="18" spans="1:9" s="7" customFormat="1" ht="11.25">
      <c r="A18" s="211" t="s">
        <v>143</v>
      </c>
      <c r="B18" s="210">
        <v>132</v>
      </c>
      <c r="D18" s="211" t="s">
        <v>142</v>
      </c>
      <c r="E18" s="210">
        <v>100</v>
      </c>
      <c r="H18" s="215"/>
      <c r="I18" s="215"/>
    </row>
    <row r="19" spans="1:9" s="7" customFormat="1" ht="11.25">
      <c r="A19" s="211" t="s">
        <v>141</v>
      </c>
      <c r="B19" s="210">
        <v>180</v>
      </c>
      <c r="D19" s="211" t="s">
        <v>140</v>
      </c>
      <c r="E19" s="210">
        <v>144</v>
      </c>
      <c r="H19" s="218"/>
      <c r="I19" s="218"/>
    </row>
    <row r="20" spans="1:9" s="7" customFormat="1" ht="11.25">
      <c r="A20" s="209" t="s">
        <v>139</v>
      </c>
      <c r="B20" s="208">
        <v>75</v>
      </c>
      <c r="D20" s="211" t="s">
        <v>138</v>
      </c>
      <c r="E20" s="210">
        <v>136</v>
      </c>
      <c r="H20" s="215"/>
      <c r="I20" s="215"/>
    </row>
    <row r="21" spans="1:9" s="7" customFormat="1" ht="11.25">
      <c r="A21" s="209" t="s">
        <v>137</v>
      </c>
      <c r="B21" s="208">
        <v>114</v>
      </c>
      <c r="D21" s="209" t="s">
        <v>136</v>
      </c>
      <c r="E21" s="208">
        <v>50</v>
      </c>
      <c r="H21" s="218"/>
      <c r="I21" s="218"/>
    </row>
    <row r="22" spans="1:9" s="7" customFormat="1" ht="11.25">
      <c r="A22" s="207" t="s">
        <v>135</v>
      </c>
      <c r="B22" s="206">
        <f>SUM(B13:B21)</f>
        <v>1992</v>
      </c>
      <c r="D22" s="207" t="s">
        <v>134</v>
      </c>
      <c r="E22" s="206">
        <f>SUM(E14:E21)</f>
        <v>1958</v>
      </c>
      <c r="H22" s="218"/>
      <c r="I22" s="218"/>
    </row>
    <row r="23" spans="1:9" s="7" customFormat="1" ht="11.25">
      <c r="A23" s="217"/>
      <c r="B23" s="216"/>
      <c r="D23" s="217"/>
      <c r="E23" s="216"/>
      <c r="H23" s="215"/>
      <c r="I23" s="215"/>
    </row>
    <row r="24" spans="1:5" s="7" customFormat="1" ht="11.25">
      <c r="A24" s="214" t="s">
        <v>133</v>
      </c>
      <c r="B24" s="213">
        <v>1226</v>
      </c>
      <c r="D24" s="214" t="s">
        <v>132</v>
      </c>
      <c r="E24" s="213">
        <v>549</v>
      </c>
    </row>
    <row r="25" spans="1:5" s="7" customFormat="1" ht="11.25">
      <c r="A25" s="211" t="s">
        <v>131</v>
      </c>
      <c r="B25" s="212">
        <v>581</v>
      </c>
      <c r="D25" s="211" t="s">
        <v>130</v>
      </c>
      <c r="E25" s="212">
        <v>279</v>
      </c>
    </row>
    <row r="26" spans="1:5" s="7" customFormat="1" ht="11.25">
      <c r="A26" s="211" t="s">
        <v>129</v>
      </c>
      <c r="B26" s="210">
        <v>643</v>
      </c>
      <c r="D26" s="211" t="s">
        <v>128</v>
      </c>
      <c r="E26" s="210">
        <v>762</v>
      </c>
    </row>
    <row r="27" spans="1:5" s="7" customFormat="1" ht="11.25">
      <c r="A27" s="211" t="s">
        <v>127</v>
      </c>
      <c r="B27" s="210">
        <v>270</v>
      </c>
      <c r="D27" s="211" t="s">
        <v>126</v>
      </c>
      <c r="E27" s="210">
        <v>525</v>
      </c>
    </row>
    <row r="28" spans="1:5" s="7" customFormat="1" ht="11.25">
      <c r="A28" s="211" t="s">
        <v>125</v>
      </c>
      <c r="B28" s="210">
        <v>281</v>
      </c>
      <c r="D28" s="211" t="s">
        <v>124</v>
      </c>
      <c r="E28" s="210">
        <v>222</v>
      </c>
    </row>
    <row r="29" spans="1:5" s="7" customFormat="1" ht="11.25">
      <c r="A29" s="211" t="s">
        <v>123</v>
      </c>
      <c r="B29" s="210">
        <v>239</v>
      </c>
      <c r="D29" s="211" t="s">
        <v>122</v>
      </c>
      <c r="E29" s="210">
        <v>195</v>
      </c>
    </row>
    <row r="30" spans="1:5" s="7" customFormat="1" ht="11.25" customHeight="1">
      <c r="A30" s="211" t="s">
        <v>121</v>
      </c>
      <c r="B30" s="210">
        <v>162</v>
      </c>
      <c r="D30" s="211" t="s">
        <v>120</v>
      </c>
      <c r="E30" s="210">
        <v>68</v>
      </c>
    </row>
    <row r="31" spans="1:5" s="7" customFormat="1" ht="11.25">
      <c r="A31" s="211" t="s">
        <v>119</v>
      </c>
      <c r="B31" s="210">
        <v>210</v>
      </c>
      <c r="D31" s="211" t="s">
        <v>118</v>
      </c>
      <c r="E31" s="210">
        <v>205</v>
      </c>
    </row>
    <row r="32" spans="1:5" s="7" customFormat="1" ht="11.25">
      <c r="A32" s="209" t="s">
        <v>117</v>
      </c>
      <c r="B32" s="208">
        <v>137</v>
      </c>
      <c r="D32" s="209" t="s">
        <v>116</v>
      </c>
      <c r="E32" s="208">
        <v>140</v>
      </c>
    </row>
    <row r="33" spans="1:5" s="7" customFormat="1" ht="11.25">
      <c r="A33" s="209" t="s">
        <v>115</v>
      </c>
      <c r="B33" s="208">
        <v>123</v>
      </c>
      <c r="D33" s="209" t="s">
        <v>114</v>
      </c>
      <c r="E33" s="208">
        <v>37</v>
      </c>
    </row>
    <row r="34" spans="1:5" s="7" customFormat="1" ht="11.25">
      <c r="A34" s="207" t="s">
        <v>113</v>
      </c>
      <c r="B34" s="206">
        <f>SUM(B24:B33)</f>
        <v>3872</v>
      </c>
      <c r="D34" s="207" t="s">
        <v>112</v>
      </c>
      <c r="E34" s="206">
        <f>SUM(E24:E33)</f>
        <v>2982</v>
      </c>
    </row>
    <row r="35" spans="1:5" s="7" customFormat="1" ht="11.25" customHeight="1" thickBot="1">
      <c r="A35" s="205"/>
      <c r="B35" s="204"/>
      <c r="D35" s="203"/>
      <c r="E35" s="202"/>
    </row>
    <row r="36" spans="1:5" s="7" customFormat="1" ht="18" customHeight="1" thickBot="1" thickTop="1">
      <c r="A36" s="198"/>
      <c r="B36" s="199"/>
      <c r="D36" s="9" t="s">
        <v>111</v>
      </c>
      <c r="E36" s="201">
        <f>SUM(B11,B22,B34,E12,E22,E34)</f>
        <v>14356</v>
      </c>
    </row>
    <row r="37" spans="1:5" s="7" customFormat="1" ht="10.5" customHeight="1">
      <c r="A37" s="200"/>
      <c r="B37" s="96"/>
      <c r="D37" s="200"/>
      <c r="E37" s="96"/>
    </row>
    <row r="38" spans="1:5" ht="11.25">
      <c r="A38" s="272" t="s">
        <v>187</v>
      </c>
      <c r="B38" s="272"/>
      <c r="C38" s="272"/>
      <c r="D38" s="272"/>
      <c r="E38" s="272"/>
    </row>
    <row r="39" spans="1:5" ht="11.25">
      <c r="A39" s="272"/>
      <c r="B39" s="272"/>
      <c r="C39" s="272"/>
      <c r="D39" s="272"/>
      <c r="E39" s="272"/>
    </row>
    <row r="40" spans="1:5" ht="11.25">
      <c r="A40" s="272"/>
      <c r="B40" s="272"/>
      <c r="C40" s="272"/>
      <c r="D40" s="272"/>
      <c r="E40" s="272"/>
    </row>
    <row r="41" spans="1:5" ht="11.25">
      <c r="A41" s="272"/>
      <c r="B41" s="272"/>
      <c r="C41" s="272"/>
      <c r="D41" s="272"/>
      <c r="E41" s="272"/>
    </row>
  </sheetData>
  <sheetProtection/>
  <mergeCells count="1">
    <mergeCell ref="A38:E4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&amp;R仙台国税局
贈与税１
(H21)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1" sqref="A1"/>
    </sheetView>
  </sheetViews>
  <sheetFormatPr defaultColWidth="9.00390625" defaultRowHeight="13.5"/>
  <cols>
    <col min="1" max="7" width="11.625" style="98" customWidth="1"/>
    <col min="8" max="16384" width="9.00390625" style="98" customWidth="1"/>
  </cols>
  <sheetData>
    <row r="1" s="1" customFormat="1" ht="11.25" customHeight="1" thickBot="1">
      <c r="A1" s="1" t="s">
        <v>32</v>
      </c>
    </row>
    <row r="2" spans="1:7" s="7" customFormat="1" ht="16.5" customHeight="1">
      <c r="A2" s="247" t="s">
        <v>78</v>
      </c>
      <c r="B2" s="237" t="s">
        <v>19</v>
      </c>
      <c r="C2" s="238"/>
      <c r="D2" s="237" t="s">
        <v>79</v>
      </c>
      <c r="E2" s="238"/>
      <c r="F2" s="240" t="s">
        <v>80</v>
      </c>
      <c r="G2" s="239"/>
    </row>
    <row r="3" spans="1:7" s="7" customFormat="1" ht="16.5" customHeight="1">
      <c r="A3" s="248"/>
      <c r="B3" s="18" t="s">
        <v>81</v>
      </c>
      <c r="C3" s="19" t="s">
        <v>82</v>
      </c>
      <c r="D3" s="18" t="s">
        <v>81</v>
      </c>
      <c r="E3" s="19" t="s">
        <v>82</v>
      </c>
      <c r="F3" s="18" t="s">
        <v>81</v>
      </c>
      <c r="G3" s="20" t="s">
        <v>82</v>
      </c>
    </row>
    <row r="4" spans="1:7" s="11" customFormat="1" ht="14.25" customHeight="1">
      <c r="A4" s="57"/>
      <c r="B4" s="56" t="s">
        <v>0</v>
      </c>
      <c r="C4" s="45" t="s">
        <v>1</v>
      </c>
      <c r="D4" s="56" t="s">
        <v>0</v>
      </c>
      <c r="E4" s="45" t="s">
        <v>1</v>
      </c>
      <c r="F4" s="56" t="s">
        <v>0</v>
      </c>
      <c r="G4" s="46" t="s">
        <v>1</v>
      </c>
    </row>
    <row r="5" spans="1:7" s="7" customFormat="1" ht="30" customHeight="1">
      <c r="A5" s="17" t="s">
        <v>20</v>
      </c>
      <c r="B5" s="142">
        <v>19</v>
      </c>
      <c r="C5" s="114">
        <v>553</v>
      </c>
      <c r="D5" s="142">
        <v>377</v>
      </c>
      <c r="E5" s="114">
        <v>19564</v>
      </c>
      <c r="F5" s="142" t="s">
        <v>179</v>
      </c>
      <c r="G5" s="115" t="s">
        <v>179</v>
      </c>
    </row>
    <row r="6" spans="1:7" s="7" customFormat="1" ht="30" customHeight="1" thickBot="1">
      <c r="A6" s="8" t="s">
        <v>21</v>
      </c>
      <c r="B6" s="143">
        <v>23</v>
      </c>
      <c r="C6" s="144">
        <v>1461</v>
      </c>
      <c r="D6" s="143">
        <v>511</v>
      </c>
      <c r="E6" s="144">
        <v>29814</v>
      </c>
      <c r="F6" s="143">
        <v>1</v>
      </c>
      <c r="G6" s="145">
        <v>2261</v>
      </c>
    </row>
    <row r="7" spans="1:7" s="10" customFormat="1" ht="30" customHeight="1" thickBot="1" thickTop="1">
      <c r="A7" s="9" t="s">
        <v>83</v>
      </c>
      <c r="B7" s="146">
        <v>42</v>
      </c>
      <c r="C7" s="147">
        <v>2013</v>
      </c>
      <c r="D7" s="146">
        <v>888</v>
      </c>
      <c r="E7" s="147">
        <v>49378</v>
      </c>
      <c r="F7" s="146">
        <v>1</v>
      </c>
      <c r="G7" s="148">
        <v>2261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sheetProtection/>
  <mergeCells count="4">
    <mergeCell ref="B2:C2"/>
    <mergeCell ref="D2:E2"/>
    <mergeCell ref="F2:G2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&amp;R仙台国税局
贈与税１
(H21)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7.375" style="98" customWidth="1"/>
    <col min="2" max="2" width="12.25390625" style="98" customWidth="1"/>
    <col min="3" max="3" width="11.375" style="98" customWidth="1"/>
    <col min="4" max="4" width="20.625" style="98" customWidth="1"/>
    <col min="5" max="5" width="13.50390625" style="98" customWidth="1"/>
    <col min="6" max="6" width="18.875" style="98" customWidth="1"/>
    <col min="7" max="16384" width="9.00390625" style="98" customWidth="1"/>
  </cols>
  <sheetData>
    <row r="1" spans="1:6" s="1" customFormat="1" ht="15">
      <c r="A1" s="243" t="s">
        <v>35</v>
      </c>
      <c r="B1" s="243"/>
      <c r="C1" s="243"/>
      <c r="D1" s="243"/>
      <c r="E1" s="243"/>
      <c r="F1" s="243"/>
    </row>
    <row r="2" spans="1:6" s="1" customFormat="1" ht="15">
      <c r="A2" s="3"/>
      <c r="B2" s="3"/>
      <c r="C2" s="3"/>
      <c r="D2" s="3"/>
      <c r="E2" s="3"/>
      <c r="F2" s="3"/>
    </row>
    <row r="3" s="1" customFormat="1" ht="12" thickBot="1">
      <c r="A3" s="1" t="s">
        <v>107</v>
      </c>
    </row>
    <row r="4" spans="1:5" s="7" customFormat="1" ht="18" customHeight="1">
      <c r="A4" s="267" t="s">
        <v>33</v>
      </c>
      <c r="B4" s="240"/>
      <c r="C4" s="6" t="s">
        <v>71</v>
      </c>
      <c r="D4" s="6" t="s">
        <v>5</v>
      </c>
      <c r="E4" s="63" t="s">
        <v>72</v>
      </c>
    </row>
    <row r="5" spans="1:5" s="11" customFormat="1" ht="15" customHeight="1">
      <c r="A5" s="64"/>
      <c r="B5" s="65"/>
      <c r="C5" s="66" t="s">
        <v>0</v>
      </c>
      <c r="D5" s="41" t="s">
        <v>1</v>
      </c>
      <c r="E5" s="67" t="s">
        <v>1</v>
      </c>
    </row>
    <row r="6" spans="1:5" s="7" customFormat="1" ht="18" customHeight="1">
      <c r="A6" s="68">
        <v>150</v>
      </c>
      <c r="B6" s="69" t="s">
        <v>73</v>
      </c>
      <c r="C6" s="104">
        <v>4445</v>
      </c>
      <c r="D6" s="105">
        <v>5338707</v>
      </c>
      <c r="E6" s="106">
        <v>46514</v>
      </c>
    </row>
    <row r="7" spans="1:5" s="7" customFormat="1" ht="18" customHeight="1">
      <c r="A7" s="70">
        <v>150</v>
      </c>
      <c r="B7" s="71" t="s">
        <v>74</v>
      </c>
      <c r="C7" s="107">
        <v>1451</v>
      </c>
      <c r="D7" s="108">
        <v>2613954</v>
      </c>
      <c r="E7" s="109">
        <v>87975</v>
      </c>
    </row>
    <row r="8" spans="1:5" s="7" customFormat="1" ht="18" customHeight="1">
      <c r="A8" s="70">
        <v>200</v>
      </c>
      <c r="B8" s="72" t="s">
        <v>75</v>
      </c>
      <c r="C8" s="107">
        <v>3162</v>
      </c>
      <c r="D8" s="108">
        <v>9115335</v>
      </c>
      <c r="E8" s="109">
        <v>414643</v>
      </c>
    </row>
    <row r="9" spans="1:5" s="7" customFormat="1" ht="18" customHeight="1">
      <c r="A9" s="70">
        <v>400</v>
      </c>
      <c r="B9" s="72" t="s">
        <v>75</v>
      </c>
      <c r="C9" s="107">
        <v>2183</v>
      </c>
      <c r="D9" s="108">
        <v>11604616</v>
      </c>
      <c r="E9" s="109">
        <v>469357</v>
      </c>
    </row>
    <row r="10" spans="1:5" s="7" customFormat="1" ht="18" customHeight="1">
      <c r="A10" s="70">
        <v>700</v>
      </c>
      <c r="B10" s="72" t="s">
        <v>75</v>
      </c>
      <c r="C10" s="107">
        <v>1205</v>
      </c>
      <c r="D10" s="108">
        <v>10435989</v>
      </c>
      <c r="E10" s="109">
        <v>297114</v>
      </c>
    </row>
    <row r="11" spans="1:5" s="7" customFormat="1" ht="18" customHeight="1">
      <c r="A11" s="70">
        <v>1000</v>
      </c>
      <c r="B11" s="72" t="s">
        <v>75</v>
      </c>
      <c r="C11" s="107">
        <v>1411</v>
      </c>
      <c r="D11" s="108">
        <v>20072139</v>
      </c>
      <c r="E11" s="109">
        <v>308483</v>
      </c>
    </row>
    <row r="12" spans="1:5" s="7" customFormat="1" ht="18" customHeight="1">
      <c r="A12" s="70">
        <v>2000</v>
      </c>
      <c r="B12" s="72" t="s">
        <v>75</v>
      </c>
      <c r="C12" s="107">
        <v>413</v>
      </c>
      <c r="D12" s="108">
        <v>9892733</v>
      </c>
      <c r="E12" s="109">
        <v>144335</v>
      </c>
    </row>
    <row r="13" spans="1:5" s="7" customFormat="1" ht="18" customHeight="1">
      <c r="A13" s="70">
        <v>3000</v>
      </c>
      <c r="B13" s="72" t="s">
        <v>75</v>
      </c>
      <c r="C13" s="107">
        <v>68</v>
      </c>
      <c r="D13" s="108">
        <v>2463838</v>
      </c>
      <c r="E13" s="109">
        <v>179065</v>
      </c>
    </row>
    <row r="14" spans="1:5" s="7" customFormat="1" ht="18" customHeight="1">
      <c r="A14" s="73">
        <v>5000</v>
      </c>
      <c r="B14" s="72" t="s">
        <v>75</v>
      </c>
      <c r="C14" s="107">
        <v>17</v>
      </c>
      <c r="D14" s="108">
        <v>1234566</v>
      </c>
      <c r="E14" s="109">
        <v>176933</v>
      </c>
    </row>
    <row r="15" spans="1:5" s="7" customFormat="1" ht="18" customHeight="1">
      <c r="A15" s="73">
        <v>1</v>
      </c>
      <c r="B15" s="74" t="s">
        <v>36</v>
      </c>
      <c r="C15" s="107">
        <v>8</v>
      </c>
      <c r="D15" s="108">
        <v>1284030</v>
      </c>
      <c r="E15" s="109">
        <v>255999</v>
      </c>
    </row>
    <row r="16" spans="1:5" s="7" customFormat="1" ht="18" customHeight="1">
      <c r="A16" s="73">
        <v>3</v>
      </c>
      <c r="B16" s="75" t="s">
        <v>34</v>
      </c>
      <c r="C16" s="107">
        <v>2</v>
      </c>
      <c r="D16" s="108">
        <v>792929</v>
      </c>
      <c r="E16" s="109">
        <v>162118</v>
      </c>
    </row>
    <row r="17" spans="1:5" s="7" customFormat="1" ht="18" customHeight="1">
      <c r="A17" s="73">
        <v>5</v>
      </c>
      <c r="B17" s="75" t="s">
        <v>34</v>
      </c>
      <c r="C17" s="107" t="s">
        <v>179</v>
      </c>
      <c r="D17" s="108" t="s">
        <v>179</v>
      </c>
      <c r="E17" s="109">
        <v>0</v>
      </c>
    </row>
    <row r="18" spans="1:5" s="7" customFormat="1" ht="18" customHeight="1">
      <c r="A18" s="73">
        <v>10</v>
      </c>
      <c r="B18" s="75" t="s">
        <v>34</v>
      </c>
      <c r="C18" s="107" t="s">
        <v>179</v>
      </c>
      <c r="D18" s="108" t="s">
        <v>186</v>
      </c>
      <c r="E18" s="109">
        <v>0</v>
      </c>
    </row>
    <row r="19" spans="1:5" s="7" customFormat="1" ht="18" customHeight="1">
      <c r="A19" s="73">
        <v>20</v>
      </c>
      <c r="B19" s="75" t="s">
        <v>34</v>
      </c>
      <c r="C19" s="107" t="s">
        <v>179</v>
      </c>
      <c r="D19" s="108" t="s">
        <v>180</v>
      </c>
      <c r="E19" s="109">
        <v>0</v>
      </c>
    </row>
    <row r="20" spans="1:5" s="7" customFormat="1" ht="18" customHeight="1">
      <c r="A20" s="73">
        <v>30</v>
      </c>
      <c r="B20" s="75" t="s">
        <v>34</v>
      </c>
      <c r="C20" s="107" t="s">
        <v>179</v>
      </c>
      <c r="D20" s="108" t="s">
        <v>179</v>
      </c>
      <c r="E20" s="109">
        <v>0</v>
      </c>
    </row>
    <row r="21" spans="1:5" s="7" customFormat="1" ht="18" customHeight="1" thickBot="1">
      <c r="A21" s="76">
        <v>50</v>
      </c>
      <c r="B21" s="77" t="s">
        <v>34</v>
      </c>
      <c r="C21" s="149" t="s">
        <v>179</v>
      </c>
      <c r="D21" s="150" t="s">
        <v>186</v>
      </c>
      <c r="E21" s="151">
        <v>0</v>
      </c>
    </row>
    <row r="22" spans="1:5" s="10" customFormat="1" ht="18" customHeight="1" thickBot="1" thickTop="1">
      <c r="A22" s="273" t="s">
        <v>76</v>
      </c>
      <c r="B22" s="274"/>
      <c r="C22" s="152">
        <v>14365</v>
      </c>
      <c r="D22" s="153">
        <v>74848838</v>
      </c>
      <c r="E22" s="154">
        <v>2542536</v>
      </c>
    </row>
    <row r="23" spans="1:5" s="10" customFormat="1" ht="4.5" customHeight="1">
      <c r="A23" s="137"/>
      <c r="B23" s="137"/>
      <c r="C23" s="140"/>
      <c r="D23" s="140"/>
      <c r="E23" s="140"/>
    </row>
    <row r="24" spans="1:5" s="1" customFormat="1" ht="24" customHeight="1">
      <c r="A24" s="272" t="s">
        <v>188</v>
      </c>
      <c r="B24" s="272"/>
      <c r="C24" s="272"/>
      <c r="D24" s="272"/>
      <c r="E24" s="272"/>
    </row>
    <row r="25" spans="1:5" s="1" customFormat="1" ht="11.25">
      <c r="A25" s="78"/>
      <c r="B25" s="78"/>
      <c r="C25" s="78"/>
      <c r="D25" s="78"/>
      <c r="E25" s="78"/>
    </row>
    <row r="26" s="1" customFormat="1" ht="12" thickBot="1">
      <c r="A26" s="1" t="s">
        <v>37</v>
      </c>
    </row>
    <row r="27" spans="1:6" s="7" customFormat="1" ht="18" customHeight="1">
      <c r="A27" s="278" t="s">
        <v>77</v>
      </c>
      <c r="B27" s="279"/>
      <c r="C27" s="275" t="s">
        <v>38</v>
      </c>
      <c r="D27" s="242"/>
      <c r="E27" s="276" t="s">
        <v>39</v>
      </c>
      <c r="F27" s="277"/>
    </row>
    <row r="28" spans="1:6" s="7" customFormat="1" ht="18" customHeight="1">
      <c r="A28" s="280"/>
      <c r="B28" s="281"/>
      <c r="C28" s="18" t="s">
        <v>71</v>
      </c>
      <c r="D28" s="19" t="s">
        <v>5</v>
      </c>
      <c r="E28" s="18" t="s">
        <v>71</v>
      </c>
      <c r="F28" s="20" t="s">
        <v>5</v>
      </c>
    </row>
    <row r="29" spans="1:6" s="1" customFormat="1" ht="11.25">
      <c r="A29" s="79"/>
      <c r="B29" s="80"/>
      <c r="C29" s="81" t="s">
        <v>0</v>
      </c>
      <c r="D29" s="82" t="s">
        <v>1</v>
      </c>
      <c r="E29" s="81" t="s">
        <v>0</v>
      </c>
      <c r="F29" s="54" t="s">
        <v>1</v>
      </c>
    </row>
    <row r="30" spans="1:6" s="7" customFormat="1" ht="18" customHeight="1">
      <c r="A30" s="68">
        <v>150</v>
      </c>
      <c r="B30" s="69" t="s">
        <v>73</v>
      </c>
      <c r="C30" s="142">
        <v>4330</v>
      </c>
      <c r="D30" s="114">
        <v>5212707</v>
      </c>
      <c r="E30" s="142">
        <v>218</v>
      </c>
      <c r="F30" s="115">
        <v>216872</v>
      </c>
    </row>
    <row r="31" spans="1:6" s="7" customFormat="1" ht="18" customHeight="1">
      <c r="A31" s="70">
        <v>150</v>
      </c>
      <c r="B31" s="71" t="s">
        <v>74</v>
      </c>
      <c r="C31" s="155">
        <v>1274</v>
      </c>
      <c r="D31" s="117">
        <v>2294271</v>
      </c>
      <c r="E31" s="155">
        <v>184</v>
      </c>
      <c r="F31" s="118">
        <v>331546</v>
      </c>
    </row>
    <row r="32" spans="1:6" s="7" customFormat="1" ht="18" customHeight="1">
      <c r="A32" s="70">
        <v>200</v>
      </c>
      <c r="B32" s="72" t="s">
        <v>75</v>
      </c>
      <c r="C32" s="155">
        <v>2409</v>
      </c>
      <c r="D32" s="117">
        <v>6831017</v>
      </c>
      <c r="E32" s="155">
        <v>780</v>
      </c>
      <c r="F32" s="118">
        <v>2352816</v>
      </c>
    </row>
    <row r="33" spans="1:6" s="7" customFormat="1" ht="18" customHeight="1">
      <c r="A33" s="70">
        <v>400</v>
      </c>
      <c r="B33" s="72" t="s">
        <v>75</v>
      </c>
      <c r="C33" s="155">
        <v>974</v>
      </c>
      <c r="D33" s="117">
        <v>5012919</v>
      </c>
      <c r="E33" s="155">
        <v>1209</v>
      </c>
      <c r="F33" s="118">
        <v>6594260</v>
      </c>
    </row>
    <row r="34" spans="1:6" s="7" customFormat="1" ht="18" customHeight="1">
      <c r="A34" s="70">
        <v>700</v>
      </c>
      <c r="B34" s="72" t="s">
        <v>75</v>
      </c>
      <c r="C34" s="155">
        <v>315</v>
      </c>
      <c r="D34" s="117">
        <v>2690734</v>
      </c>
      <c r="E34" s="155">
        <v>886</v>
      </c>
      <c r="F34" s="118">
        <v>7710618</v>
      </c>
    </row>
    <row r="35" spans="1:6" s="7" customFormat="1" ht="18" customHeight="1">
      <c r="A35" s="70">
        <v>1000</v>
      </c>
      <c r="B35" s="72" t="s">
        <v>75</v>
      </c>
      <c r="C35" s="155">
        <v>308</v>
      </c>
      <c r="D35" s="117">
        <v>4245060</v>
      </c>
      <c r="E35" s="155">
        <v>1096</v>
      </c>
      <c r="F35" s="118">
        <v>15734829</v>
      </c>
    </row>
    <row r="36" spans="1:6" s="7" customFormat="1" ht="18" customHeight="1">
      <c r="A36" s="70">
        <v>2000</v>
      </c>
      <c r="B36" s="72" t="s">
        <v>75</v>
      </c>
      <c r="C36" s="155">
        <v>71</v>
      </c>
      <c r="D36" s="117">
        <v>1557556</v>
      </c>
      <c r="E36" s="155">
        <v>344</v>
      </c>
      <c r="F36" s="118">
        <v>8380132</v>
      </c>
    </row>
    <row r="37" spans="1:6" s="7" customFormat="1" ht="18" customHeight="1">
      <c r="A37" s="70">
        <v>3000</v>
      </c>
      <c r="B37" s="72" t="s">
        <v>75</v>
      </c>
      <c r="C37" s="155">
        <v>7</v>
      </c>
      <c r="D37" s="117">
        <v>265605</v>
      </c>
      <c r="E37" s="155">
        <v>61</v>
      </c>
      <c r="F37" s="118">
        <v>2209962</v>
      </c>
    </row>
    <row r="38" spans="1:6" s="7" customFormat="1" ht="18" customHeight="1">
      <c r="A38" s="70">
        <v>5000</v>
      </c>
      <c r="B38" s="72" t="s">
        <v>75</v>
      </c>
      <c r="C38" s="155">
        <v>3</v>
      </c>
      <c r="D38" s="117">
        <v>202572</v>
      </c>
      <c r="E38" s="155">
        <v>13</v>
      </c>
      <c r="F38" s="118">
        <v>982848</v>
      </c>
    </row>
    <row r="39" spans="1:6" s="7" customFormat="1" ht="18" customHeight="1">
      <c r="A39" s="70">
        <v>1</v>
      </c>
      <c r="B39" s="71" t="s">
        <v>40</v>
      </c>
      <c r="C39" s="155">
        <v>1</v>
      </c>
      <c r="D39" s="117">
        <v>106644</v>
      </c>
      <c r="E39" s="155">
        <v>7</v>
      </c>
      <c r="F39" s="118">
        <v>1177386</v>
      </c>
    </row>
    <row r="40" spans="1:6" s="7" customFormat="1" ht="18" customHeight="1">
      <c r="A40" s="70">
        <v>3</v>
      </c>
      <c r="B40" s="72" t="s">
        <v>75</v>
      </c>
      <c r="C40" s="155" t="s">
        <v>179</v>
      </c>
      <c r="D40" s="117" t="s">
        <v>179</v>
      </c>
      <c r="E40" s="155">
        <v>2</v>
      </c>
      <c r="F40" s="118">
        <v>738486</v>
      </c>
    </row>
    <row r="41" spans="1:6" s="7" customFormat="1" ht="18" customHeight="1">
      <c r="A41" s="70">
        <v>5</v>
      </c>
      <c r="B41" s="72" t="s">
        <v>75</v>
      </c>
      <c r="C41" s="155" t="s">
        <v>179</v>
      </c>
      <c r="D41" s="117" t="s">
        <v>179</v>
      </c>
      <c r="E41" s="155" t="s">
        <v>179</v>
      </c>
      <c r="F41" s="118" t="s">
        <v>179</v>
      </c>
    </row>
    <row r="42" spans="1:6" s="7" customFormat="1" ht="18" customHeight="1">
      <c r="A42" s="70">
        <v>10</v>
      </c>
      <c r="B42" s="72" t="s">
        <v>75</v>
      </c>
      <c r="C42" s="155" t="s">
        <v>179</v>
      </c>
      <c r="D42" s="117" t="s">
        <v>179</v>
      </c>
      <c r="E42" s="155" t="s">
        <v>179</v>
      </c>
      <c r="F42" s="118" t="s">
        <v>179</v>
      </c>
    </row>
    <row r="43" spans="1:6" s="7" customFormat="1" ht="18" customHeight="1">
      <c r="A43" s="70">
        <v>20</v>
      </c>
      <c r="B43" s="72" t="s">
        <v>75</v>
      </c>
      <c r="C43" s="155" t="s">
        <v>179</v>
      </c>
      <c r="D43" s="117" t="s">
        <v>179</v>
      </c>
      <c r="E43" s="155" t="s">
        <v>179</v>
      </c>
      <c r="F43" s="118" t="s">
        <v>179</v>
      </c>
    </row>
    <row r="44" spans="1:6" s="7" customFormat="1" ht="18" customHeight="1">
      <c r="A44" s="70">
        <v>30</v>
      </c>
      <c r="B44" s="72" t="s">
        <v>75</v>
      </c>
      <c r="C44" s="155" t="s">
        <v>179</v>
      </c>
      <c r="D44" s="117" t="s">
        <v>179</v>
      </c>
      <c r="E44" s="155" t="s">
        <v>179</v>
      </c>
      <c r="F44" s="118" t="s">
        <v>179</v>
      </c>
    </row>
    <row r="45" spans="1:6" s="7" customFormat="1" ht="18" customHeight="1" thickBot="1">
      <c r="A45" s="76">
        <v>50</v>
      </c>
      <c r="B45" s="77" t="s">
        <v>75</v>
      </c>
      <c r="C45" s="143" t="s">
        <v>179</v>
      </c>
      <c r="D45" s="144" t="s">
        <v>179</v>
      </c>
      <c r="E45" s="143" t="s">
        <v>179</v>
      </c>
      <c r="F45" s="145" t="s">
        <v>179</v>
      </c>
    </row>
    <row r="46" spans="1:6" s="10" customFormat="1" ht="18" customHeight="1" thickBot="1" thickTop="1">
      <c r="A46" s="273" t="s">
        <v>76</v>
      </c>
      <c r="B46" s="274"/>
      <c r="C46" s="146">
        <v>9692</v>
      </c>
      <c r="D46" s="147">
        <v>28419084</v>
      </c>
      <c r="E46" s="146">
        <v>4800</v>
      </c>
      <c r="F46" s="148">
        <v>46429753</v>
      </c>
    </row>
    <row r="47" s="1" customFormat="1" ht="11.25"/>
    <row r="48" spans="1:5" ht="13.5">
      <c r="A48" s="1"/>
      <c r="B48" s="1"/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  <row r="56" spans="3:5" ht="13.5">
      <c r="C56" s="1"/>
      <c r="D56" s="1"/>
      <c r="E56" s="1"/>
    </row>
    <row r="57" spans="3:5" ht="13.5">
      <c r="C57" s="1"/>
      <c r="D57" s="1"/>
      <c r="E57" s="1"/>
    </row>
  </sheetData>
  <sheetProtection/>
  <mergeCells count="8">
    <mergeCell ref="A1:F1"/>
    <mergeCell ref="A46:B46"/>
    <mergeCell ref="C27:D27"/>
    <mergeCell ref="A4:B4"/>
    <mergeCell ref="A24:E24"/>
    <mergeCell ref="A22:B22"/>
    <mergeCell ref="E27:F27"/>
    <mergeCell ref="A27:B2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1"/>
  <headerFooter alignWithMargins="0">
    <oddFooter>&amp;R仙台国税局
贈与税２
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:H1"/>
    </sheetView>
  </sheetViews>
  <sheetFormatPr defaultColWidth="5.87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83" customFormat="1" ht="15">
      <c r="A1" s="243" t="s">
        <v>60</v>
      </c>
      <c r="B1" s="243"/>
      <c r="C1" s="243"/>
      <c r="D1" s="243"/>
      <c r="E1" s="243"/>
      <c r="F1" s="243"/>
      <c r="G1" s="243"/>
      <c r="H1" s="243"/>
    </row>
    <row r="2" spans="1:8" s="83" customFormat="1" ht="15">
      <c r="A2" s="3"/>
      <c r="B2" s="3"/>
      <c r="C2" s="3"/>
      <c r="D2" s="3"/>
      <c r="E2" s="3"/>
      <c r="F2" s="3"/>
      <c r="G2" s="3"/>
      <c r="H2" s="3"/>
    </row>
    <row r="3" spans="1:8" ht="13.5" customHeight="1" thickBot="1">
      <c r="A3" s="284" t="s">
        <v>41</v>
      </c>
      <c r="B3" s="284"/>
      <c r="C3" s="284"/>
      <c r="D3" s="284"/>
      <c r="E3" s="284"/>
      <c r="F3" s="284"/>
      <c r="G3" s="284"/>
      <c r="H3" s="284"/>
    </row>
    <row r="4" spans="1:8" ht="15" customHeight="1">
      <c r="A4" s="267" t="s">
        <v>61</v>
      </c>
      <c r="B4" s="238"/>
      <c r="C4" s="249" t="s">
        <v>62</v>
      </c>
      <c r="D4" s="249"/>
      <c r="E4" s="249"/>
      <c r="F4" s="249" t="s">
        <v>42</v>
      </c>
      <c r="G4" s="249"/>
      <c r="H4" s="250"/>
    </row>
    <row r="5" spans="1:8" ht="15" customHeight="1">
      <c r="A5" s="268"/>
      <c r="B5" s="269"/>
      <c r="C5" s="288" t="s">
        <v>43</v>
      </c>
      <c r="D5" s="289"/>
      <c r="E5" s="19" t="s">
        <v>5</v>
      </c>
      <c r="F5" s="288" t="s">
        <v>43</v>
      </c>
      <c r="G5" s="289"/>
      <c r="H5" s="20" t="s">
        <v>5</v>
      </c>
    </row>
    <row r="6" spans="1:8" s="7" customFormat="1" ht="13.5" customHeight="1">
      <c r="A6" s="48"/>
      <c r="B6" s="51"/>
      <c r="C6" s="84"/>
      <c r="D6" s="85" t="s">
        <v>63</v>
      </c>
      <c r="E6" s="45" t="s">
        <v>1</v>
      </c>
      <c r="F6" s="84"/>
      <c r="G6" s="85" t="s">
        <v>63</v>
      </c>
      <c r="H6" s="46" t="s">
        <v>1</v>
      </c>
    </row>
    <row r="7" spans="1:8" s="7" customFormat="1" ht="21" customHeight="1">
      <c r="A7" s="290" t="s">
        <v>64</v>
      </c>
      <c r="B7" s="47" t="s">
        <v>65</v>
      </c>
      <c r="C7" s="22"/>
      <c r="D7" s="122">
        <v>289</v>
      </c>
      <c r="E7" s="156">
        <v>696975</v>
      </c>
      <c r="F7" s="25"/>
      <c r="G7" s="122">
        <v>482</v>
      </c>
      <c r="H7" s="100">
        <v>2330889</v>
      </c>
    </row>
    <row r="8" spans="1:8" s="7" customFormat="1" ht="21" customHeight="1">
      <c r="A8" s="290"/>
      <c r="B8" s="33" t="s">
        <v>66</v>
      </c>
      <c r="C8" s="22"/>
      <c r="D8" s="123">
        <v>197</v>
      </c>
      <c r="E8" s="157">
        <v>400047</v>
      </c>
      <c r="F8" s="25"/>
      <c r="G8" s="123">
        <v>291</v>
      </c>
      <c r="H8" s="101">
        <v>536378</v>
      </c>
    </row>
    <row r="9" spans="1:8" s="7" customFormat="1" ht="21" customHeight="1">
      <c r="A9" s="290"/>
      <c r="B9" s="33" t="s">
        <v>44</v>
      </c>
      <c r="C9" s="22"/>
      <c r="D9" s="123">
        <v>2864</v>
      </c>
      <c r="E9" s="157">
        <v>10370804</v>
      </c>
      <c r="F9" s="25"/>
      <c r="G9" s="123">
        <v>2253</v>
      </c>
      <c r="H9" s="101">
        <v>16248578</v>
      </c>
    </row>
    <row r="10" spans="1:8" s="7" customFormat="1" ht="21" customHeight="1">
      <c r="A10" s="290"/>
      <c r="B10" s="33" t="s">
        <v>45</v>
      </c>
      <c r="C10" s="22"/>
      <c r="D10" s="123">
        <v>207</v>
      </c>
      <c r="E10" s="157">
        <v>223330</v>
      </c>
      <c r="F10" s="25"/>
      <c r="G10" s="123">
        <v>249</v>
      </c>
      <c r="H10" s="101">
        <v>297571</v>
      </c>
    </row>
    <row r="11" spans="1:8" s="7" customFormat="1" ht="21" customHeight="1">
      <c r="A11" s="290"/>
      <c r="B11" s="33" t="s">
        <v>46</v>
      </c>
      <c r="C11" s="22"/>
      <c r="D11" s="123">
        <v>235</v>
      </c>
      <c r="E11" s="157">
        <v>342670</v>
      </c>
      <c r="F11" s="25"/>
      <c r="G11" s="123">
        <v>289</v>
      </c>
      <c r="H11" s="101">
        <v>1258286</v>
      </c>
    </row>
    <row r="12" spans="1:8" s="10" customFormat="1" ht="21" customHeight="1">
      <c r="A12" s="291"/>
      <c r="B12" s="86" t="s">
        <v>12</v>
      </c>
      <c r="C12" s="23" t="s">
        <v>2</v>
      </c>
      <c r="D12" s="158">
        <v>3364</v>
      </c>
      <c r="E12" s="159">
        <v>12033826</v>
      </c>
      <c r="F12" s="23" t="s">
        <v>2</v>
      </c>
      <c r="G12" s="158">
        <v>2772</v>
      </c>
      <c r="H12" s="168">
        <v>20671701</v>
      </c>
    </row>
    <row r="13" spans="1:8" s="7" customFormat="1" ht="21" customHeight="1">
      <c r="A13" s="292" t="s">
        <v>47</v>
      </c>
      <c r="B13" s="293"/>
      <c r="C13" s="87"/>
      <c r="D13" s="160">
        <v>1382</v>
      </c>
      <c r="E13" s="161">
        <v>2794471</v>
      </c>
      <c r="F13" s="88"/>
      <c r="G13" s="160">
        <v>1256</v>
      </c>
      <c r="H13" s="169">
        <v>3001113</v>
      </c>
    </row>
    <row r="14" spans="1:8" s="7" customFormat="1" ht="21" customHeight="1">
      <c r="A14" s="294" t="s">
        <v>68</v>
      </c>
      <c r="B14" s="32" t="s">
        <v>48</v>
      </c>
      <c r="C14" s="24"/>
      <c r="D14" s="126">
        <v>2</v>
      </c>
      <c r="E14" s="162">
        <v>4426</v>
      </c>
      <c r="F14" s="26"/>
      <c r="G14" s="126">
        <v>13</v>
      </c>
      <c r="H14" s="103">
        <v>50626</v>
      </c>
    </row>
    <row r="15" spans="1:8" s="7" customFormat="1" ht="21" customHeight="1">
      <c r="A15" s="295"/>
      <c r="B15" s="33" t="s">
        <v>49</v>
      </c>
      <c r="C15" s="22"/>
      <c r="D15" s="123">
        <v>1</v>
      </c>
      <c r="E15" s="157">
        <v>2566</v>
      </c>
      <c r="F15" s="25"/>
      <c r="G15" s="123">
        <v>2</v>
      </c>
      <c r="H15" s="101">
        <v>568</v>
      </c>
    </row>
    <row r="16" spans="1:8" s="7" customFormat="1" ht="21" customHeight="1">
      <c r="A16" s="295"/>
      <c r="B16" s="33" t="s">
        <v>50</v>
      </c>
      <c r="C16" s="22"/>
      <c r="D16" s="123">
        <v>3</v>
      </c>
      <c r="E16" s="157">
        <v>6000</v>
      </c>
      <c r="F16" s="25"/>
      <c r="G16" s="123">
        <v>2</v>
      </c>
      <c r="H16" s="101">
        <v>1780</v>
      </c>
    </row>
    <row r="17" spans="1:8" s="7" customFormat="1" ht="21" customHeight="1">
      <c r="A17" s="295"/>
      <c r="B17" s="33" t="s">
        <v>51</v>
      </c>
      <c r="C17" s="22"/>
      <c r="D17" s="123">
        <v>4</v>
      </c>
      <c r="E17" s="157">
        <v>3266</v>
      </c>
      <c r="F17" s="25"/>
      <c r="G17" s="123">
        <v>5</v>
      </c>
      <c r="H17" s="101">
        <v>40062</v>
      </c>
    </row>
    <row r="18" spans="1:8" s="10" customFormat="1" ht="21" customHeight="1">
      <c r="A18" s="296"/>
      <c r="B18" s="89" t="s">
        <v>12</v>
      </c>
      <c r="C18" s="90" t="s">
        <v>2</v>
      </c>
      <c r="D18" s="163">
        <v>10</v>
      </c>
      <c r="E18" s="164">
        <v>16258</v>
      </c>
      <c r="F18" s="90" t="s">
        <v>2</v>
      </c>
      <c r="G18" s="163">
        <v>18</v>
      </c>
      <c r="H18" s="170">
        <v>93036</v>
      </c>
    </row>
    <row r="19" spans="1:8" s="7" customFormat="1" ht="21" customHeight="1">
      <c r="A19" s="297" t="s">
        <v>69</v>
      </c>
      <c r="B19" s="32" t="s">
        <v>52</v>
      </c>
      <c r="C19" s="24"/>
      <c r="D19" s="126">
        <v>1861</v>
      </c>
      <c r="E19" s="162">
        <v>4615367</v>
      </c>
      <c r="F19" s="26"/>
      <c r="G19" s="126">
        <v>120</v>
      </c>
      <c r="H19" s="103">
        <v>3342185</v>
      </c>
    </row>
    <row r="20" spans="1:8" s="7" customFormat="1" ht="21" customHeight="1">
      <c r="A20" s="298"/>
      <c r="B20" s="33" t="s">
        <v>53</v>
      </c>
      <c r="C20" s="22"/>
      <c r="D20" s="123">
        <v>8</v>
      </c>
      <c r="E20" s="157">
        <v>16390</v>
      </c>
      <c r="F20" s="25"/>
      <c r="G20" s="123">
        <v>6</v>
      </c>
      <c r="H20" s="101">
        <v>28780</v>
      </c>
    </row>
    <row r="21" spans="1:8" s="7" customFormat="1" ht="21" customHeight="1">
      <c r="A21" s="298"/>
      <c r="B21" s="33" t="s">
        <v>54</v>
      </c>
      <c r="C21" s="22"/>
      <c r="D21" s="123" t="s">
        <v>186</v>
      </c>
      <c r="E21" s="157" t="s">
        <v>186</v>
      </c>
      <c r="F21" s="25"/>
      <c r="G21" s="123">
        <v>2</v>
      </c>
      <c r="H21" s="101">
        <v>18686</v>
      </c>
    </row>
    <row r="22" spans="1:8" s="10" customFormat="1" ht="21" customHeight="1">
      <c r="A22" s="299"/>
      <c r="B22" s="89" t="s">
        <v>12</v>
      </c>
      <c r="C22" s="90" t="s">
        <v>2</v>
      </c>
      <c r="D22" s="163">
        <v>1866</v>
      </c>
      <c r="E22" s="164">
        <v>4631757</v>
      </c>
      <c r="F22" s="90" t="s">
        <v>2</v>
      </c>
      <c r="G22" s="163">
        <v>125</v>
      </c>
      <c r="H22" s="170">
        <v>3389651</v>
      </c>
    </row>
    <row r="23" spans="1:8" s="7" customFormat="1" ht="21" customHeight="1">
      <c r="A23" s="292" t="s">
        <v>55</v>
      </c>
      <c r="B23" s="293"/>
      <c r="C23" s="87"/>
      <c r="D23" s="160">
        <v>3666</v>
      </c>
      <c r="E23" s="161">
        <v>7764298</v>
      </c>
      <c r="F23" s="87"/>
      <c r="G23" s="160">
        <v>1519</v>
      </c>
      <c r="H23" s="169">
        <v>18365732</v>
      </c>
    </row>
    <row r="24" spans="1:8" s="7" customFormat="1" ht="21" customHeight="1">
      <c r="A24" s="292" t="s">
        <v>56</v>
      </c>
      <c r="B24" s="293"/>
      <c r="C24" s="87"/>
      <c r="D24" s="160" t="s">
        <v>179</v>
      </c>
      <c r="E24" s="161" t="s">
        <v>179</v>
      </c>
      <c r="F24" s="87"/>
      <c r="G24" s="160">
        <v>1</v>
      </c>
      <c r="H24" s="169">
        <v>4457</v>
      </c>
    </row>
    <row r="25" spans="1:8" s="7" customFormat="1" ht="21" customHeight="1">
      <c r="A25" s="285" t="s">
        <v>67</v>
      </c>
      <c r="B25" s="32" t="s">
        <v>57</v>
      </c>
      <c r="C25" s="22"/>
      <c r="D25" s="126">
        <v>97</v>
      </c>
      <c r="E25" s="162">
        <v>379271</v>
      </c>
      <c r="F25" s="25"/>
      <c r="G25" s="126">
        <v>24</v>
      </c>
      <c r="H25" s="103">
        <v>320626</v>
      </c>
    </row>
    <row r="26" spans="1:9" s="7" customFormat="1" ht="21" customHeight="1">
      <c r="A26" s="286"/>
      <c r="B26" s="33" t="s">
        <v>58</v>
      </c>
      <c r="C26" s="22"/>
      <c r="D26" s="123">
        <v>10</v>
      </c>
      <c r="E26" s="157">
        <v>11429</v>
      </c>
      <c r="F26" s="25"/>
      <c r="G26" s="123">
        <v>24</v>
      </c>
      <c r="H26" s="101">
        <v>11346</v>
      </c>
      <c r="I26" s="91"/>
    </row>
    <row r="27" spans="1:9" s="7" customFormat="1" ht="21" customHeight="1">
      <c r="A27" s="286"/>
      <c r="B27" s="33" t="s">
        <v>59</v>
      </c>
      <c r="C27" s="22"/>
      <c r="D27" s="123">
        <v>442</v>
      </c>
      <c r="E27" s="157">
        <v>787774</v>
      </c>
      <c r="F27" s="25"/>
      <c r="G27" s="123">
        <v>61</v>
      </c>
      <c r="H27" s="101">
        <v>572091</v>
      </c>
      <c r="I27" s="91"/>
    </row>
    <row r="28" spans="1:9" s="10" customFormat="1" ht="21" customHeight="1" thickBot="1">
      <c r="A28" s="287"/>
      <c r="B28" s="92" t="s">
        <v>12</v>
      </c>
      <c r="C28" s="93" t="s">
        <v>2</v>
      </c>
      <c r="D28" s="165">
        <v>549</v>
      </c>
      <c r="E28" s="166">
        <v>1178474</v>
      </c>
      <c r="F28" s="93" t="s">
        <v>2</v>
      </c>
      <c r="G28" s="165">
        <v>109</v>
      </c>
      <c r="H28" s="171">
        <v>904062</v>
      </c>
      <c r="I28" s="94"/>
    </row>
    <row r="29" spans="1:8" s="10" customFormat="1" ht="24" customHeight="1" thickBot="1" thickTop="1">
      <c r="A29" s="282" t="s">
        <v>108</v>
      </c>
      <c r="B29" s="283"/>
      <c r="C29" s="95" t="s">
        <v>2</v>
      </c>
      <c r="D29" s="167">
        <v>9692</v>
      </c>
      <c r="E29" s="147">
        <v>28419084</v>
      </c>
      <c r="F29" s="95" t="s">
        <v>2</v>
      </c>
      <c r="G29" s="167">
        <v>4800</v>
      </c>
      <c r="H29" s="148">
        <v>46429753</v>
      </c>
    </row>
    <row r="30" spans="1:8" s="10" customFormat="1" ht="4.5" customHeight="1">
      <c r="A30" s="172"/>
      <c r="B30" s="138"/>
      <c r="C30" s="139"/>
      <c r="D30" s="140"/>
      <c r="E30" s="140"/>
      <c r="F30" s="139"/>
      <c r="G30" s="140"/>
      <c r="H30" s="140"/>
    </row>
    <row r="31" spans="1:8" ht="27" customHeight="1">
      <c r="A31" s="272" t="s">
        <v>190</v>
      </c>
      <c r="B31" s="272"/>
      <c r="C31" s="272"/>
      <c r="D31" s="272"/>
      <c r="E31" s="272"/>
      <c r="F31" s="272"/>
      <c r="G31" s="272"/>
      <c r="H31" s="272"/>
    </row>
    <row r="32" spans="1:8" ht="13.5" customHeight="1">
      <c r="A32" s="284" t="s">
        <v>70</v>
      </c>
      <c r="B32" s="284"/>
      <c r="C32" s="284"/>
      <c r="D32" s="284"/>
      <c r="E32" s="284"/>
      <c r="F32" s="284"/>
      <c r="G32" s="284"/>
      <c r="H32" s="284"/>
    </row>
    <row r="35" ht="11.25">
      <c r="C35" s="2"/>
    </row>
  </sheetData>
  <sheetProtection/>
  <mergeCells count="17">
    <mergeCell ref="A31:H31"/>
    <mergeCell ref="A32:H32"/>
    <mergeCell ref="A13:B13"/>
    <mergeCell ref="C4:E4"/>
    <mergeCell ref="F4:H4"/>
    <mergeCell ref="F5:G5"/>
    <mergeCell ref="A24:B24"/>
    <mergeCell ref="A14:A18"/>
    <mergeCell ref="A23:B23"/>
    <mergeCell ref="A19:A22"/>
    <mergeCell ref="A29:B29"/>
    <mergeCell ref="A1:H1"/>
    <mergeCell ref="A3:H3"/>
    <mergeCell ref="A4:B5"/>
    <mergeCell ref="A25:A28"/>
    <mergeCell ref="C5:D5"/>
    <mergeCell ref="A7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&amp;R仙台国税局
贈与税３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国税庁</cp:lastModifiedBy>
  <cp:lastPrinted>2011-12-19T04:29:04Z</cp:lastPrinted>
  <dcterms:created xsi:type="dcterms:W3CDTF">2003-07-09T01:05:10Z</dcterms:created>
  <dcterms:modified xsi:type="dcterms:W3CDTF">2011-12-19T04:29:39Z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