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正誤表" sheetId="1" r:id="rId1"/>
  </sheets>
  <definedNames>
    <definedName name="_xlnm.Print_Area" localSheetId="0">'正誤表'!$A$1:$Q$55</definedName>
    <definedName name="_xlnm.Print_Titles" localSheetId="0">'正誤表'!$4:$7</definedName>
  </definedNames>
  <calcPr fullCalcOnLoad="1"/>
</workbook>
</file>

<file path=xl/sharedStrings.xml><?xml version="1.0" encoding="utf-8"?>
<sst xmlns="http://schemas.openxmlformats.org/spreadsheetml/2006/main" count="142" uniqueCount="52">
  <si>
    <t>利子所得等</t>
  </si>
  <si>
    <t>総　　計</t>
  </si>
  <si>
    <t>件</t>
  </si>
  <si>
    <t>税務署名</t>
  </si>
  <si>
    <t>非居住者等
所得</t>
  </si>
  <si>
    <t>滋賀県計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</si>
  <si>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</si>
  <si>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</si>
  <si>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</si>
  <si>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</si>
  <si>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</si>
  <si>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</si>
  <si>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</si>
  <si>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</si>
  <si>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</si>
  <si>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</si>
  <si>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</si>
  <si>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</si>
  <si>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</si>
  <si>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</si>
  <si>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</si>
  <si>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</si>
  <si>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</si>
  <si>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</si>
  <si>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</si>
  <si>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</si>
  <si>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</si>
  <si>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</si>
  <si>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</si>
  <si>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</si>
  <si>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</si>
  <si>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</si>
  <si>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</si>
  <si>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</si>
  <si>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</si>
  <si>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</si>
  <si>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</si>
  <si>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</si>
  <si>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</si>
  <si>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兵庫県計</t>
  </si>
  <si>
    <t>奈良県計</t>
  </si>
  <si>
    <t>和歌山県計</t>
  </si>
  <si>
    <t>総　計</t>
  </si>
  <si>
    <t>税 務 署 名</t>
  </si>
  <si>
    <t>報酬・料金等
所得</t>
  </si>
  <si>
    <t>2　直接税　源泉所得税(平成27年度版)　正誤表</t>
  </si>
  <si>
    <t>表番号</t>
  </si>
  <si>
    <t>3-4 税務署別課税状況等
 　　　(2) 税務署別源泉徴収義務者数</t>
  </si>
  <si>
    <t>正</t>
  </si>
  <si>
    <t>：</t>
  </si>
  <si>
    <t>誤</t>
  </si>
  <si>
    <t>下線部が修正箇所である。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</si>
</sst>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.4"/>
      <name val="Century"/>
      <family val="1"/>
    </font>
    <font>
      <sz val="22"/>
      <name val="ＭＳ ゴシック"/>
      <family val="3"/>
    </font>
    <font>
      <sz val="26"/>
      <name val="ＭＳ ゴシック"/>
      <family val="3"/>
    </font>
    <font>
      <sz val="14"/>
      <name val="ＭＳ Ｐ明朝"/>
      <family val="1"/>
    </font>
    <font>
      <sz val="6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20"/>
      <name val="ＭＳ 明朝"/>
      <family val="1"/>
    </font>
    <font>
      <u val="single"/>
      <sz val="9"/>
      <name val="ＭＳ 明朝"/>
      <family val="1"/>
    </font>
    <font>
      <sz val="11"/>
      <name val="ＭＳ ゴシック"/>
      <family val="3"/>
    </font>
    <font>
      <u val="single"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double"/>
    </border>
    <border>
      <left style="thin"/>
      <right>
        <color indexed="63"/>
      </right>
      <top style="hair">
        <color indexed="55"/>
      </top>
      <bottom style="double"/>
    </border>
    <border>
      <left>
        <color indexed="63"/>
      </left>
      <right>
        <color indexed="63"/>
      </right>
      <top style="hair">
        <color indexed="55"/>
      </top>
      <bottom style="double"/>
    </border>
    <border>
      <left>
        <color indexed="63"/>
      </left>
      <right style="thin"/>
      <top style="hair">
        <color indexed="55"/>
      </top>
      <bottom style="double"/>
    </border>
    <border>
      <left>
        <color indexed="63"/>
      </left>
      <right style="medium"/>
      <top style="hair">
        <color indexed="55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right" vertical="center"/>
    </xf>
    <xf numFmtId="181" fontId="2" fillId="35" borderId="20" xfId="48" applyNumberFormat="1" applyFont="1" applyFill="1" applyBorder="1" applyAlignment="1">
      <alignment horizontal="right" vertical="center"/>
    </xf>
    <xf numFmtId="181" fontId="2" fillId="35" borderId="21" xfId="48" applyNumberFormat="1" applyFont="1" applyFill="1" applyBorder="1" applyAlignment="1">
      <alignment horizontal="right" vertical="center"/>
    </xf>
    <xf numFmtId="181" fontId="3" fillId="35" borderId="20" xfId="48" applyNumberFormat="1" applyFont="1" applyFill="1" applyBorder="1" applyAlignment="1">
      <alignment horizontal="right" vertical="center"/>
    </xf>
    <xf numFmtId="181" fontId="2" fillId="0" borderId="22" xfId="0" applyNumberFormat="1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0" applyNumberFormat="1" applyFont="1" applyBorder="1" applyAlignment="1">
      <alignment horizontal="right" vertical="center"/>
    </xf>
    <xf numFmtId="181" fontId="2" fillId="35" borderId="25" xfId="48" applyNumberFormat="1" applyFont="1" applyFill="1" applyBorder="1" applyAlignment="1">
      <alignment horizontal="right" vertical="center"/>
    </xf>
    <xf numFmtId="181" fontId="3" fillId="35" borderId="26" xfId="48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33" borderId="28" xfId="0" applyFont="1" applyFill="1" applyBorder="1" applyAlignment="1">
      <alignment horizontal="right" vertical="center" wrapText="1"/>
    </xf>
    <xf numFmtId="0" fontId="4" fillId="35" borderId="29" xfId="0" applyFont="1" applyFill="1" applyBorder="1" applyAlignment="1">
      <alignment horizontal="right" vertical="center"/>
    </xf>
    <xf numFmtId="0" fontId="4" fillId="35" borderId="30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right" vertical="center" wrapText="1"/>
    </xf>
    <xf numFmtId="181" fontId="3" fillId="35" borderId="32" xfId="0" applyNumberFormat="1" applyFont="1" applyFill="1" applyBorder="1" applyAlignment="1">
      <alignment horizontal="right" vertical="center"/>
    </xf>
    <xf numFmtId="181" fontId="3" fillId="35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181" fontId="2" fillId="0" borderId="35" xfId="0" applyNumberFormat="1" applyFont="1" applyBorder="1" applyAlignment="1">
      <alignment horizontal="right" vertical="center"/>
    </xf>
    <xf numFmtId="181" fontId="2" fillId="0" borderId="36" xfId="0" applyNumberFormat="1" applyFont="1" applyBorder="1" applyAlignment="1">
      <alignment horizontal="right" vertical="center"/>
    </xf>
    <xf numFmtId="181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181" fontId="51" fillId="35" borderId="33" xfId="0" applyNumberFormat="1" applyFont="1" applyFill="1" applyBorder="1" applyAlignment="1">
      <alignment horizontal="right" vertical="center"/>
    </xf>
    <xf numFmtId="181" fontId="13" fillId="35" borderId="21" xfId="4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14" fillId="0" borderId="0" xfId="0" applyFont="1" applyAlignment="1">
      <alignment/>
    </xf>
    <xf numFmtId="181" fontId="15" fillId="35" borderId="20" xfId="48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46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tabSelected="1" zoomScale="85" zoomScaleNormal="85" zoomScaleSheetLayoutView="100" zoomScalePageLayoutView="0" workbookViewId="0" topLeftCell="A1">
      <selection activeCell="A1" sqref="A1:Q1"/>
    </sheetView>
  </sheetViews>
  <sheetFormatPr defaultColWidth="5.875" defaultRowHeight="13.5"/>
  <cols>
    <col min="1" max="1" width="7.50390625" style="7" customWidth="1"/>
    <col min="2" max="2" width="2.25390625" style="1" customWidth="1"/>
    <col min="3" max="3" width="12.125" style="1" customWidth="1"/>
    <col min="4" max="4" width="9.125" style="1" bestFit="1" customWidth="1"/>
    <col min="5" max="5" width="10.75390625" style="5" bestFit="1" customWidth="1"/>
    <col min="6" max="6" width="6.125" style="1" bestFit="1" customWidth="1"/>
    <col min="7" max="7" width="9.125" style="1" bestFit="1" customWidth="1"/>
    <col min="8" max="8" width="1.4921875" style="1" customWidth="1"/>
    <col min="9" max="9" width="7.50390625" style="1" customWidth="1"/>
    <col min="10" max="10" width="2.25390625" style="1" customWidth="1"/>
    <col min="11" max="11" width="12.125" style="1" customWidth="1"/>
    <col min="12" max="12" width="9.125" style="1" bestFit="1" customWidth="1"/>
    <col min="13" max="13" width="10.75390625" style="5" bestFit="1" customWidth="1"/>
    <col min="14" max="14" width="6.125" style="1" bestFit="1" customWidth="1"/>
    <col min="15" max="15" width="9.125" style="1" bestFit="1" customWidth="1"/>
    <col min="16" max="16" width="1.4921875" style="1" customWidth="1"/>
    <col min="17" max="16384" width="5.875" style="1" customWidth="1"/>
  </cols>
  <sheetData>
    <row r="1" spans="1:30" s="28" customFormat="1" ht="41.25" customHeight="1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30" customFormat="1" ht="54.75" customHeight="1">
      <c r="A2" s="31" t="s">
        <v>46</v>
      </c>
      <c r="B2" s="73" t="s">
        <v>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17" ht="11.25">
      <c r="A3" s="70" t="s">
        <v>48</v>
      </c>
      <c r="B3" s="46"/>
      <c r="C3" s="46"/>
      <c r="D3" s="46"/>
      <c r="E3" s="47"/>
      <c r="F3" s="46"/>
      <c r="G3" s="46"/>
      <c r="H3" s="46"/>
      <c r="I3" s="70" t="s">
        <v>50</v>
      </c>
      <c r="J3" s="46"/>
      <c r="K3" s="46"/>
      <c r="L3" s="46"/>
      <c r="M3" s="47"/>
      <c r="N3" s="46"/>
      <c r="O3" s="46"/>
      <c r="P3" s="46"/>
      <c r="Q3" s="48"/>
    </row>
    <row r="4" spans="1:17" ht="12" thickBot="1">
      <c r="A4" s="71"/>
      <c r="B4" s="4"/>
      <c r="C4" s="4"/>
      <c r="D4" s="4"/>
      <c r="E4" s="47"/>
      <c r="F4" s="46"/>
      <c r="G4" s="46"/>
      <c r="H4" s="46"/>
      <c r="I4" s="71"/>
      <c r="J4" s="4"/>
      <c r="K4" s="4"/>
      <c r="L4" s="4"/>
      <c r="M4" s="47"/>
      <c r="N4" s="46"/>
      <c r="O4" s="46"/>
      <c r="P4" s="46"/>
      <c r="Q4" s="48"/>
    </row>
    <row r="5" spans="1:17" ht="11.25" customHeight="1">
      <c r="A5" s="71"/>
      <c r="B5" s="46"/>
      <c r="C5" s="61" t="s">
        <v>43</v>
      </c>
      <c r="D5" s="63" t="s">
        <v>0</v>
      </c>
      <c r="E5" s="65" t="s">
        <v>44</v>
      </c>
      <c r="F5" s="67" t="s">
        <v>4</v>
      </c>
      <c r="G5" s="59" t="s">
        <v>3</v>
      </c>
      <c r="H5" s="46"/>
      <c r="I5" s="71"/>
      <c r="J5" s="46"/>
      <c r="K5" s="61" t="s">
        <v>43</v>
      </c>
      <c r="L5" s="63" t="s">
        <v>0</v>
      </c>
      <c r="M5" s="65" t="s">
        <v>44</v>
      </c>
      <c r="N5" s="67" t="s">
        <v>4</v>
      </c>
      <c r="O5" s="59" t="s">
        <v>3</v>
      </c>
      <c r="P5" s="46"/>
      <c r="Q5" s="48"/>
    </row>
    <row r="6" spans="1:17" ht="22.5" customHeight="1">
      <c r="A6" s="71"/>
      <c r="B6" s="46"/>
      <c r="C6" s="62"/>
      <c r="D6" s="64"/>
      <c r="E6" s="66"/>
      <c r="F6" s="68"/>
      <c r="G6" s="60"/>
      <c r="H6" s="46"/>
      <c r="I6" s="71"/>
      <c r="J6" s="46"/>
      <c r="K6" s="62"/>
      <c r="L6" s="64"/>
      <c r="M6" s="66"/>
      <c r="N6" s="68"/>
      <c r="O6" s="60"/>
      <c r="P6" s="46"/>
      <c r="Q6" s="48"/>
    </row>
    <row r="7" spans="1:17" s="2" customFormat="1" ht="11.25">
      <c r="A7" s="71"/>
      <c r="B7" s="49"/>
      <c r="C7" s="8"/>
      <c r="D7" s="18" t="s">
        <v>2</v>
      </c>
      <c r="E7" s="19" t="s">
        <v>2</v>
      </c>
      <c r="F7" s="18" t="s">
        <v>2</v>
      </c>
      <c r="G7" s="9"/>
      <c r="H7" s="49"/>
      <c r="I7" s="71"/>
      <c r="J7" s="49"/>
      <c r="K7" s="8"/>
      <c r="L7" s="18" t="s">
        <v>2</v>
      </c>
      <c r="M7" s="19" t="s">
        <v>2</v>
      </c>
      <c r="N7" s="18" t="s">
        <v>2</v>
      </c>
      <c r="O7" s="9"/>
      <c r="P7" s="49"/>
      <c r="Q7" s="50"/>
    </row>
    <row r="8" spans="1:17" s="2" customFormat="1" ht="11.25">
      <c r="A8" s="71"/>
      <c r="B8" s="49"/>
      <c r="C8" s="33"/>
      <c r="D8" s="34" t="s">
        <v>49</v>
      </c>
      <c r="E8" s="35" t="s">
        <v>49</v>
      </c>
      <c r="F8" s="34" t="s">
        <v>49</v>
      </c>
      <c r="G8" s="36"/>
      <c r="H8" s="49"/>
      <c r="I8" s="71"/>
      <c r="J8" s="49"/>
      <c r="K8" s="33"/>
      <c r="L8" s="34" t="s">
        <v>49</v>
      </c>
      <c r="M8" s="35" t="s">
        <v>49</v>
      </c>
      <c r="N8" s="34" t="s">
        <v>49</v>
      </c>
      <c r="O8" s="36"/>
      <c r="P8" s="49"/>
      <c r="Q8" s="50"/>
    </row>
    <row r="9" spans="1:17" ht="11.25" customHeight="1">
      <c r="A9" s="71"/>
      <c r="B9" s="46"/>
      <c r="C9" s="12" t="s">
        <v>5</v>
      </c>
      <c r="D9" s="22">
        <v>470</v>
      </c>
      <c r="E9" s="22">
        <v>23958</v>
      </c>
      <c r="F9" s="22">
        <v>144</v>
      </c>
      <c r="G9" s="13" t="str">
        <f>IF(C9="","",C9)</f>
        <v>滋賀県計</v>
      </c>
      <c r="H9" s="46"/>
      <c r="I9" s="71"/>
      <c r="J9" s="46"/>
      <c r="K9" s="12" t="s">
        <v>5</v>
      </c>
      <c r="L9" s="22">
        <v>470</v>
      </c>
      <c r="M9" s="22">
        <v>23958</v>
      </c>
      <c r="N9" s="22">
        <v>144</v>
      </c>
      <c r="O9" s="13" t="str">
        <f>IF(K9="","",K9)</f>
        <v>滋賀県計</v>
      </c>
      <c r="P9" s="46"/>
      <c r="Q9" s="48"/>
    </row>
    <row r="10" spans="1:17" ht="11.25">
      <c r="A10" s="71"/>
      <c r="B10" s="46"/>
      <c r="C10" s="14"/>
      <c r="D10" s="23" t="s">
        <v>49</v>
      </c>
      <c r="E10" s="24" t="s">
        <v>49</v>
      </c>
      <c r="F10" s="25" t="s">
        <v>49</v>
      </c>
      <c r="G10" s="15"/>
      <c r="H10" s="46"/>
      <c r="I10" s="71"/>
      <c r="J10" s="46"/>
      <c r="K10" s="14"/>
      <c r="L10" s="23" t="s">
        <v>49</v>
      </c>
      <c r="M10" s="24" t="s">
        <v>49</v>
      </c>
      <c r="N10" s="25" t="s">
        <v>49</v>
      </c>
      <c r="O10" s="15"/>
      <c r="P10" s="46"/>
      <c r="Q10" s="48"/>
    </row>
    <row r="11" spans="1:17" ht="11.25" customHeight="1">
      <c r="A11" s="71"/>
      <c r="B11" s="46"/>
      <c r="C11" s="12" t="s">
        <v>6</v>
      </c>
      <c r="D11" s="22">
        <v>895</v>
      </c>
      <c r="E11" s="22">
        <v>61374</v>
      </c>
      <c r="F11" s="22">
        <v>491</v>
      </c>
      <c r="G11" s="13" t="str">
        <f>IF(C11="","",C11)</f>
        <v>京都府計</v>
      </c>
      <c r="H11" s="46"/>
      <c r="I11" s="71"/>
      <c r="J11" s="46"/>
      <c r="K11" s="12" t="s">
        <v>6</v>
      </c>
      <c r="L11" s="22">
        <v>895</v>
      </c>
      <c r="M11" s="22">
        <v>61374</v>
      </c>
      <c r="N11" s="22">
        <v>491</v>
      </c>
      <c r="O11" s="13" t="str">
        <f>IF(K11="","",K11)</f>
        <v>京都府計</v>
      </c>
      <c r="P11" s="46"/>
      <c r="Q11" s="48"/>
    </row>
    <row r="12" spans="1:17" ht="11.25">
      <c r="A12" s="71"/>
      <c r="B12" s="46"/>
      <c r="C12" s="14"/>
      <c r="D12" s="23" t="s">
        <v>49</v>
      </c>
      <c r="E12" s="24" t="s">
        <v>49</v>
      </c>
      <c r="F12" s="25" t="s">
        <v>49</v>
      </c>
      <c r="G12" s="15"/>
      <c r="H12" s="46"/>
      <c r="I12" s="71"/>
      <c r="J12" s="46"/>
      <c r="K12" s="14"/>
      <c r="L12" s="23" t="s">
        <v>49</v>
      </c>
      <c r="M12" s="24" t="s">
        <v>49</v>
      </c>
      <c r="N12" s="25" t="s">
        <v>49</v>
      </c>
      <c r="O12" s="15"/>
      <c r="P12" s="46"/>
      <c r="Q12" s="48"/>
    </row>
    <row r="13" spans="1:17" ht="11.25" customHeight="1">
      <c r="A13" s="71"/>
      <c r="B13" s="46"/>
      <c r="C13" s="10" t="s">
        <v>7</v>
      </c>
      <c r="D13" s="20">
        <v>47</v>
      </c>
      <c r="E13" s="21">
        <v>4598</v>
      </c>
      <c r="F13" s="26">
        <v>52</v>
      </c>
      <c r="G13" s="11" t="str">
        <f aca="true" t="shared" si="0" ref="G13:G44">IF(C13="","",C13)</f>
        <v>大阪福島</v>
      </c>
      <c r="H13" s="46"/>
      <c r="I13" s="71"/>
      <c r="J13" s="46"/>
      <c r="K13" s="10" t="s">
        <v>7</v>
      </c>
      <c r="L13" s="20">
        <v>47</v>
      </c>
      <c r="M13" s="21">
        <v>4598</v>
      </c>
      <c r="N13" s="26">
        <v>52</v>
      </c>
      <c r="O13" s="11" t="str">
        <f aca="true" t="shared" si="1" ref="O13:O44">IF(K13="","",K13)</f>
        <v>大阪福島</v>
      </c>
      <c r="P13" s="46"/>
      <c r="Q13" s="48"/>
    </row>
    <row r="14" spans="1:17" ht="11.25" customHeight="1">
      <c r="A14" s="71"/>
      <c r="B14" s="46"/>
      <c r="C14" s="10" t="s">
        <v>8</v>
      </c>
      <c r="D14" s="20">
        <v>92</v>
      </c>
      <c r="E14" s="45">
        <v>9643</v>
      </c>
      <c r="F14" s="20">
        <v>197</v>
      </c>
      <c r="G14" s="11" t="str">
        <f>IF(C14="","",C14)</f>
        <v>西</v>
      </c>
      <c r="H14" s="46"/>
      <c r="I14" s="71"/>
      <c r="J14" s="46"/>
      <c r="K14" s="10" t="s">
        <v>8</v>
      </c>
      <c r="L14" s="20">
        <v>92</v>
      </c>
      <c r="M14" s="45">
        <v>9645</v>
      </c>
      <c r="N14" s="20">
        <v>197</v>
      </c>
      <c r="O14" s="11" t="str">
        <f t="shared" si="1"/>
        <v>西</v>
      </c>
      <c r="P14" s="46"/>
      <c r="Q14" s="48"/>
    </row>
    <row r="15" spans="1:17" ht="11.25" customHeight="1">
      <c r="A15" s="71"/>
      <c r="B15" s="46"/>
      <c r="C15" s="10" t="s">
        <v>9</v>
      </c>
      <c r="D15" s="20">
        <v>43</v>
      </c>
      <c r="E15" s="21">
        <v>3944</v>
      </c>
      <c r="F15" s="20">
        <v>25</v>
      </c>
      <c r="G15" s="11" t="str">
        <f t="shared" si="0"/>
        <v>港</v>
      </c>
      <c r="H15" s="46"/>
      <c r="I15" s="71"/>
      <c r="J15" s="46"/>
      <c r="K15" s="10" t="s">
        <v>9</v>
      </c>
      <c r="L15" s="20">
        <v>43</v>
      </c>
      <c r="M15" s="21">
        <v>3944</v>
      </c>
      <c r="N15" s="20">
        <v>25</v>
      </c>
      <c r="O15" s="11" t="str">
        <f t="shared" si="1"/>
        <v>港</v>
      </c>
      <c r="P15" s="46"/>
      <c r="Q15" s="48"/>
    </row>
    <row r="16" spans="1:17" ht="11.25" customHeight="1">
      <c r="A16" s="71"/>
      <c r="B16" s="46"/>
      <c r="C16" s="10" t="s">
        <v>10</v>
      </c>
      <c r="D16" s="20">
        <v>52</v>
      </c>
      <c r="E16" s="21">
        <v>4124</v>
      </c>
      <c r="F16" s="20">
        <v>46</v>
      </c>
      <c r="G16" s="11" t="str">
        <f t="shared" si="0"/>
        <v>天王寺</v>
      </c>
      <c r="H16" s="46"/>
      <c r="I16" s="71"/>
      <c r="J16" s="46"/>
      <c r="K16" s="10" t="s">
        <v>10</v>
      </c>
      <c r="L16" s="20">
        <v>52</v>
      </c>
      <c r="M16" s="21">
        <v>4124</v>
      </c>
      <c r="N16" s="20">
        <v>46</v>
      </c>
      <c r="O16" s="11" t="str">
        <f t="shared" si="1"/>
        <v>天王寺</v>
      </c>
      <c r="P16" s="46"/>
      <c r="Q16" s="48"/>
    </row>
    <row r="17" spans="1:17" ht="11.25" customHeight="1">
      <c r="A17" s="71"/>
      <c r="B17" s="46"/>
      <c r="C17" s="10" t="s">
        <v>11</v>
      </c>
      <c r="D17" s="20">
        <v>38</v>
      </c>
      <c r="E17" s="21">
        <v>3841</v>
      </c>
      <c r="F17" s="20">
        <v>52</v>
      </c>
      <c r="G17" s="11" t="str">
        <f t="shared" si="0"/>
        <v>浪速</v>
      </c>
      <c r="H17" s="46"/>
      <c r="I17" s="71"/>
      <c r="J17" s="46"/>
      <c r="K17" s="10" t="s">
        <v>11</v>
      </c>
      <c r="L17" s="20">
        <v>38</v>
      </c>
      <c r="M17" s="21">
        <v>3841</v>
      </c>
      <c r="N17" s="20">
        <v>52</v>
      </c>
      <c r="O17" s="11" t="str">
        <f t="shared" si="1"/>
        <v>浪速</v>
      </c>
      <c r="P17" s="46"/>
      <c r="Q17" s="48"/>
    </row>
    <row r="18" spans="1:17" ht="11.25" customHeight="1">
      <c r="A18" s="71"/>
      <c r="B18" s="46"/>
      <c r="C18" s="10" t="s">
        <v>12</v>
      </c>
      <c r="D18" s="20">
        <v>24</v>
      </c>
      <c r="E18" s="21">
        <v>2538</v>
      </c>
      <c r="F18" s="20">
        <v>27</v>
      </c>
      <c r="G18" s="11" t="str">
        <f t="shared" si="0"/>
        <v>西淀川</v>
      </c>
      <c r="H18" s="46"/>
      <c r="I18" s="71"/>
      <c r="J18" s="46"/>
      <c r="K18" s="10" t="s">
        <v>12</v>
      </c>
      <c r="L18" s="20">
        <v>24</v>
      </c>
      <c r="M18" s="21">
        <v>2538</v>
      </c>
      <c r="N18" s="20">
        <v>27</v>
      </c>
      <c r="O18" s="11" t="str">
        <f t="shared" si="1"/>
        <v>西淀川</v>
      </c>
      <c r="P18" s="46"/>
      <c r="Q18" s="48"/>
    </row>
    <row r="19" spans="1:17" ht="11.25" customHeight="1">
      <c r="A19" s="71"/>
      <c r="B19" s="46"/>
      <c r="C19" s="10" t="s">
        <v>13</v>
      </c>
      <c r="D19" s="20">
        <v>35</v>
      </c>
      <c r="E19" s="21">
        <v>3075</v>
      </c>
      <c r="F19" s="20">
        <v>27</v>
      </c>
      <c r="G19" s="11" t="str">
        <f t="shared" si="0"/>
        <v>東成</v>
      </c>
      <c r="H19" s="46"/>
      <c r="I19" s="71"/>
      <c r="J19" s="46"/>
      <c r="K19" s="10" t="s">
        <v>13</v>
      </c>
      <c r="L19" s="20">
        <v>35</v>
      </c>
      <c r="M19" s="21">
        <v>3075</v>
      </c>
      <c r="N19" s="20">
        <v>27</v>
      </c>
      <c r="O19" s="11" t="str">
        <f t="shared" si="1"/>
        <v>東成</v>
      </c>
      <c r="P19" s="46"/>
      <c r="Q19" s="48"/>
    </row>
    <row r="20" spans="1:17" ht="11.25" customHeight="1">
      <c r="A20" s="71"/>
      <c r="B20" s="46"/>
      <c r="C20" s="10" t="s">
        <v>14</v>
      </c>
      <c r="D20" s="20">
        <v>45</v>
      </c>
      <c r="E20" s="21">
        <v>3452</v>
      </c>
      <c r="F20" s="20">
        <v>18</v>
      </c>
      <c r="G20" s="11" t="str">
        <f t="shared" si="0"/>
        <v>生野</v>
      </c>
      <c r="H20" s="46"/>
      <c r="I20" s="71"/>
      <c r="J20" s="46"/>
      <c r="K20" s="10" t="s">
        <v>14</v>
      </c>
      <c r="L20" s="20">
        <v>45</v>
      </c>
      <c r="M20" s="21">
        <v>3452</v>
      </c>
      <c r="N20" s="20">
        <v>18</v>
      </c>
      <c r="O20" s="11" t="str">
        <f t="shared" si="1"/>
        <v>生野</v>
      </c>
      <c r="P20" s="46"/>
      <c r="Q20" s="48"/>
    </row>
    <row r="21" spans="1:17" ht="11.25" customHeight="1">
      <c r="A21" s="71"/>
      <c r="B21" s="46"/>
      <c r="C21" s="10" t="s">
        <v>15</v>
      </c>
      <c r="D21" s="20">
        <v>50</v>
      </c>
      <c r="E21" s="21">
        <v>4797</v>
      </c>
      <c r="F21" s="20">
        <v>29</v>
      </c>
      <c r="G21" s="11" t="str">
        <f t="shared" si="0"/>
        <v>旭</v>
      </c>
      <c r="H21" s="46"/>
      <c r="I21" s="71"/>
      <c r="J21" s="46"/>
      <c r="K21" s="10" t="s">
        <v>15</v>
      </c>
      <c r="L21" s="20">
        <v>50</v>
      </c>
      <c r="M21" s="21">
        <v>4797</v>
      </c>
      <c r="N21" s="20">
        <v>29</v>
      </c>
      <c r="O21" s="11" t="str">
        <f t="shared" si="1"/>
        <v>旭</v>
      </c>
      <c r="P21" s="46"/>
      <c r="Q21" s="48"/>
    </row>
    <row r="22" spans="1:17" ht="11.25" customHeight="1">
      <c r="A22" s="71"/>
      <c r="B22" s="46"/>
      <c r="C22" s="10" t="s">
        <v>16</v>
      </c>
      <c r="D22" s="20">
        <v>52</v>
      </c>
      <c r="E22" s="21">
        <v>5554</v>
      </c>
      <c r="F22" s="20">
        <v>43</v>
      </c>
      <c r="G22" s="11" t="str">
        <f t="shared" si="0"/>
        <v>城東</v>
      </c>
      <c r="H22" s="46"/>
      <c r="I22" s="71"/>
      <c r="J22" s="46"/>
      <c r="K22" s="10" t="s">
        <v>16</v>
      </c>
      <c r="L22" s="20">
        <v>52</v>
      </c>
      <c r="M22" s="21">
        <v>5554</v>
      </c>
      <c r="N22" s="20">
        <v>43</v>
      </c>
      <c r="O22" s="11" t="str">
        <f t="shared" si="1"/>
        <v>城東</v>
      </c>
      <c r="P22" s="46"/>
      <c r="Q22" s="48"/>
    </row>
    <row r="23" spans="1:17" ht="11.25" customHeight="1">
      <c r="A23" s="71"/>
      <c r="B23" s="46"/>
      <c r="C23" s="10" t="s">
        <v>17</v>
      </c>
      <c r="D23" s="20">
        <v>57</v>
      </c>
      <c r="E23" s="21">
        <v>3146</v>
      </c>
      <c r="F23" s="20">
        <v>43</v>
      </c>
      <c r="G23" s="11" t="str">
        <f t="shared" si="0"/>
        <v>阿倍野</v>
      </c>
      <c r="H23" s="46"/>
      <c r="I23" s="71"/>
      <c r="J23" s="46"/>
      <c r="K23" s="10" t="s">
        <v>17</v>
      </c>
      <c r="L23" s="20">
        <v>57</v>
      </c>
      <c r="M23" s="21">
        <v>3146</v>
      </c>
      <c r="N23" s="20">
        <v>43</v>
      </c>
      <c r="O23" s="11" t="str">
        <f t="shared" si="1"/>
        <v>阿倍野</v>
      </c>
      <c r="P23" s="46"/>
      <c r="Q23" s="48"/>
    </row>
    <row r="24" spans="1:17" ht="11.25" customHeight="1">
      <c r="A24" s="71"/>
      <c r="B24" s="46"/>
      <c r="C24" s="10" t="s">
        <v>18</v>
      </c>
      <c r="D24" s="20">
        <v>54</v>
      </c>
      <c r="E24" s="21">
        <v>5500</v>
      </c>
      <c r="F24" s="20">
        <v>40</v>
      </c>
      <c r="G24" s="11" t="str">
        <f t="shared" si="0"/>
        <v>住吉</v>
      </c>
      <c r="H24" s="46"/>
      <c r="I24" s="71"/>
      <c r="J24" s="46"/>
      <c r="K24" s="10" t="s">
        <v>18</v>
      </c>
      <c r="L24" s="20">
        <v>54</v>
      </c>
      <c r="M24" s="21">
        <v>5500</v>
      </c>
      <c r="N24" s="20">
        <v>40</v>
      </c>
      <c r="O24" s="11" t="str">
        <f t="shared" si="1"/>
        <v>住吉</v>
      </c>
      <c r="P24" s="46"/>
      <c r="Q24" s="48"/>
    </row>
    <row r="25" spans="1:17" ht="11.25" customHeight="1">
      <c r="A25" s="71"/>
      <c r="B25" s="46"/>
      <c r="C25" s="10" t="s">
        <v>19</v>
      </c>
      <c r="D25" s="20">
        <v>93</v>
      </c>
      <c r="E25" s="21">
        <v>7563</v>
      </c>
      <c r="F25" s="20">
        <v>41</v>
      </c>
      <c r="G25" s="11" t="str">
        <f t="shared" si="0"/>
        <v>東住吉</v>
      </c>
      <c r="H25" s="46"/>
      <c r="I25" s="71"/>
      <c r="J25" s="46"/>
      <c r="K25" s="10" t="s">
        <v>19</v>
      </c>
      <c r="L25" s="20">
        <v>93</v>
      </c>
      <c r="M25" s="21">
        <v>7563</v>
      </c>
      <c r="N25" s="20">
        <v>41</v>
      </c>
      <c r="O25" s="11" t="str">
        <f t="shared" si="1"/>
        <v>東住吉</v>
      </c>
      <c r="P25" s="46"/>
      <c r="Q25" s="48"/>
    </row>
    <row r="26" spans="1:17" ht="11.25" customHeight="1">
      <c r="A26" s="71"/>
      <c r="B26" s="46"/>
      <c r="C26" s="10" t="s">
        <v>20</v>
      </c>
      <c r="D26" s="20">
        <v>26</v>
      </c>
      <c r="E26" s="21">
        <v>2375</v>
      </c>
      <c r="F26" s="20">
        <v>18</v>
      </c>
      <c r="G26" s="11" t="str">
        <f t="shared" si="0"/>
        <v>西成</v>
      </c>
      <c r="H26" s="46"/>
      <c r="I26" s="71"/>
      <c r="J26" s="46"/>
      <c r="K26" s="10" t="s">
        <v>20</v>
      </c>
      <c r="L26" s="20">
        <v>26</v>
      </c>
      <c r="M26" s="21">
        <v>2375</v>
      </c>
      <c r="N26" s="20">
        <v>18</v>
      </c>
      <c r="O26" s="11" t="str">
        <f t="shared" si="1"/>
        <v>西成</v>
      </c>
      <c r="P26" s="46"/>
      <c r="Q26" s="48"/>
    </row>
    <row r="27" spans="1:17" ht="11.25" customHeight="1">
      <c r="A27" s="71"/>
      <c r="B27" s="46"/>
      <c r="C27" s="10" t="s">
        <v>21</v>
      </c>
      <c r="D27" s="20">
        <v>109</v>
      </c>
      <c r="E27" s="21">
        <v>10367</v>
      </c>
      <c r="F27" s="20">
        <v>136</v>
      </c>
      <c r="G27" s="11" t="str">
        <f t="shared" si="0"/>
        <v>東淀川</v>
      </c>
      <c r="H27" s="46"/>
      <c r="I27" s="71"/>
      <c r="J27" s="46"/>
      <c r="K27" s="10" t="s">
        <v>21</v>
      </c>
      <c r="L27" s="20">
        <v>109</v>
      </c>
      <c r="M27" s="21">
        <v>10367</v>
      </c>
      <c r="N27" s="20">
        <v>136</v>
      </c>
      <c r="O27" s="11" t="str">
        <f t="shared" si="1"/>
        <v>東淀川</v>
      </c>
      <c r="P27" s="46"/>
      <c r="Q27" s="48"/>
    </row>
    <row r="28" spans="1:17" ht="11.25" customHeight="1">
      <c r="A28" s="71"/>
      <c r="B28" s="46"/>
      <c r="C28" s="10" t="s">
        <v>22</v>
      </c>
      <c r="D28" s="20">
        <v>148</v>
      </c>
      <c r="E28" s="45">
        <v>11430</v>
      </c>
      <c r="F28" s="20">
        <v>251</v>
      </c>
      <c r="G28" s="11" t="str">
        <f>IF(C28="","",C28)</f>
        <v>北</v>
      </c>
      <c r="H28" s="46"/>
      <c r="I28" s="71"/>
      <c r="J28" s="46"/>
      <c r="K28" s="10" t="s">
        <v>22</v>
      </c>
      <c r="L28" s="20">
        <v>148</v>
      </c>
      <c r="M28" s="45">
        <v>11431</v>
      </c>
      <c r="N28" s="20">
        <v>251</v>
      </c>
      <c r="O28" s="11" t="str">
        <f t="shared" si="1"/>
        <v>北</v>
      </c>
      <c r="P28" s="46"/>
      <c r="Q28" s="48"/>
    </row>
    <row r="29" spans="1:17" ht="11.25" customHeight="1">
      <c r="A29" s="71"/>
      <c r="B29" s="46"/>
      <c r="C29" s="10" t="s">
        <v>23</v>
      </c>
      <c r="D29" s="20">
        <v>58</v>
      </c>
      <c r="E29" s="21">
        <v>5129</v>
      </c>
      <c r="F29" s="20">
        <v>96</v>
      </c>
      <c r="G29" s="11" t="str">
        <f t="shared" si="0"/>
        <v>大淀</v>
      </c>
      <c r="H29" s="46"/>
      <c r="I29" s="71"/>
      <c r="J29" s="46"/>
      <c r="K29" s="10" t="s">
        <v>23</v>
      </c>
      <c r="L29" s="20">
        <v>58</v>
      </c>
      <c r="M29" s="21">
        <v>5129</v>
      </c>
      <c r="N29" s="20">
        <v>96</v>
      </c>
      <c r="O29" s="11" t="str">
        <f t="shared" si="1"/>
        <v>大淀</v>
      </c>
      <c r="P29" s="46"/>
      <c r="Q29" s="48"/>
    </row>
    <row r="30" spans="1:17" ht="11.25" customHeight="1">
      <c r="A30" s="71"/>
      <c r="B30" s="46"/>
      <c r="C30" s="10" t="s">
        <v>24</v>
      </c>
      <c r="D30" s="20">
        <v>235</v>
      </c>
      <c r="E30" s="21">
        <v>14773</v>
      </c>
      <c r="F30" s="20">
        <v>427</v>
      </c>
      <c r="G30" s="11" t="str">
        <f t="shared" si="0"/>
        <v>東</v>
      </c>
      <c r="H30" s="46"/>
      <c r="I30" s="71"/>
      <c r="J30" s="46"/>
      <c r="K30" s="10" t="s">
        <v>24</v>
      </c>
      <c r="L30" s="20">
        <v>235</v>
      </c>
      <c r="M30" s="21">
        <v>14773</v>
      </c>
      <c r="N30" s="20">
        <v>427</v>
      </c>
      <c r="O30" s="11" t="str">
        <f t="shared" si="1"/>
        <v>東</v>
      </c>
      <c r="P30" s="46"/>
      <c r="Q30" s="48"/>
    </row>
    <row r="31" spans="1:17" ht="11.25" customHeight="1">
      <c r="A31" s="71"/>
      <c r="B31" s="46"/>
      <c r="C31" s="10" t="s">
        <v>25</v>
      </c>
      <c r="D31" s="20">
        <v>130</v>
      </c>
      <c r="E31" s="21">
        <v>8214</v>
      </c>
      <c r="F31" s="20">
        <v>125</v>
      </c>
      <c r="G31" s="11" t="str">
        <f t="shared" si="0"/>
        <v>南</v>
      </c>
      <c r="H31" s="46"/>
      <c r="I31" s="71"/>
      <c r="J31" s="46"/>
      <c r="K31" s="10" t="s">
        <v>25</v>
      </c>
      <c r="L31" s="20">
        <v>130</v>
      </c>
      <c r="M31" s="21">
        <v>8214</v>
      </c>
      <c r="N31" s="20">
        <v>125</v>
      </c>
      <c r="O31" s="11" t="str">
        <f t="shared" si="1"/>
        <v>南</v>
      </c>
      <c r="P31" s="46"/>
      <c r="Q31" s="48"/>
    </row>
    <row r="32" spans="1:17" ht="11.25" customHeight="1">
      <c r="A32" s="71"/>
      <c r="B32" s="46"/>
      <c r="C32" s="10" t="s">
        <v>26</v>
      </c>
      <c r="D32" s="20">
        <v>191</v>
      </c>
      <c r="E32" s="21">
        <v>14505</v>
      </c>
      <c r="F32" s="20">
        <v>103</v>
      </c>
      <c r="G32" s="11" t="str">
        <f t="shared" si="0"/>
        <v>堺</v>
      </c>
      <c r="H32" s="46"/>
      <c r="I32" s="71"/>
      <c r="J32" s="46"/>
      <c r="K32" s="10" t="s">
        <v>26</v>
      </c>
      <c r="L32" s="20">
        <v>191</v>
      </c>
      <c r="M32" s="21">
        <v>14505</v>
      </c>
      <c r="N32" s="20">
        <v>103</v>
      </c>
      <c r="O32" s="11" t="str">
        <f t="shared" si="1"/>
        <v>堺</v>
      </c>
      <c r="P32" s="46"/>
      <c r="Q32" s="48"/>
    </row>
    <row r="33" spans="1:17" ht="11.25" customHeight="1">
      <c r="A33" s="71"/>
      <c r="B33" s="46"/>
      <c r="C33" s="10" t="s">
        <v>27</v>
      </c>
      <c r="D33" s="20">
        <v>61</v>
      </c>
      <c r="E33" s="21">
        <v>5085</v>
      </c>
      <c r="F33" s="20">
        <v>32</v>
      </c>
      <c r="G33" s="11" t="str">
        <f t="shared" si="0"/>
        <v>岸和田</v>
      </c>
      <c r="H33" s="46"/>
      <c r="I33" s="71"/>
      <c r="J33" s="46"/>
      <c r="K33" s="10" t="s">
        <v>27</v>
      </c>
      <c r="L33" s="20">
        <v>61</v>
      </c>
      <c r="M33" s="21">
        <v>5085</v>
      </c>
      <c r="N33" s="20">
        <v>32</v>
      </c>
      <c r="O33" s="11" t="str">
        <f t="shared" si="1"/>
        <v>岸和田</v>
      </c>
      <c r="P33" s="46"/>
      <c r="Q33" s="48"/>
    </row>
    <row r="34" spans="1:17" ht="11.25" customHeight="1">
      <c r="A34" s="71"/>
      <c r="B34" s="46"/>
      <c r="C34" s="10" t="s">
        <v>28</v>
      </c>
      <c r="D34" s="20">
        <v>194</v>
      </c>
      <c r="E34" s="21">
        <v>12506</v>
      </c>
      <c r="F34" s="20">
        <v>88</v>
      </c>
      <c r="G34" s="11" t="str">
        <f t="shared" si="0"/>
        <v>豊能</v>
      </c>
      <c r="H34" s="46"/>
      <c r="I34" s="71"/>
      <c r="J34" s="46"/>
      <c r="K34" s="10" t="s">
        <v>28</v>
      </c>
      <c r="L34" s="20">
        <v>194</v>
      </c>
      <c r="M34" s="21">
        <v>12506</v>
      </c>
      <c r="N34" s="20">
        <v>88</v>
      </c>
      <c r="O34" s="11" t="str">
        <f t="shared" si="1"/>
        <v>豊能</v>
      </c>
      <c r="P34" s="46"/>
      <c r="Q34" s="48"/>
    </row>
    <row r="35" spans="1:17" ht="11.25" customHeight="1">
      <c r="A35" s="71"/>
      <c r="B35" s="46"/>
      <c r="C35" s="10" t="s">
        <v>29</v>
      </c>
      <c r="D35" s="20">
        <v>108</v>
      </c>
      <c r="E35" s="21">
        <v>8870</v>
      </c>
      <c r="F35" s="20">
        <v>97</v>
      </c>
      <c r="G35" s="11" t="str">
        <f t="shared" si="0"/>
        <v>吹田</v>
      </c>
      <c r="H35" s="46"/>
      <c r="I35" s="71"/>
      <c r="J35" s="46"/>
      <c r="K35" s="10" t="s">
        <v>29</v>
      </c>
      <c r="L35" s="20">
        <v>108</v>
      </c>
      <c r="M35" s="21">
        <v>8870</v>
      </c>
      <c r="N35" s="20">
        <v>97</v>
      </c>
      <c r="O35" s="11" t="str">
        <f t="shared" si="1"/>
        <v>吹田</v>
      </c>
      <c r="P35" s="46"/>
      <c r="Q35" s="48"/>
    </row>
    <row r="36" spans="1:17" ht="11.25" customHeight="1">
      <c r="A36" s="71"/>
      <c r="B36" s="46"/>
      <c r="C36" s="10" t="s">
        <v>30</v>
      </c>
      <c r="D36" s="20">
        <v>60</v>
      </c>
      <c r="E36" s="21">
        <v>4938</v>
      </c>
      <c r="F36" s="20">
        <v>39</v>
      </c>
      <c r="G36" s="11" t="str">
        <f t="shared" si="0"/>
        <v>泉大津</v>
      </c>
      <c r="H36" s="46"/>
      <c r="I36" s="71"/>
      <c r="J36" s="46"/>
      <c r="K36" s="10" t="s">
        <v>30</v>
      </c>
      <c r="L36" s="20">
        <v>60</v>
      </c>
      <c r="M36" s="21">
        <v>4938</v>
      </c>
      <c r="N36" s="20">
        <v>39</v>
      </c>
      <c r="O36" s="11" t="str">
        <f t="shared" si="1"/>
        <v>泉大津</v>
      </c>
      <c r="P36" s="46"/>
      <c r="Q36" s="48"/>
    </row>
    <row r="37" spans="1:17" ht="11.25" customHeight="1">
      <c r="A37" s="71"/>
      <c r="B37" s="46"/>
      <c r="C37" s="10" t="s">
        <v>31</v>
      </c>
      <c r="D37" s="20">
        <v>136</v>
      </c>
      <c r="E37" s="45">
        <v>9904</v>
      </c>
      <c r="F37" s="20">
        <v>62</v>
      </c>
      <c r="G37" s="11" t="str">
        <f>IF(C37="","",C37)</f>
        <v>枚方</v>
      </c>
      <c r="H37" s="46"/>
      <c r="I37" s="71"/>
      <c r="J37" s="46"/>
      <c r="K37" s="10" t="s">
        <v>31</v>
      </c>
      <c r="L37" s="20">
        <v>136</v>
      </c>
      <c r="M37" s="45">
        <v>9906</v>
      </c>
      <c r="N37" s="20">
        <v>62</v>
      </c>
      <c r="O37" s="11" t="str">
        <f t="shared" si="1"/>
        <v>枚方</v>
      </c>
      <c r="P37" s="46"/>
      <c r="Q37" s="48"/>
    </row>
    <row r="38" spans="1:17" ht="11.25" customHeight="1">
      <c r="A38" s="71"/>
      <c r="B38" s="46"/>
      <c r="C38" s="10" t="s">
        <v>32</v>
      </c>
      <c r="D38" s="20">
        <v>127</v>
      </c>
      <c r="E38" s="21">
        <v>9644</v>
      </c>
      <c r="F38" s="20">
        <v>70</v>
      </c>
      <c r="G38" s="11" t="str">
        <f t="shared" si="0"/>
        <v>茨木</v>
      </c>
      <c r="H38" s="46"/>
      <c r="I38" s="71"/>
      <c r="J38" s="46"/>
      <c r="K38" s="10" t="s">
        <v>32</v>
      </c>
      <c r="L38" s="20">
        <v>127</v>
      </c>
      <c r="M38" s="21">
        <v>9644</v>
      </c>
      <c r="N38" s="20">
        <v>70</v>
      </c>
      <c r="O38" s="11" t="str">
        <f t="shared" si="1"/>
        <v>茨木</v>
      </c>
      <c r="P38" s="46"/>
      <c r="Q38" s="48"/>
    </row>
    <row r="39" spans="1:17" ht="11.25" customHeight="1">
      <c r="A39" s="71"/>
      <c r="B39" s="46"/>
      <c r="C39" s="10" t="s">
        <v>33</v>
      </c>
      <c r="D39" s="20">
        <v>134</v>
      </c>
      <c r="E39" s="21">
        <v>9086</v>
      </c>
      <c r="F39" s="20">
        <v>56</v>
      </c>
      <c r="G39" s="11" t="str">
        <f t="shared" si="0"/>
        <v>八尾</v>
      </c>
      <c r="H39" s="46"/>
      <c r="I39" s="71"/>
      <c r="J39" s="46"/>
      <c r="K39" s="10" t="s">
        <v>33</v>
      </c>
      <c r="L39" s="20">
        <v>134</v>
      </c>
      <c r="M39" s="21">
        <v>9086</v>
      </c>
      <c r="N39" s="20">
        <v>56</v>
      </c>
      <c r="O39" s="11" t="str">
        <f t="shared" si="1"/>
        <v>八尾</v>
      </c>
      <c r="P39" s="46"/>
      <c r="Q39" s="48"/>
    </row>
    <row r="40" spans="1:17" ht="11.25" customHeight="1">
      <c r="A40" s="71"/>
      <c r="B40" s="46"/>
      <c r="C40" s="10" t="s">
        <v>34</v>
      </c>
      <c r="D40" s="20">
        <v>59</v>
      </c>
      <c r="E40" s="21">
        <v>4172</v>
      </c>
      <c r="F40" s="20">
        <v>21</v>
      </c>
      <c r="G40" s="11" t="str">
        <f t="shared" si="0"/>
        <v>泉佐野</v>
      </c>
      <c r="H40" s="46"/>
      <c r="I40" s="71"/>
      <c r="J40" s="46"/>
      <c r="K40" s="10" t="s">
        <v>34</v>
      </c>
      <c r="L40" s="20">
        <v>59</v>
      </c>
      <c r="M40" s="21">
        <v>4172</v>
      </c>
      <c r="N40" s="20">
        <v>21</v>
      </c>
      <c r="O40" s="11" t="str">
        <f t="shared" si="1"/>
        <v>泉佐野</v>
      </c>
      <c r="P40" s="46"/>
      <c r="Q40" s="48"/>
    </row>
    <row r="41" spans="1:17" ht="11.25" customHeight="1">
      <c r="A41" s="71"/>
      <c r="B41" s="46"/>
      <c r="C41" s="10" t="s">
        <v>35</v>
      </c>
      <c r="D41" s="20">
        <v>95</v>
      </c>
      <c r="E41" s="21">
        <v>6930</v>
      </c>
      <c r="F41" s="20">
        <v>42</v>
      </c>
      <c r="G41" s="11" t="str">
        <f t="shared" si="0"/>
        <v>富田林</v>
      </c>
      <c r="H41" s="46"/>
      <c r="I41" s="71"/>
      <c r="J41" s="46"/>
      <c r="K41" s="10" t="s">
        <v>35</v>
      </c>
      <c r="L41" s="20">
        <v>95</v>
      </c>
      <c r="M41" s="21">
        <v>6930</v>
      </c>
      <c r="N41" s="20">
        <v>42</v>
      </c>
      <c r="O41" s="11" t="str">
        <f t="shared" si="1"/>
        <v>富田林</v>
      </c>
      <c r="P41" s="46"/>
      <c r="Q41" s="48"/>
    </row>
    <row r="42" spans="1:17" ht="11.25" customHeight="1">
      <c r="A42" s="71"/>
      <c r="B42" s="46"/>
      <c r="C42" s="10" t="s">
        <v>36</v>
      </c>
      <c r="D42" s="20">
        <v>121</v>
      </c>
      <c r="E42" s="21">
        <v>9091</v>
      </c>
      <c r="F42" s="20">
        <v>78</v>
      </c>
      <c r="G42" s="11" t="str">
        <f t="shared" si="0"/>
        <v>門真</v>
      </c>
      <c r="H42" s="46"/>
      <c r="I42" s="71"/>
      <c r="J42" s="46"/>
      <c r="K42" s="10" t="s">
        <v>36</v>
      </c>
      <c r="L42" s="20">
        <v>121</v>
      </c>
      <c r="M42" s="21">
        <v>9091</v>
      </c>
      <c r="N42" s="20">
        <v>78</v>
      </c>
      <c r="O42" s="11" t="str">
        <f t="shared" si="1"/>
        <v>門真</v>
      </c>
      <c r="P42" s="46"/>
      <c r="Q42" s="48"/>
    </row>
    <row r="43" spans="1:17" ht="11.25" customHeight="1">
      <c r="A43" s="71"/>
      <c r="B43" s="46"/>
      <c r="C43" s="10" t="s">
        <v>37</v>
      </c>
      <c r="D43" s="20">
        <v>178</v>
      </c>
      <c r="E43" s="21">
        <v>12885</v>
      </c>
      <c r="F43" s="20">
        <v>91</v>
      </c>
      <c r="G43" s="11" t="str">
        <f t="shared" si="0"/>
        <v>東大阪</v>
      </c>
      <c r="H43" s="46"/>
      <c r="I43" s="71"/>
      <c r="J43" s="46"/>
      <c r="K43" s="10" t="s">
        <v>37</v>
      </c>
      <c r="L43" s="20">
        <v>178</v>
      </c>
      <c r="M43" s="21">
        <v>12885</v>
      </c>
      <c r="N43" s="20">
        <v>91</v>
      </c>
      <c r="O43" s="11" t="str">
        <f t="shared" si="1"/>
        <v>東大阪</v>
      </c>
      <c r="P43" s="46"/>
      <c r="Q43" s="48"/>
    </row>
    <row r="44" spans="1:17" ht="11.25" customHeight="1">
      <c r="A44" s="71"/>
      <c r="B44" s="46"/>
      <c r="C44" s="12" t="s">
        <v>38</v>
      </c>
      <c r="D44" s="22">
        <v>2852</v>
      </c>
      <c r="E44" s="58">
        <v>221679</v>
      </c>
      <c r="F44" s="22">
        <v>2472</v>
      </c>
      <c r="G44" s="13" t="str">
        <f t="shared" si="0"/>
        <v>大阪府計</v>
      </c>
      <c r="H44" s="46"/>
      <c r="I44" s="71"/>
      <c r="J44" s="46"/>
      <c r="K44" s="12" t="s">
        <v>38</v>
      </c>
      <c r="L44" s="22">
        <v>2852</v>
      </c>
      <c r="M44" s="58">
        <v>221684</v>
      </c>
      <c r="N44" s="22">
        <v>2472</v>
      </c>
      <c r="O44" s="13" t="str">
        <f t="shared" si="1"/>
        <v>大阪府計</v>
      </c>
      <c r="P44" s="46"/>
      <c r="Q44" s="48"/>
    </row>
    <row r="45" spans="1:17" ht="11.25">
      <c r="A45" s="71"/>
      <c r="B45" s="46"/>
      <c r="C45" s="14"/>
      <c r="D45" s="23" t="s">
        <v>49</v>
      </c>
      <c r="E45" s="24" t="s">
        <v>49</v>
      </c>
      <c r="F45" s="25" t="s">
        <v>49</v>
      </c>
      <c r="G45" s="15"/>
      <c r="H45" s="46"/>
      <c r="I45" s="71"/>
      <c r="J45" s="46"/>
      <c r="K45" s="14"/>
      <c r="L45" s="23" t="s">
        <v>49</v>
      </c>
      <c r="M45" s="24" t="s">
        <v>49</v>
      </c>
      <c r="N45" s="25" t="s">
        <v>49</v>
      </c>
      <c r="O45" s="15"/>
      <c r="P45" s="46"/>
      <c r="Q45" s="48"/>
    </row>
    <row r="46" spans="1:17" s="3" customFormat="1" ht="11.25">
      <c r="A46" s="71"/>
      <c r="B46" s="51"/>
      <c r="C46" s="12" t="s">
        <v>39</v>
      </c>
      <c r="D46" s="27">
        <v>1666</v>
      </c>
      <c r="E46" s="27">
        <v>104807</v>
      </c>
      <c r="F46" s="27">
        <v>958</v>
      </c>
      <c r="G46" s="16" t="str">
        <f>IF(C46="","",C46)</f>
        <v>兵庫県計</v>
      </c>
      <c r="H46" s="51"/>
      <c r="I46" s="71"/>
      <c r="J46" s="51"/>
      <c r="K46" s="12" t="s">
        <v>39</v>
      </c>
      <c r="L46" s="27">
        <v>1666</v>
      </c>
      <c r="M46" s="27">
        <v>104807</v>
      </c>
      <c r="N46" s="27">
        <v>958</v>
      </c>
      <c r="O46" s="16" t="str">
        <f>IF(K46="","",K46)</f>
        <v>兵庫県計</v>
      </c>
      <c r="P46" s="51"/>
      <c r="Q46" s="52"/>
    </row>
    <row r="47" spans="1:17" ht="11.25">
      <c r="A47" s="71"/>
      <c r="B47" s="46"/>
      <c r="C47" s="14"/>
      <c r="D47" s="23" t="s">
        <v>49</v>
      </c>
      <c r="E47" s="24" t="s">
        <v>49</v>
      </c>
      <c r="F47" s="25" t="s">
        <v>49</v>
      </c>
      <c r="G47" s="15"/>
      <c r="H47" s="46"/>
      <c r="I47" s="71"/>
      <c r="J47" s="46"/>
      <c r="K47" s="14"/>
      <c r="L47" s="23" t="s">
        <v>49</v>
      </c>
      <c r="M47" s="24" t="s">
        <v>49</v>
      </c>
      <c r="N47" s="25" t="s">
        <v>49</v>
      </c>
      <c r="O47" s="15"/>
      <c r="P47" s="46"/>
      <c r="Q47" s="48"/>
    </row>
    <row r="48" spans="1:17" ht="11.25" customHeight="1">
      <c r="A48" s="71"/>
      <c r="B48" s="46"/>
      <c r="C48" s="12" t="s">
        <v>40</v>
      </c>
      <c r="D48" s="22">
        <v>387</v>
      </c>
      <c r="E48" s="22">
        <v>20385</v>
      </c>
      <c r="F48" s="22">
        <v>130</v>
      </c>
      <c r="G48" s="13" t="str">
        <f>IF(C48="","",C48)</f>
        <v>奈良県計</v>
      </c>
      <c r="H48" s="46"/>
      <c r="I48" s="71"/>
      <c r="J48" s="46"/>
      <c r="K48" s="12" t="s">
        <v>40</v>
      </c>
      <c r="L48" s="22">
        <v>387</v>
      </c>
      <c r="M48" s="22">
        <v>20385</v>
      </c>
      <c r="N48" s="22">
        <v>130</v>
      </c>
      <c r="O48" s="13" t="str">
        <f>IF(K48="","",K48)</f>
        <v>奈良県計</v>
      </c>
      <c r="P48" s="46"/>
      <c r="Q48" s="48"/>
    </row>
    <row r="49" spans="1:17" ht="11.25">
      <c r="A49" s="71"/>
      <c r="B49" s="46"/>
      <c r="C49" s="14"/>
      <c r="D49" s="23" t="s">
        <v>49</v>
      </c>
      <c r="E49" s="24" t="s">
        <v>49</v>
      </c>
      <c r="F49" s="25" t="s">
        <v>49</v>
      </c>
      <c r="G49" s="15"/>
      <c r="H49" s="46"/>
      <c r="I49" s="71"/>
      <c r="J49" s="46"/>
      <c r="K49" s="14"/>
      <c r="L49" s="23" t="s">
        <v>49</v>
      </c>
      <c r="M49" s="24" t="s">
        <v>49</v>
      </c>
      <c r="N49" s="25" t="s">
        <v>49</v>
      </c>
      <c r="O49" s="15"/>
      <c r="P49" s="46"/>
      <c r="Q49" s="48"/>
    </row>
    <row r="50" spans="1:17" ht="11.25" customHeight="1">
      <c r="A50" s="71"/>
      <c r="B50" s="46"/>
      <c r="C50" s="12" t="s">
        <v>41</v>
      </c>
      <c r="D50" s="22">
        <v>306</v>
      </c>
      <c r="E50" s="22">
        <v>21575</v>
      </c>
      <c r="F50" s="22">
        <v>71</v>
      </c>
      <c r="G50" s="13" t="str">
        <f>IF(C50="","",C50)</f>
        <v>和歌山県計</v>
      </c>
      <c r="H50" s="46"/>
      <c r="I50" s="71"/>
      <c r="J50" s="46"/>
      <c r="K50" s="12" t="s">
        <v>41</v>
      </c>
      <c r="L50" s="22">
        <v>306</v>
      </c>
      <c r="M50" s="22">
        <v>21575</v>
      </c>
      <c r="N50" s="22">
        <v>71</v>
      </c>
      <c r="O50" s="13" t="str">
        <f>IF(K50="","",K50)</f>
        <v>和歌山県計</v>
      </c>
      <c r="P50" s="46"/>
      <c r="Q50" s="48"/>
    </row>
    <row r="51" spans="1:17" ht="12" thickBot="1">
      <c r="A51" s="71"/>
      <c r="B51" s="46"/>
      <c r="C51" s="39"/>
      <c r="D51" s="40" t="s">
        <v>49</v>
      </c>
      <c r="E51" s="41" t="s">
        <v>49</v>
      </c>
      <c r="F51" s="42" t="s">
        <v>49</v>
      </c>
      <c r="G51" s="43"/>
      <c r="H51" s="46"/>
      <c r="I51" s="71"/>
      <c r="J51" s="46"/>
      <c r="K51" s="39"/>
      <c r="L51" s="40" t="s">
        <v>49</v>
      </c>
      <c r="M51" s="41" t="s">
        <v>49</v>
      </c>
      <c r="N51" s="42" t="s">
        <v>49</v>
      </c>
      <c r="O51" s="43"/>
      <c r="P51" s="46"/>
      <c r="Q51" s="48"/>
    </row>
    <row r="52" spans="1:17" ht="15.75" customHeight="1" thickBot="1" thickTop="1">
      <c r="A52" s="71"/>
      <c r="B52" s="46"/>
      <c r="C52" s="17" t="s">
        <v>1</v>
      </c>
      <c r="D52" s="37">
        <v>6576</v>
      </c>
      <c r="E52" s="44">
        <f>E9+E11+E44+E46+E48+E50</f>
        <v>453778</v>
      </c>
      <c r="F52" s="38">
        <v>4266</v>
      </c>
      <c r="G52" s="6" t="s">
        <v>42</v>
      </c>
      <c r="H52" s="46"/>
      <c r="I52" s="71"/>
      <c r="J52" s="46"/>
      <c r="K52" s="17" t="s">
        <v>1</v>
      </c>
      <c r="L52" s="37">
        <v>6576</v>
      </c>
      <c r="M52" s="44">
        <v>453783</v>
      </c>
      <c r="N52" s="38">
        <v>4266</v>
      </c>
      <c r="O52" s="6" t="s">
        <v>42</v>
      </c>
      <c r="P52" s="46"/>
      <c r="Q52" s="48"/>
    </row>
    <row r="53" spans="1:17" ht="11.25">
      <c r="A53" s="72"/>
      <c r="B53" s="53"/>
      <c r="C53" s="53"/>
      <c r="D53" s="53"/>
      <c r="E53" s="54"/>
      <c r="F53" s="55"/>
      <c r="G53" s="55"/>
      <c r="H53" s="55"/>
      <c r="I53" s="72"/>
      <c r="J53" s="53"/>
      <c r="K53" s="53"/>
      <c r="L53" s="53"/>
      <c r="M53" s="54"/>
      <c r="N53" s="55"/>
      <c r="O53" s="55"/>
      <c r="P53" s="55"/>
      <c r="Q53" s="56"/>
    </row>
    <row r="55" ht="13.5">
      <c r="A55" s="57" t="s">
        <v>51</v>
      </c>
    </row>
  </sheetData>
  <sheetProtection/>
  <mergeCells count="14">
    <mergeCell ref="O5:O6"/>
    <mergeCell ref="A1:Q1"/>
    <mergeCell ref="A3:A53"/>
    <mergeCell ref="B2:Q2"/>
    <mergeCell ref="I3:I53"/>
    <mergeCell ref="K5:K6"/>
    <mergeCell ref="L5:L6"/>
    <mergeCell ref="F5:F6"/>
    <mergeCell ref="G5:G6"/>
    <mergeCell ref="C5:C6"/>
    <mergeCell ref="D5:D6"/>
    <mergeCell ref="E5:E6"/>
    <mergeCell ref="M5:M6"/>
    <mergeCell ref="N5:N6"/>
  </mergeCells>
  <printOptions horizontalCentered="1"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2017-11-21T02:30:49Z</dcterms:created>
  <dcterms:modified xsi:type="dcterms:W3CDTF">2017-11-21T02:31:07Z</dcterms:modified>
  <cp:category/>
  <cp:version/>
  <cp:contentType/>
  <cp:contentStatus/>
</cp:coreProperties>
</file>