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89" activeTab="0"/>
  </bookViews>
  <sheets>
    <sheet name="(1)　課税状況" sheetId="1" r:id="rId1"/>
    <sheet name="(2)　課税状況の累年比較 " sheetId="2" r:id="rId2"/>
    <sheet name="(3)　県別課税状況 "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<sst xmlns="http://schemas.openxmlformats.org/spreadsheetml/2006/main" count="381" uniqueCount="127">
  <si>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</si>
  <si>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</si>
  <si>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</si>
  <si>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</si>
  <si>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</si>
  <si>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</si>
  <si>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</si>
  <si>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</si>
  <si>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</si>
  <si>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</si>
  <si>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</si>
  <si>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</si>
  <si>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</si>
  <si>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</si>
  <si>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</si>
  <si>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</si>
  <si>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</si>
  <si>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</si>
  <si>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</si>
  <si>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</si>
  <si>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</si>
  <si>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</si>
  <si>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</si>
  <si>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</si>
  <si>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</si>
  <si>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</si>
  <si>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</si>
  <si>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</si>
  <si>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</si>
  <si>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</si>
  <si>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</si>
  <si>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</si>
  <si>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(2)　製成数量の累年比較</t>
  </si>
  <si>
    <t>清酒</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</si>
  <si>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</si>
  <si>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</si>
  <si>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</si>
  <si>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</si>
  <si>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</si>
  <si>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</si>
  <si>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</si>
  <si>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</si>
  <si>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</si>
  <si>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</si>
  <si>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</si>
  <si>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</si>
  <si>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</si>
  <si>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</si>
  <si>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平成17年度</t>
  </si>
  <si>
    <t>平成18年度</t>
  </si>
  <si>
    <t>粉末酒・雑酒</t>
  </si>
  <si>
    <t>粉末酒・雑酒</t>
  </si>
  <si>
    <t>原料用ｱﾙｺｰﾙ
・スピリッツ</t>
  </si>
  <si>
    <t>災　害　減　免　法
〔第７条第１項〕</t>
  </si>
  <si>
    <t>特 例 税 率 適 用
〔第23条第２項第３号〕</t>
  </si>
  <si>
    <t>ウイスキー類</t>
  </si>
  <si>
    <t>スピリッツ類</t>
  </si>
  <si>
    <t>リキュール類</t>
  </si>
  <si>
    <t>雑　　　酒</t>
  </si>
  <si>
    <t>甲　　類</t>
  </si>
  <si>
    <t>乙　　類</t>
  </si>
  <si>
    <t>甘味果実酒</t>
  </si>
  <si>
    <t>年　　　度</t>
  </si>
  <si>
    <t>連続式蒸留
しょうちゅう</t>
  </si>
  <si>
    <t>単式蒸留
しょうちゅう</t>
  </si>
  <si>
    <t>平成19年度</t>
  </si>
  <si>
    <t>千円</t>
  </si>
  <si>
    <t>平成20年度</t>
  </si>
  <si>
    <t>果　実　酒　類</t>
  </si>
  <si>
    <t>合　　計</t>
  </si>
  <si>
    <t>果　実　酒</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</si>
  <si>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</si>
  <si>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</si>
  <si>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</si>
  <si>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</si>
  <si>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</si>
  <si>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</si>
  <si>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</si>
  <si>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</si>
  <si>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</si>
  <si>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</si>
  <si>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</si>
  <si>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</si>
  <si>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</si>
  <si>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</si>
  <si>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</si>
  <si>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</si>
  <si>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</si>
  <si>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</si>
  <si>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</si>
  <si>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</si>
  <si>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</si>
  <si>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</si>
  <si>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</si>
  <si>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</si>
  <si>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</si>
  <si>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</si>
  <si>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</si>
  <si>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平成17年度</t>
  </si>
  <si>
    <t>平成18年度</t>
  </si>
  <si>
    <t>平成19年度</t>
  </si>
  <si>
    <t>平成20年度</t>
  </si>
  <si>
    <t>平成21年度</t>
  </si>
  <si>
    <t>平成22年3月
31日現在</t>
  </si>
  <si>
    <t>平成21年度</t>
  </si>
  <si>
    <t>免　　　　　税</t>
  </si>
  <si>
    <t>未納税
移出</t>
  </si>
  <si>
    <t>輸出免税</t>
  </si>
  <si>
    <t>滋賀県計</t>
  </si>
  <si>
    <t>京都府計</t>
  </si>
  <si>
    <t>大阪府計</t>
  </si>
  <si>
    <t>兵庫県計</t>
  </si>
  <si>
    <t>奈良県計</t>
  </si>
  <si>
    <t>和歌山県計</t>
  </si>
  <si>
    <t>-</t>
  </si>
  <si>
    <t>x</t>
  </si>
  <si>
    <t>x</t>
  </si>
  <si>
    <t>しょうちゅうの     品目別アルコール分       等変更</t>
  </si>
  <si>
    <t>用語の説明：　「未納税移出」とは、製造場から移出するとき、酒税の免除を受けて移出するものをいい、「輸出免税」とは、輸出する目的で酒類を製造場から移出するとき、酒税の免除を受けて移出するものをいう。</t>
  </si>
  <si>
    <t>調査対象等：　平成21年４月１日から平成22年３月31日までの間に製造場から移出された酒類について、平成22年４月30日までの申告又は処理による課税事績を示したものである。</t>
  </si>
  <si>
    <t>　　　　　　２　「酒税法第30条第１項、第２項及び第３項」欄は、酒類製造者がその製造場から移出した酒類を、当該製造場に戻し入れた場合の酒税額の控除等を示す。</t>
  </si>
  <si>
    <t>　　　　　　３　税関分は含まない。</t>
  </si>
  <si>
    <t>　　（注）　１　「特例税率適用（第23条第２項第３号）」欄は、各品目（ビール及び発泡酒を除く。）でその他の発泡性酒類（発泡性があり、かつ、アルコール分が10度未満であるもの）になるものを示す。</t>
  </si>
  <si>
    <t>（注）　　「しょうちゅう」の平成17年度の計数は、しょうちゅう甲類・乙類の合計、平成18年度以降の計数は連続式蒸留しょうちゅう及び単式蒸留しょうちゅうの合計である。</t>
  </si>
  <si>
    <t>調査期間： 平成21年４月１日から平成22年３月31日</t>
  </si>
  <si>
    <t>　（注） １　犯則分は含まない。</t>
  </si>
  <si>
    <t>　　　　 ２　（　）書はアルコール分20度に換算した数量を示す。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</si>
</sst>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_);[Red]\(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2"/>
      <name val="Arial"/>
      <family val="2"/>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color indexed="63"/>
      </top>
      <bottom style="medium"/>
    </border>
    <border>
      <left style="hair"/>
      <right style="thin"/>
      <top>
        <color indexed="63"/>
      </top>
      <bottom style="mediu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color indexed="55"/>
      </left>
      <right>
        <color indexed="63"/>
      </right>
      <top>
        <color indexed="63"/>
      </top>
      <bottom style="medium"/>
    </border>
    <border>
      <left style="hair"/>
      <right style="medium"/>
      <top>
        <color indexed="63"/>
      </top>
      <bottom style="medium"/>
    </border>
    <border>
      <left style="hair"/>
      <right style="hair"/>
      <top style="thin">
        <color indexed="55"/>
      </top>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hair"/>
      <right style="thin"/>
      <top style="thin"/>
      <bottom style="thin"/>
    </border>
    <border>
      <left style="thin"/>
      <right style="hair"/>
      <top>
        <color indexed="63"/>
      </top>
      <bottom style="thin"/>
    </border>
    <border>
      <left style="hair"/>
      <right style="thin"/>
      <top>
        <color indexed="63"/>
      </top>
      <bottom style="thin"/>
    </border>
    <border>
      <left style="thin">
        <color indexed="55"/>
      </left>
      <right>
        <color indexed="63"/>
      </right>
      <top>
        <color indexed="63"/>
      </top>
      <bottom style="thin"/>
    </border>
    <border>
      <left style="hair"/>
      <right style="medium"/>
      <top>
        <color indexed="63"/>
      </top>
      <bottom style="thin"/>
    </border>
    <border>
      <left style="thin"/>
      <right style="hair"/>
      <top style="thin"/>
      <bottom style="thin"/>
    </border>
    <border>
      <left style="thin">
        <color indexed="55"/>
      </left>
      <right>
        <color indexed="63"/>
      </right>
      <top style="thin"/>
      <bottom style="thin"/>
    </border>
    <border>
      <left style="hair"/>
      <right style="medium"/>
      <top style="thin"/>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color indexed="63"/>
      </left>
      <right style="hair"/>
      <top style="thin">
        <color indexed="55"/>
      </top>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color indexed="63"/>
      </left>
      <right style="thin"/>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hair"/>
      <right style="medium"/>
      <top>
        <color indexed="63"/>
      </top>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medium"/>
      <right>
        <color indexed="63"/>
      </right>
      <top style="medium"/>
      <bottom style="thin"/>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7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12"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distributed" vertical="top"/>
    </xf>
    <xf numFmtId="0" fontId="2" fillId="0" borderId="14" xfId="0" applyFont="1" applyBorder="1" applyAlignment="1">
      <alignment horizontal="distributed" vertical="top"/>
    </xf>
    <xf numFmtId="177" fontId="6" fillId="33" borderId="16" xfId="0" applyNumberFormat="1" applyFont="1" applyFill="1" applyBorder="1" applyAlignment="1">
      <alignment horizontal="right" vertical="center"/>
    </xf>
    <xf numFmtId="177" fontId="6" fillId="34" borderId="17"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23" xfId="0" applyFont="1" applyBorder="1" applyAlignment="1">
      <alignment horizontal="center" vertical="top"/>
    </xf>
    <xf numFmtId="0" fontId="8" fillId="33" borderId="13" xfId="0" applyFont="1" applyFill="1" applyBorder="1" applyAlignment="1">
      <alignment horizontal="right" vertical="top"/>
    </xf>
    <xf numFmtId="0" fontId="8" fillId="34" borderId="14" xfId="0" applyFont="1" applyFill="1" applyBorder="1" applyAlignment="1">
      <alignment horizontal="right" vertical="top"/>
    </xf>
    <xf numFmtId="0" fontId="8" fillId="33" borderId="15" xfId="0" applyFont="1" applyFill="1" applyBorder="1" applyAlignment="1">
      <alignment horizontal="right" vertical="top"/>
    </xf>
    <xf numFmtId="0" fontId="8" fillId="0" borderId="0" xfId="0" applyFont="1" applyAlignment="1">
      <alignment horizontal="right" vertical="top"/>
    </xf>
    <xf numFmtId="3" fontId="2" fillId="33" borderId="24" xfId="0" applyNumberFormat="1" applyFont="1" applyFill="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8" fillId="33" borderId="13" xfId="0" applyFont="1" applyFill="1" applyBorder="1" applyAlignment="1">
      <alignment horizontal="right"/>
    </xf>
    <xf numFmtId="0" fontId="8" fillId="0" borderId="36" xfId="0" applyFont="1" applyFill="1" applyBorder="1" applyAlignment="1">
      <alignment horizontal="center" vertical="center"/>
    </xf>
    <xf numFmtId="0" fontId="8" fillId="34" borderId="15" xfId="0" applyFont="1" applyFill="1" applyBorder="1" applyAlignment="1">
      <alignment horizontal="right"/>
    </xf>
    <xf numFmtId="0" fontId="8" fillId="34" borderId="14" xfId="0" applyFont="1" applyFill="1" applyBorder="1" applyAlignment="1">
      <alignment horizontal="right"/>
    </xf>
    <xf numFmtId="0" fontId="8" fillId="34" borderId="37" xfId="0" applyFont="1" applyFill="1" applyBorder="1" applyAlignment="1">
      <alignment horizontal="right"/>
    </xf>
    <xf numFmtId="0" fontId="8" fillId="35" borderId="23" xfId="0" applyFont="1" applyFill="1" applyBorder="1" applyAlignment="1">
      <alignment horizontal="distributed" vertical="center"/>
    </xf>
    <xf numFmtId="177" fontId="6" fillId="34" borderId="38" xfId="0" applyNumberFormat="1" applyFont="1" applyFill="1" applyBorder="1" applyAlignment="1">
      <alignment horizontal="right" vertical="center"/>
    </xf>
    <xf numFmtId="0" fontId="6" fillId="0" borderId="39" xfId="0" applyFont="1" applyBorder="1" applyAlignment="1">
      <alignment horizontal="distributed" vertical="center"/>
    </xf>
    <xf numFmtId="0" fontId="2" fillId="36" borderId="40" xfId="0" applyFont="1" applyFill="1" applyBorder="1" applyAlignment="1">
      <alignment horizontal="distributed" vertical="center"/>
    </xf>
    <xf numFmtId="177" fontId="2" fillId="33" borderId="33" xfId="0" applyNumberFormat="1" applyFont="1" applyFill="1" applyBorder="1" applyAlignment="1">
      <alignment horizontal="right" vertical="center"/>
    </xf>
    <xf numFmtId="177" fontId="2" fillId="34" borderId="34" xfId="0" applyNumberFormat="1" applyFont="1" applyFill="1" applyBorder="1" applyAlignment="1">
      <alignment horizontal="right" vertical="center"/>
    </xf>
    <xf numFmtId="177" fontId="2" fillId="34" borderId="41" xfId="0" applyNumberFormat="1" applyFont="1" applyFill="1" applyBorder="1" applyAlignment="1">
      <alignment horizontal="right" vertical="center"/>
    </xf>
    <xf numFmtId="0" fontId="2" fillId="36" borderId="42" xfId="0" applyFont="1" applyFill="1" applyBorder="1" applyAlignment="1">
      <alignment horizontal="distributed" vertical="center"/>
    </xf>
    <xf numFmtId="177" fontId="2" fillId="33" borderId="24" xfId="0" applyNumberFormat="1" applyFont="1" applyFill="1" applyBorder="1" applyAlignment="1">
      <alignment horizontal="right" vertical="center"/>
    </xf>
    <xf numFmtId="177" fontId="2" fillId="34" borderId="25" xfId="0" applyNumberFormat="1" applyFont="1" applyFill="1" applyBorder="1" applyAlignment="1">
      <alignment horizontal="right" vertical="center"/>
    </xf>
    <xf numFmtId="177" fontId="2" fillId="34" borderId="43" xfId="0" applyNumberFormat="1" applyFont="1" applyFill="1" applyBorder="1" applyAlignment="1">
      <alignment horizontal="right" vertical="center"/>
    </xf>
    <xf numFmtId="0" fontId="2" fillId="36" borderId="44" xfId="0" applyFont="1" applyFill="1" applyBorder="1" applyAlignment="1">
      <alignment horizontal="distributed" vertical="center"/>
    </xf>
    <xf numFmtId="177" fontId="2" fillId="33" borderId="45" xfId="0" applyNumberFormat="1" applyFont="1" applyFill="1" applyBorder="1" applyAlignment="1">
      <alignment horizontal="right" vertical="center"/>
    </xf>
    <xf numFmtId="177" fontId="2" fillId="34" borderId="46" xfId="0" applyNumberFormat="1" applyFont="1" applyFill="1" applyBorder="1" applyAlignment="1">
      <alignment horizontal="right"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6" fillId="0" borderId="49" xfId="0" applyFont="1" applyBorder="1" applyAlignment="1">
      <alignment horizontal="center" vertical="center"/>
    </xf>
    <xf numFmtId="0" fontId="8" fillId="0" borderId="23"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0" xfId="0" applyFont="1" applyFill="1" applyBorder="1" applyAlignment="1">
      <alignment horizontal="right"/>
    </xf>
    <xf numFmtId="0" fontId="8" fillId="0" borderId="50" xfId="0" applyFont="1" applyFill="1" applyBorder="1" applyAlignment="1">
      <alignment horizontal="right"/>
    </xf>
    <xf numFmtId="0" fontId="8" fillId="33" borderId="11" xfId="0" applyFont="1" applyFill="1" applyBorder="1" applyAlignment="1">
      <alignment horizontal="right"/>
    </xf>
    <xf numFmtId="0" fontId="8" fillId="33" borderId="51" xfId="0" applyFont="1" applyFill="1" applyBorder="1" applyAlignment="1">
      <alignment horizontal="right"/>
    </xf>
    <xf numFmtId="184" fontId="2" fillId="33" borderId="52" xfId="0" applyNumberFormat="1" applyFont="1" applyFill="1" applyBorder="1" applyAlignment="1">
      <alignment horizontal="right" vertical="center"/>
    </xf>
    <xf numFmtId="184" fontId="2" fillId="0" borderId="53" xfId="0" applyNumberFormat="1" applyFont="1" applyFill="1" applyBorder="1" applyAlignment="1">
      <alignment horizontal="right" vertical="center"/>
    </xf>
    <xf numFmtId="184" fontId="2" fillId="33" borderId="54" xfId="0" applyNumberFormat="1" applyFont="1" applyFill="1" applyBorder="1" applyAlignment="1">
      <alignment horizontal="right" vertical="center"/>
    </xf>
    <xf numFmtId="184" fontId="2" fillId="33" borderId="55" xfId="0" applyNumberFormat="1" applyFont="1" applyFill="1" applyBorder="1" applyAlignment="1">
      <alignment horizontal="right" vertical="center"/>
    </xf>
    <xf numFmtId="178" fontId="2" fillId="33" borderId="56"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178" fontId="2" fillId="33" borderId="58" xfId="0" applyNumberFormat="1" applyFont="1" applyFill="1" applyBorder="1" applyAlignment="1">
      <alignment horizontal="right" vertical="center"/>
    </xf>
    <xf numFmtId="184" fontId="2" fillId="33" borderId="59" xfId="0" applyNumberFormat="1" applyFont="1" applyFill="1" applyBorder="1" applyAlignment="1">
      <alignment horizontal="right" vertical="center"/>
    </xf>
    <xf numFmtId="184" fontId="2" fillId="0"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6" fillId="33" borderId="66" xfId="0" applyNumberFormat="1" applyFont="1" applyFill="1" applyBorder="1" applyAlignment="1">
      <alignment horizontal="right" vertical="center"/>
    </xf>
    <xf numFmtId="178" fontId="6" fillId="33" borderId="67"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68" xfId="0" applyFont="1" applyBorder="1" applyAlignment="1">
      <alignment horizontal="distributed" vertical="top"/>
    </xf>
    <xf numFmtId="0" fontId="8" fillId="34" borderId="68" xfId="0" applyFont="1" applyFill="1" applyBorder="1" applyAlignment="1">
      <alignment horizontal="right"/>
    </xf>
    <xf numFmtId="177" fontId="2" fillId="34" borderId="69" xfId="0" applyNumberFormat="1" applyFont="1" applyFill="1" applyBorder="1" applyAlignment="1">
      <alignment horizontal="right" vertical="center"/>
    </xf>
    <xf numFmtId="177" fontId="2" fillId="34" borderId="70" xfId="0" applyNumberFormat="1" applyFont="1" applyFill="1" applyBorder="1" applyAlignment="1">
      <alignment horizontal="right" vertical="center"/>
    </xf>
    <xf numFmtId="177" fontId="2" fillId="34" borderId="71" xfId="0" applyNumberFormat="1" applyFont="1" applyFill="1" applyBorder="1" applyAlignment="1">
      <alignment horizontal="right" vertical="center"/>
    </xf>
    <xf numFmtId="177" fontId="6" fillId="34" borderId="72" xfId="0" applyNumberFormat="1" applyFont="1" applyFill="1" applyBorder="1" applyAlignment="1">
      <alignment horizontal="right" vertical="center"/>
    </xf>
    <xf numFmtId="0" fontId="8" fillId="33" borderId="73" xfId="0" applyFont="1" applyFill="1" applyBorder="1" applyAlignment="1">
      <alignment horizontal="right"/>
    </xf>
    <xf numFmtId="177" fontId="2" fillId="33" borderId="74" xfId="0" applyNumberFormat="1" applyFont="1" applyFill="1" applyBorder="1" applyAlignment="1">
      <alignment horizontal="right" vertical="center"/>
    </xf>
    <xf numFmtId="177" fontId="2" fillId="33" borderId="75" xfId="0" applyNumberFormat="1" applyFont="1" applyFill="1" applyBorder="1" applyAlignment="1">
      <alignment horizontal="right" vertical="center"/>
    </xf>
    <xf numFmtId="177" fontId="6" fillId="33" borderId="76" xfId="0" applyNumberFormat="1" applyFont="1" applyFill="1" applyBorder="1" applyAlignment="1">
      <alignment horizontal="right" vertical="center"/>
    </xf>
    <xf numFmtId="0" fontId="2" fillId="0" borderId="73" xfId="0" applyFont="1" applyBorder="1" applyAlignment="1">
      <alignment horizontal="distributed" vertical="top"/>
    </xf>
    <xf numFmtId="0" fontId="6" fillId="0" borderId="49" xfId="0" applyFont="1" applyBorder="1" applyAlignment="1">
      <alignment horizontal="distributed" vertical="center" indent="2"/>
    </xf>
    <xf numFmtId="0" fontId="2" fillId="0" borderId="77" xfId="0" applyFont="1" applyBorder="1" applyAlignment="1">
      <alignment horizontal="distributed" vertical="center"/>
    </xf>
    <xf numFmtId="0" fontId="2" fillId="0" borderId="78" xfId="0" applyFont="1" applyBorder="1" applyAlignment="1">
      <alignment horizontal="distributed" vertical="center"/>
    </xf>
    <xf numFmtId="0" fontId="2" fillId="0" borderId="79" xfId="0" applyFont="1" applyBorder="1" applyAlignment="1">
      <alignment horizontal="distributed" vertical="center"/>
    </xf>
    <xf numFmtId="0" fontId="8" fillId="33" borderId="80" xfId="0" applyFont="1" applyFill="1" applyBorder="1" applyAlignment="1">
      <alignment horizontal="right"/>
    </xf>
    <xf numFmtId="0" fontId="7" fillId="0" borderId="0" xfId="0" applyFont="1" applyAlignment="1">
      <alignment vertical="top" wrapText="1"/>
    </xf>
    <xf numFmtId="0" fontId="2" fillId="0" borderId="48" xfId="0" applyFont="1" applyBorder="1" applyAlignment="1">
      <alignment horizontal="distributed" vertical="center" wrapText="1"/>
    </xf>
    <xf numFmtId="178" fontId="2" fillId="0" borderId="81" xfId="0" applyNumberFormat="1" applyFont="1" applyFill="1" applyBorder="1" applyAlignment="1">
      <alignment horizontal="right" vertical="center"/>
    </xf>
    <xf numFmtId="184" fontId="2" fillId="0" borderId="82" xfId="0" applyNumberFormat="1" applyFont="1" applyFill="1" applyBorder="1" applyAlignment="1">
      <alignment horizontal="right" vertical="center"/>
    </xf>
    <xf numFmtId="0" fontId="8" fillId="33" borderId="83" xfId="0" applyFont="1" applyFill="1" applyBorder="1" applyAlignment="1">
      <alignment horizontal="right" vertical="top"/>
    </xf>
    <xf numFmtId="0" fontId="2" fillId="0" borderId="84" xfId="0" applyFont="1" applyFill="1" applyBorder="1" applyAlignment="1">
      <alignment horizontal="distributed" vertical="center"/>
    </xf>
    <xf numFmtId="0" fontId="2" fillId="0" borderId="84" xfId="0" applyFont="1" applyFill="1" applyBorder="1" applyAlignment="1">
      <alignment horizontal="distributed" vertical="center" indent="1"/>
    </xf>
    <xf numFmtId="0" fontId="2" fillId="0" borderId="84" xfId="0" applyFont="1" applyFill="1" applyBorder="1" applyAlignment="1">
      <alignment horizontal="distributed" vertical="center" wrapText="1"/>
    </xf>
    <xf numFmtId="0" fontId="8" fillId="33" borderId="14" xfId="0" applyFont="1" applyFill="1" applyBorder="1" applyAlignment="1">
      <alignment horizontal="right"/>
    </xf>
    <xf numFmtId="0" fontId="2" fillId="0" borderId="84" xfId="0" applyFont="1" applyFill="1" applyBorder="1" applyAlignment="1">
      <alignment horizontal="distributed" vertical="center" wrapText="1"/>
    </xf>
    <xf numFmtId="0" fontId="2" fillId="0" borderId="84" xfId="0" applyFont="1" applyFill="1" applyBorder="1" applyAlignment="1">
      <alignment horizontal="distributed" vertical="center"/>
    </xf>
    <xf numFmtId="0" fontId="2" fillId="0" borderId="85" xfId="0" applyFont="1" applyFill="1" applyBorder="1" applyAlignment="1">
      <alignment horizontal="distributed" vertical="center" indent="1"/>
    </xf>
    <xf numFmtId="0" fontId="2" fillId="0" borderId="86" xfId="0" applyFont="1" applyFill="1" applyBorder="1" applyAlignment="1">
      <alignment horizontal="distributed" vertical="center"/>
    </xf>
    <xf numFmtId="176" fontId="2" fillId="33" borderId="66" xfId="0" applyNumberFormat="1" applyFont="1" applyFill="1" applyBorder="1" applyAlignment="1">
      <alignment horizontal="right" vertical="center"/>
    </xf>
    <xf numFmtId="176" fontId="2" fillId="33" borderId="87"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0" fontId="2" fillId="0" borderId="88" xfId="0" applyFont="1" applyBorder="1" applyAlignment="1">
      <alignment horizontal="center" vertical="center"/>
    </xf>
    <xf numFmtId="0" fontId="8" fillId="35" borderId="51" xfId="0" applyFont="1" applyFill="1" applyBorder="1" applyAlignment="1">
      <alignment horizontal="distributed" vertical="center"/>
    </xf>
    <xf numFmtId="0" fontId="2" fillId="36" borderId="89" xfId="0" applyFont="1" applyFill="1" applyBorder="1" applyAlignment="1">
      <alignment horizontal="distributed" vertical="center"/>
    </xf>
    <xf numFmtId="0" fontId="2" fillId="36" borderId="90" xfId="0" applyFont="1" applyFill="1" applyBorder="1" applyAlignment="1">
      <alignment horizontal="distributed" vertical="center"/>
    </xf>
    <xf numFmtId="0" fontId="2" fillId="36" borderId="91" xfId="0" applyFont="1" applyFill="1" applyBorder="1" applyAlignment="1">
      <alignment horizontal="distributed" vertical="center"/>
    </xf>
    <xf numFmtId="0" fontId="2" fillId="0" borderId="92" xfId="0" applyFont="1" applyBorder="1" applyAlignment="1">
      <alignment horizontal="center" vertical="center" wrapText="1"/>
    </xf>
    <xf numFmtId="0" fontId="10"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10" fillId="0" borderId="95" xfId="0" applyFont="1" applyBorder="1" applyAlignment="1">
      <alignment horizontal="center" vertical="center" wrapText="1"/>
    </xf>
    <xf numFmtId="0" fontId="2" fillId="0" borderId="0" xfId="0" applyFont="1" applyBorder="1" applyAlignment="1">
      <alignment horizontal="left" vertical="center"/>
    </xf>
    <xf numFmtId="176" fontId="2" fillId="33"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18" xfId="0" applyFont="1" applyFill="1" applyBorder="1" applyAlignment="1">
      <alignment horizontal="center" vertical="center" wrapText="1"/>
    </xf>
    <xf numFmtId="0" fontId="2" fillId="0" borderId="96" xfId="0" applyFont="1" applyFill="1" applyBorder="1" applyAlignment="1">
      <alignment horizontal="center" vertical="center" wrapText="1"/>
    </xf>
    <xf numFmtId="41" fontId="6" fillId="33" borderId="16" xfId="0" applyNumberFormat="1" applyFont="1" applyFill="1" applyBorder="1" applyAlignment="1">
      <alignment horizontal="right" vertical="center" shrinkToFit="1"/>
    </xf>
    <xf numFmtId="41" fontId="6" fillId="34" borderId="17" xfId="0" applyNumberFormat="1" applyFont="1" applyFill="1" applyBorder="1" applyAlignment="1">
      <alignment horizontal="right" vertical="center" shrinkToFit="1"/>
    </xf>
    <xf numFmtId="41" fontId="6" fillId="33" borderId="97" xfId="0" applyNumberFormat="1" applyFont="1" applyFill="1" applyBorder="1" applyAlignment="1">
      <alignment horizontal="right" vertical="center" shrinkToFit="1"/>
    </xf>
    <xf numFmtId="41" fontId="6" fillId="33" borderId="98" xfId="0" applyNumberFormat="1" applyFont="1" applyFill="1" applyBorder="1" applyAlignment="1">
      <alignment horizontal="right" vertical="center" shrinkToFit="1"/>
    </xf>
    <xf numFmtId="3" fontId="0" fillId="0" borderId="0" xfId="0" applyNumberFormat="1" applyFont="1" applyAlignment="1">
      <alignment/>
    </xf>
    <xf numFmtId="41" fontId="2" fillId="33" borderId="33" xfId="0" applyNumberFormat="1" applyFont="1" applyFill="1" applyBorder="1" applyAlignment="1">
      <alignment horizontal="right" vertical="center"/>
    </xf>
    <xf numFmtId="41" fontId="2" fillId="34" borderId="34"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4" borderId="25" xfId="0" applyNumberFormat="1" applyFont="1" applyFill="1" applyBorder="1" applyAlignment="1">
      <alignment horizontal="right" vertical="center"/>
    </xf>
    <xf numFmtId="41" fontId="2" fillId="33" borderId="45" xfId="0" applyNumberFormat="1" applyFont="1" applyFill="1" applyBorder="1" applyAlignment="1">
      <alignment horizontal="right" vertical="center"/>
    </xf>
    <xf numFmtId="41" fontId="2" fillId="34" borderId="46" xfId="0" applyNumberFormat="1" applyFont="1" applyFill="1" applyBorder="1" applyAlignment="1">
      <alignment horizontal="right" vertical="center"/>
    </xf>
    <xf numFmtId="41" fontId="2" fillId="34" borderId="71" xfId="0" applyNumberFormat="1" applyFont="1" applyFill="1" applyBorder="1" applyAlignment="1">
      <alignment horizontal="right" vertical="center"/>
    </xf>
    <xf numFmtId="41" fontId="2" fillId="34" borderId="99" xfId="0" applyNumberFormat="1" applyFont="1" applyFill="1" applyBorder="1" applyAlignment="1">
      <alignment horizontal="right" vertical="center"/>
    </xf>
    <xf numFmtId="38" fontId="2" fillId="33" borderId="100" xfId="49" applyFont="1" applyFill="1" applyBorder="1" applyAlignment="1">
      <alignment horizontal="right" vertical="center"/>
    </xf>
    <xf numFmtId="38" fontId="2" fillId="33" borderId="101" xfId="49" applyFont="1" applyFill="1" applyBorder="1" applyAlignment="1">
      <alignment horizontal="right" vertical="center"/>
    </xf>
    <xf numFmtId="38" fontId="2" fillId="33" borderId="102" xfId="49" applyFont="1" applyFill="1" applyBorder="1" applyAlignment="1">
      <alignment horizontal="right" vertical="center"/>
    </xf>
    <xf numFmtId="38" fontId="2" fillId="33" borderId="89" xfId="49" applyFont="1" applyFill="1" applyBorder="1" applyAlignment="1">
      <alignment horizontal="right" vertical="center"/>
    </xf>
    <xf numFmtId="41" fontId="2" fillId="34" borderId="103" xfId="0" applyNumberFormat="1" applyFont="1" applyFill="1" applyBorder="1" applyAlignment="1">
      <alignment horizontal="right" vertical="center" shrinkToFit="1"/>
    </xf>
    <xf numFmtId="41" fontId="2" fillId="33" borderId="104" xfId="0" applyNumberFormat="1" applyFont="1" applyFill="1" applyBorder="1" applyAlignment="1">
      <alignment horizontal="right" vertical="center" shrinkToFit="1"/>
    </xf>
    <xf numFmtId="41" fontId="2" fillId="34" borderId="105" xfId="0" applyNumberFormat="1" applyFont="1" applyFill="1" applyBorder="1" applyAlignment="1">
      <alignment horizontal="right" vertical="center" shrinkToFit="1"/>
    </xf>
    <xf numFmtId="41" fontId="2" fillId="33" borderId="106" xfId="0" applyNumberFormat="1" applyFont="1" applyFill="1" applyBorder="1" applyAlignment="1">
      <alignment horizontal="right" vertical="center" shrinkToFit="1"/>
    </xf>
    <xf numFmtId="41" fontId="2" fillId="33" borderId="107" xfId="0" applyNumberFormat="1" applyFont="1" applyFill="1" applyBorder="1" applyAlignment="1">
      <alignment horizontal="right" vertical="center" shrinkToFit="1"/>
    </xf>
    <xf numFmtId="41" fontId="2" fillId="33" borderId="108" xfId="0" applyNumberFormat="1" applyFont="1" applyFill="1" applyBorder="1" applyAlignment="1">
      <alignment horizontal="right" vertical="center" shrinkToFit="1"/>
    </xf>
    <xf numFmtId="41" fontId="2" fillId="33" borderId="109" xfId="0" applyNumberFormat="1" applyFont="1" applyFill="1" applyBorder="1" applyAlignment="1">
      <alignment horizontal="right" vertical="center" shrinkToFit="1"/>
    </xf>
    <xf numFmtId="41" fontId="2" fillId="33" borderId="110" xfId="0" applyNumberFormat="1" applyFont="1" applyFill="1" applyBorder="1" applyAlignment="1">
      <alignment horizontal="right" vertical="center" shrinkToFit="1"/>
    </xf>
    <xf numFmtId="41" fontId="2" fillId="33" borderId="111" xfId="0" applyNumberFormat="1" applyFont="1" applyFill="1" applyBorder="1" applyAlignment="1">
      <alignment horizontal="right" vertical="center" shrinkToFit="1"/>
    </xf>
    <xf numFmtId="41" fontId="2" fillId="34" borderId="112" xfId="0" applyNumberFormat="1" applyFont="1" applyFill="1" applyBorder="1" applyAlignment="1">
      <alignment horizontal="right" vertical="center" shrinkToFit="1"/>
    </xf>
    <xf numFmtId="41" fontId="2" fillId="33" borderId="113" xfId="0" applyNumberFormat="1" applyFont="1" applyFill="1" applyBorder="1" applyAlignment="1">
      <alignment horizontal="right" vertical="center" shrinkToFit="1"/>
    </xf>
    <xf numFmtId="41" fontId="2" fillId="33" borderId="114" xfId="0" applyNumberFormat="1" applyFont="1" applyFill="1" applyBorder="1" applyAlignment="1">
      <alignment horizontal="right" vertical="center" shrinkToFit="1"/>
    </xf>
    <xf numFmtId="42" fontId="2" fillId="33" borderId="33" xfId="0" applyNumberFormat="1" applyFont="1" applyFill="1" applyBorder="1" applyAlignment="1">
      <alignment horizontal="right" vertical="center"/>
    </xf>
    <xf numFmtId="42" fontId="2" fillId="34" borderId="69" xfId="0" applyNumberFormat="1" applyFont="1" applyFill="1" applyBorder="1" applyAlignment="1">
      <alignment horizontal="right" vertical="center"/>
    </xf>
    <xf numFmtId="42" fontId="2" fillId="33" borderId="24" xfId="0" applyNumberFormat="1" applyFont="1" applyFill="1" applyBorder="1" applyAlignment="1">
      <alignment horizontal="right" vertical="center"/>
    </xf>
    <xf numFmtId="42" fontId="2" fillId="34" borderId="70" xfId="0" applyNumberFormat="1" applyFont="1" applyFill="1" applyBorder="1" applyAlignment="1">
      <alignment horizontal="right" vertical="center"/>
    </xf>
    <xf numFmtId="42" fontId="2" fillId="33" borderId="45" xfId="0" applyNumberFormat="1" applyFont="1" applyFill="1" applyBorder="1" applyAlignment="1">
      <alignment horizontal="right" vertical="center"/>
    </xf>
    <xf numFmtId="42" fontId="2" fillId="34" borderId="71" xfId="0" applyNumberFormat="1" applyFont="1" applyFill="1" applyBorder="1" applyAlignment="1">
      <alignment horizontal="right" vertical="center"/>
    </xf>
    <xf numFmtId="42" fontId="2" fillId="34" borderId="34" xfId="0" applyNumberFormat="1" applyFont="1" applyFill="1" applyBorder="1" applyAlignment="1">
      <alignment horizontal="right" vertical="center"/>
    </xf>
    <xf numFmtId="42" fontId="2" fillId="34" borderId="25" xfId="0" applyNumberFormat="1" applyFont="1" applyFill="1" applyBorder="1" applyAlignment="1">
      <alignment horizontal="right" vertical="center"/>
    </xf>
    <xf numFmtId="42" fontId="2" fillId="34" borderId="46" xfId="0" applyNumberFormat="1" applyFont="1" applyFill="1" applyBorder="1" applyAlignment="1">
      <alignment horizontal="right" vertical="center"/>
    </xf>
    <xf numFmtId="42" fontId="2" fillId="33" borderId="75" xfId="0" applyNumberFormat="1" applyFont="1" applyFill="1" applyBorder="1" applyAlignment="1">
      <alignment horizontal="right" vertical="center"/>
    </xf>
    <xf numFmtId="42" fontId="2" fillId="33" borderId="115" xfId="0" applyNumberFormat="1" applyFont="1" applyFill="1" applyBorder="1" applyAlignment="1">
      <alignment horizontal="right" vertical="center"/>
    </xf>
    <xf numFmtId="185" fontId="2" fillId="33" borderId="108" xfId="0" applyNumberFormat="1" applyFont="1" applyFill="1" applyBorder="1" applyAlignment="1">
      <alignment horizontal="right" vertical="center" shrinkToFit="1"/>
    </xf>
    <xf numFmtId="41" fontId="2" fillId="0" borderId="0" xfId="0" applyNumberFormat="1" applyFont="1" applyAlignment="1">
      <alignment horizontal="left" vertical="top"/>
    </xf>
    <xf numFmtId="186" fontId="2" fillId="33" borderId="108" xfId="0" applyNumberFormat="1" applyFont="1" applyFill="1" applyBorder="1" applyAlignment="1">
      <alignment horizontal="right" vertical="center" shrinkToFit="1"/>
    </xf>
    <xf numFmtId="41" fontId="2" fillId="33" borderId="56"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178" fontId="2" fillId="33" borderId="116"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178" fontId="2" fillId="0" borderId="117" xfId="0" applyNumberFormat="1" applyFont="1" applyFill="1" applyBorder="1" applyAlignment="1">
      <alignment horizontal="right" vertical="center"/>
    </xf>
    <xf numFmtId="178" fontId="2" fillId="33" borderId="118" xfId="0" applyNumberFormat="1" applyFont="1" applyFill="1" applyBorder="1" applyAlignment="1">
      <alignment horizontal="right" vertical="center"/>
    </xf>
    <xf numFmtId="178" fontId="2" fillId="33" borderId="119" xfId="0" applyNumberFormat="1" applyFont="1" applyFill="1" applyBorder="1" applyAlignment="1">
      <alignment horizontal="right" vertical="center"/>
    </xf>
    <xf numFmtId="186" fontId="2" fillId="33" borderId="104" xfId="0" applyNumberFormat="1" applyFont="1" applyFill="1" applyBorder="1" applyAlignment="1">
      <alignment horizontal="right" vertical="center" shrinkToFit="1"/>
    </xf>
    <xf numFmtId="186" fontId="6" fillId="33" borderId="16" xfId="0" applyNumberFormat="1" applyFont="1" applyFill="1" applyBorder="1" applyAlignment="1">
      <alignment horizontal="right" vertical="center" shrinkToFit="1"/>
    </xf>
    <xf numFmtId="41" fontId="2" fillId="0" borderId="120" xfId="0" applyNumberFormat="1" applyFont="1" applyFill="1" applyBorder="1" applyAlignment="1">
      <alignment horizontal="right" vertical="center" shrinkToFit="1"/>
    </xf>
    <xf numFmtId="41" fontId="2" fillId="0" borderId="121" xfId="0" applyNumberFormat="1" applyFont="1" applyFill="1" applyBorder="1" applyAlignment="1">
      <alignment horizontal="right" vertical="center" shrinkToFit="1"/>
    </xf>
    <xf numFmtId="0" fontId="5" fillId="0" borderId="0" xfId="0" applyFont="1" applyAlignment="1">
      <alignment horizontal="center" vertical="top"/>
    </xf>
    <xf numFmtId="0" fontId="2" fillId="0" borderId="0" xfId="0" applyFont="1" applyAlignment="1">
      <alignment horizontal="left" vertical="top"/>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50" xfId="0" applyFont="1" applyBorder="1" applyAlignment="1">
      <alignment horizontal="center" vertical="top"/>
    </xf>
    <xf numFmtId="0" fontId="2" fillId="0" borderId="126" xfId="0" applyFont="1" applyBorder="1" applyAlignment="1">
      <alignment horizontal="center" vertical="top" wrapText="1"/>
    </xf>
    <xf numFmtId="0" fontId="2" fillId="0" borderId="126" xfId="0" applyFont="1" applyBorder="1" applyAlignment="1">
      <alignment horizontal="center" vertical="top"/>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80" xfId="0" applyFont="1" applyBorder="1" applyAlignment="1">
      <alignment horizontal="center" vertical="center" wrapText="1"/>
    </xf>
    <xf numFmtId="0" fontId="2" fillId="0" borderId="11"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86"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92" xfId="0" applyFont="1" applyBorder="1" applyAlignment="1">
      <alignment horizontal="center" vertical="center"/>
    </xf>
    <xf numFmtId="0" fontId="2" fillId="0" borderId="133" xfId="0" applyFont="1" applyBorder="1" applyAlignment="1">
      <alignment horizontal="center" vertical="center"/>
    </xf>
    <xf numFmtId="0" fontId="2" fillId="0" borderId="88" xfId="0" applyFont="1" applyBorder="1" applyAlignment="1">
      <alignment horizontal="center" vertical="center"/>
    </xf>
    <xf numFmtId="0" fontId="2" fillId="0" borderId="86" xfId="0" applyFont="1" applyFill="1" applyBorder="1" applyAlignment="1">
      <alignment horizontal="center" vertical="center"/>
    </xf>
    <xf numFmtId="0" fontId="2" fillId="0" borderId="134" xfId="0" applyFont="1" applyFill="1" applyBorder="1" applyAlignment="1">
      <alignment horizontal="center" vertical="center"/>
    </xf>
    <xf numFmtId="0" fontId="2" fillId="0" borderId="122" xfId="0" applyFont="1" applyBorder="1" applyAlignment="1">
      <alignment horizontal="center" vertical="center" wrapText="1"/>
    </xf>
    <xf numFmtId="0" fontId="2" fillId="0" borderId="86"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31" xfId="0" applyFont="1" applyBorder="1" applyAlignment="1">
      <alignment horizontal="distributed" vertical="center" indent="5"/>
    </xf>
    <xf numFmtId="0" fontId="2" fillId="0" borderId="1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5" xfId="0" applyFont="1" applyFill="1" applyBorder="1" applyAlignment="1">
      <alignment horizontal="center" vertical="center" wrapText="1"/>
    </xf>
    <xf numFmtId="0" fontId="9" fillId="0" borderId="0" xfId="0" applyFont="1" applyAlignment="1">
      <alignment vertical="center" wrapText="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85" xfId="0" applyFont="1" applyBorder="1" applyAlignment="1">
      <alignment horizontal="distributed" vertical="center"/>
    </xf>
    <xf numFmtId="0" fontId="2" fillId="0" borderId="141" xfId="0" applyFont="1" applyBorder="1" applyAlignment="1">
      <alignment horizontal="distributed" vertical="center"/>
    </xf>
    <xf numFmtId="0" fontId="2" fillId="0" borderId="133" xfId="0" applyFont="1" applyBorder="1" applyAlignment="1">
      <alignment horizontal="distributed" vertical="center"/>
    </xf>
    <xf numFmtId="0" fontId="2" fillId="0" borderId="88" xfId="0" applyFont="1" applyBorder="1" applyAlignment="1">
      <alignment horizontal="distributed" vertical="center"/>
    </xf>
    <xf numFmtId="0" fontId="2" fillId="0" borderId="136" xfId="0" applyFont="1" applyBorder="1" applyAlignment="1">
      <alignment horizontal="distributed" vertical="center" indent="1"/>
    </xf>
    <xf numFmtId="0" fontId="2" fillId="0" borderId="137" xfId="0" applyFont="1" applyBorder="1" applyAlignment="1">
      <alignment horizontal="distributed" vertical="center" indent="1"/>
    </xf>
    <xf numFmtId="0" fontId="2" fillId="0" borderId="136" xfId="0" applyFont="1" applyBorder="1" applyAlignment="1">
      <alignment horizontal="distributed" vertical="center"/>
    </xf>
    <xf numFmtId="0" fontId="2" fillId="0" borderId="137" xfId="0" applyFont="1" applyBorder="1" applyAlignment="1">
      <alignment horizontal="distributed" vertical="center"/>
    </xf>
    <xf numFmtId="0" fontId="7" fillId="0" borderId="136" xfId="0" applyFont="1" applyBorder="1" applyAlignment="1">
      <alignment horizontal="distributed" vertical="center"/>
    </xf>
    <xf numFmtId="0" fontId="7" fillId="0" borderId="137" xfId="0" applyFont="1" applyBorder="1" applyAlignment="1">
      <alignment horizontal="distributed" vertical="center"/>
    </xf>
    <xf numFmtId="0" fontId="2" fillId="0" borderId="10" xfId="0" applyFont="1" applyBorder="1" applyAlignment="1">
      <alignment horizontal="distributed" vertical="center"/>
    </xf>
    <xf numFmtId="0" fontId="2" fillId="0" borderId="131" xfId="0" applyFont="1" applyBorder="1" applyAlignment="1">
      <alignment horizontal="distributed" vertical="center"/>
    </xf>
    <xf numFmtId="0" fontId="2" fillId="0" borderId="94" xfId="0" applyFont="1" applyBorder="1" applyAlignment="1">
      <alignment horizontal="distributed" vertical="center"/>
    </xf>
    <xf numFmtId="0" fontId="2" fillId="0" borderId="86" xfId="0" applyFont="1" applyBorder="1" applyAlignment="1">
      <alignment horizontal="distributed" vertical="center"/>
    </xf>
    <xf numFmtId="0" fontId="2" fillId="0" borderId="142" xfId="0" applyFont="1" applyBorder="1" applyAlignment="1">
      <alignment horizontal="distributed" vertical="center"/>
    </xf>
    <xf numFmtId="0" fontId="5" fillId="0" borderId="0" xfId="0" applyFont="1" applyAlignment="1">
      <alignment horizontal="center" vertical="center"/>
    </xf>
    <xf numFmtId="0" fontId="2" fillId="0" borderId="143" xfId="0" applyFont="1" applyBorder="1" applyAlignment="1">
      <alignment horizontal="center" vertical="center"/>
    </xf>
    <xf numFmtId="0" fontId="2" fillId="0" borderId="85" xfId="0" applyFont="1" applyBorder="1" applyAlignment="1">
      <alignment horizontal="center" vertical="center" wrapText="1"/>
    </xf>
    <xf numFmtId="0" fontId="10" fillId="0" borderId="94" xfId="0" applyFont="1" applyBorder="1" applyAlignment="1">
      <alignment horizontal="center" vertical="center" wrapText="1"/>
    </xf>
    <xf numFmtId="0" fontId="2" fillId="0" borderId="93" xfId="0" applyFont="1" applyBorder="1" applyAlignment="1">
      <alignment horizontal="center" vertical="center" wrapText="1"/>
    </xf>
    <xf numFmtId="0" fontId="10" fillId="0" borderId="93"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93" xfId="0" applyFont="1" applyBorder="1" applyAlignment="1">
      <alignment horizontal="center" vertical="center" wrapText="1"/>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40" xfId="0" applyFont="1" applyFill="1" applyBorder="1" applyAlignment="1">
      <alignment horizontal="distributed" vertical="center"/>
    </xf>
    <xf numFmtId="0" fontId="2" fillId="0" borderId="101" xfId="0" applyFont="1" applyFill="1" applyBorder="1" applyAlignment="1">
      <alignment horizontal="distributed" vertical="center"/>
    </xf>
    <xf numFmtId="0" fontId="2" fillId="0" borderId="148" xfId="0" applyFont="1" applyBorder="1" applyAlignment="1">
      <alignment horizontal="center" vertical="center"/>
    </xf>
    <xf numFmtId="0" fontId="2" fillId="0" borderId="85" xfId="0" applyFont="1" applyBorder="1" applyAlignment="1">
      <alignment horizontal="center" vertical="center"/>
    </xf>
    <xf numFmtId="0" fontId="2" fillId="0" borderId="94" xfId="0" applyFont="1" applyBorder="1" applyAlignment="1">
      <alignment horizontal="center" vertical="center"/>
    </xf>
    <xf numFmtId="0" fontId="2" fillId="0" borderId="84" xfId="0" applyFont="1" applyBorder="1" applyAlignment="1">
      <alignment horizontal="center" vertical="center"/>
    </xf>
    <xf numFmtId="0" fontId="2" fillId="0" borderId="93" xfId="0" applyFont="1" applyBorder="1" applyAlignment="1">
      <alignment horizontal="center" vertical="center"/>
    </xf>
    <xf numFmtId="0" fontId="2" fillId="0" borderId="39" xfId="0" applyFont="1" applyFill="1" applyBorder="1" applyAlignment="1">
      <alignment horizontal="distributed" vertical="center"/>
    </xf>
    <xf numFmtId="0" fontId="2" fillId="0" borderId="149" xfId="0" applyFont="1" applyFill="1" applyBorder="1" applyAlignment="1">
      <alignment horizontal="distributed" vertical="center"/>
    </xf>
    <xf numFmtId="0" fontId="2" fillId="0" borderId="84" xfId="0" applyFont="1" applyBorder="1" applyAlignment="1">
      <alignment horizontal="distributed" vertical="center"/>
    </xf>
    <xf numFmtId="0" fontId="2" fillId="0" borderId="93" xfId="0" applyFont="1" applyBorder="1" applyAlignment="1">
      <alignment horizontal="distributed" vertical="center"/>
    </xf>
    <xf numFmtId="0" fontId="2" fillId="0" borderId="84" xfId="0" applyFont="1" applyBorder="1" applyAlignment="1">
      <alignment horizontal="distributed" vertical="center" indent="1"/>
    </xf>
    <xf numFmtId="0" fontId="2" fillId="0" borderId="95" xfId="0" applyFont="1" applyBorder="1" applyAlignment="1">
      <alignment horizontal="distributed" vertical="center" inden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7" t="s">
        <v>25</v>
      </c>
      <c r="B1" s="197"/>
      <c r="C1" s="197"/>
      <c r="D1" s="197"/>
      <c r="E1" s="197"/>
      <c r="F1" s="197"/>
      <c r="G1" s="197"/>
      <c r="H1" s="197"/>
      <c r="I1" s="197"/>
      <c r="J1" s="197"/>
      <c r="K1" s="197"/>
      <c r="L1" s="197"/>
      <c r="M1" s="197"/>
      <c r="N1" s="197"/>
      <c r="O1" s="197"/>
    </row>
    <row r="2" spans="1:7" ht="11.25" thickBot="1">
      <c r="A2" s="198" t="s">
        <v>26</v>
      </c>
      <c r="B2" s="198"/>
      <c r="C2" s="198"/>
      <c r="D2" s="198"/>
      <c r="E2" s="198"/>
      <c r="F2" s="198"/>
      <c r="G2" s="198"/>
    </row>
    <row r="3" spans="1:15" ht="18" customHeight="1">
      <c r="A3" s="216" t="s">
        <v>9</v>
      </c>
      <c r="B3" s="221" t="s">
        <v>23</v>
      </c>
      <c r="C3" s="222"/>
      <c r="D3" s="222"/>
      <c r="E3" s="222"/>
      <c r="F3" s="222"/>
      <c r="G3" s="222"/>
      <c r="H3" s="221" t="s">
        <v>24</v>
      </c>
      <c r="I3" s="222"/>
      <c r="J3" s="222"/>
      <c r="K3" s="223"/>
      <c r="L3" s="212" t="s">
        <v>11</v>
      </c>
      <c r="M3" s="213"/>
      <c r="N3" s="218" t="s">
        <v>105</v>
      </c>
      <c r="O3" s="219"/>
    </row>
    <row r="4" spans="1:15" ht="13.5" customHeight="1">
      <c r="A4" s="217"/>
      <c r="B4" s="199" t="s">
        <v>12</v>
      </c>
      <c r="C4" s="206"/>
      <c r="D4" s="208" t="s">
        <v>54</v>
      </c>
      <c r="E4" s="209"/>
      <c r="F4" s="199" t="s">
        <v>0</v>
      </c>
      <c r="G4" s="200"/>
      <c r="H4" s="203" t="s">
        <v>1</v>
      </c>
      <c r="I4" s="203"/>
      <c r="J4" s="220" t="s">
        <v>53</v>
      </c>
      <c r="K4" s="206"/>
      <c r="L4" s="214"/>
      <c r="M4" s="215"/>
      <c r="N4" s="224" t="s">
        <v>106</v>
      </c>
      <c r="O4" s="226" t="s">
        <v>107</v>
      </c>
    </row>
    <row r="5" spans="1:15" ht="22.5" customHeight="1">
      <c r="A5" s="217"/>
      <c r="B5" s="201"/>
      <c r="C5" s="207"/>
      <c r="D5" s="210"/>
      <c r="E5" s="211"/>
      <c r="F5" s="201"/>
      <c r="G5" s="202"/>
      <c r="H5" s="204" t="s">
        <v>95</v>
      </c>
      <c r="I5" s="205"/>
      <c r="J5" s="201"/>
      <c r="K5" s="207"/>
      <c r="L5" s="210"/>
      <c r="M5" s="211"/>
      <c r="N5" s="225"/>
      <c r="O5" s="227"/>
    </row>
    <row r="6" spans="1:15" ht="17.25" customHeight="1">
      <c r="A6" s="217"/>
      <c r="B6" s="25" t="s">
        <v>2</v>
      </c>
      <c r="C6" s="26" t="s">
        <v>3</v>
      </c>
      <c r="D6" s="25" t="s">
        <v>2</v>
      </c>
      <c r="E6" s="26" t="s">
        <v>3</v>
      </c>
      <c r="F6" s="25" t="s">
        <v>2</v>
      </c>
      <c r="G6" s="27" t="s">
        <v>3</v>
      </c>
      <c r="H6" s="25" t="s">
        <v>2</v>
      </c>
      <c r="I6" s="26" t="s">
        <v>3</v>
      </c>
      <c r="J6" s="25" t="s">
        <v>2</v>
      </c>
      <c r="K6" s="26" t="s">
        <v>3</v>
      </c>
      <c r="L6" s="28" t="s">
        <v>2</v>
      </c>
      <c r="M6" s="29" t="s">
        <v>3</v>
      </c>
      <c r="N6" s="141" t="s">
        <v>2</v>
      </c>
      <c r="O6" s="142" t="s">
        <v>2</v>
      </c>
    </row>
    <row r="7" spans="1:15" s="34" customFormat="1" ht="9.75">
      <c r="A7" s="30"/>
      <c r="B7" s="31" t="s">
        <v>90</v>
      </c>
      <c r="C7" s="32" t="s">
        <v>4</v>
      </c>
      <c r="D7" s="31" t="s">
        <v>90</v>
      </c>
      <c r="E7" s="32" t="s">
        <v>4</v>
      </c>
      <c r="F7" s="31" t="s">
        <v>10</v>
      </c>
      <c r="G7" s="32" t="s">
        <v>4</v>
      </c>
      <c r="H7" s="31" t="s">
        <v>90</v>
      </c>
      <c r="I7" s="32" t="s">
        <v>4</v>
      </c>
      <c r="J7" s="31" t="s">
        <v>10</v>
      </c>
      <c r="K7" s="32" t="s">
        <v>4</v>
      </c>
      <c r="L7" s="113" t="s">
        <v>10</v>
      </c>
      <c r="M7" s="32" t="s">
        <v>4</v>
      </c>
      <c r="N7" s="31" t="s">
        <v>10</v>
      </c>
      <c r="O7" s="33" t="s">
        <v>10</v>
      </c>
    </row>
    <row r="8" spans="1:15" ht="21" customHeight="1">
      <c r="A8" s="66" t="s">
        <v>5</v>
      </c>
      <c r="B8" s="161">
        <v>311220</v>
      </c>
      <c r="C8" s="162">
        <v>36894152</v>
      </c>
      <c r="D8" s="161">
        <v>175</v>
      </c>
      <c r="E8" s="162">
        <v>13355</v>
      </c>
      <c r="F8" s="161">
        <v>311395</v>
      </c>
      <c r="G8" s="162">
        <v>36907507</v>
      </c>
      <c r="H8" s="161">
        <v>7363</v>
      </c>
      <c r="I8" s="162">
        <v>880698</v>
      </c>
      <c r="J8" s="193">
        <v>0</v>
      </c>
      <c r="K8" s="162">
        <v>51</v>
      </c>
      <c r="L8" s="163">
        <v>304032</v>
      </c>
      <c r="M8" s="162">
        <v>36026760</v>
      </c>
      <c r="N8" s="161">
        <v>365572</v>
      </c>
      <c r="O8" s="164">
        <v>8052</v>
      </c>
    </row>
    <row r="9" spans="1:15" ht="21" customHeight="1">
      <c r="A9" s="67" t="s">
        <v>6</v>
      </c>
      <c r="B9" s="165">
        <v>8331</v>
      </c>
      <c r="C9" s="160">
        <v>826240</v>
      </c>
      <c r="D9" s="165" t="s">
        <v>114</v>
      </c>
      <c r="E9" s="160">
        <v>0</v>
      </c>
      <c r="F9" s="165">
        <v>8331</v>
      </c>
      <c r="G9" s="160">
        <v>826240</v>
      </c>
      <c r="H9" s="165">
        <v>108</v>
      </c>
      <c r="I9" s="160">
        <v>10797</v>
      </c>
      <c r="J9" s="165">
        <v>0</v>
      </c>
      <c r="K9" s="160">
        <v>0</v>
      </c>
      <c r="L9" s="166">
        <v>8223</v>
      </c>
      <c r="M9" s="160">
        <v>815443</v>
      </c>
      <c r="N9" s="165">
        <v>4</v>
      </c>
      <c r="O9" s="167">
        <v>50</v>
      </c>
    </row>
    <row r="10" spans="1:15" ht="21" customHeight="1">
      <c r="A10" s="67" t="s">
        <v>34</v>
      </c>
      <c r="B10" s="165">
        <v>39562</v>
      </c>
      <c r="C10" s="160">
        <v>10006802</v>
      </c>
      <c r="D10" s="165">
        <v>488</v>
      </c>
      <c r="E10" s="160">
        <v>39051</v>
      </c>
      <c r="F10" s="165">
        <v>40050</v>
      </c>
      <c r="G10" s="160">
        <v>10045853</v>
      </c>
      <c r="H10" s="165">
        <v>590</v>
      </c>
      <c r="I10" s="160">
        <v>147156</v>
      </c>
      <c r="J10" s="165">
        <v>0</v>
      </c>
      <c r="K10" s="160">
        <v>0</v>
      </c>
      <c r="L10" s="166">
        <v>39460</v>
      </c>
      <c r="M10" s="160">
        <v>9898697</v>
      </c>
      <c r="N10" s="165">
        <v>16550</v>
      </c>
      <c r="O10" s="167">
        <v>85</v>
      </c>
    </row>
    <row r="11" spans="1:15" ht="21" customHeight="1">
      <c r="A11" s="67" t="s">
        <v>35</v>
      </c>
      <c r="B11" s="165">
        <v>14046</v>
      </c>
      <c r="C11" s="160">
        <v>3388080</v>
      </c>
      <c r="D11" s="165">
        <v>0</v>
      </c>
      <c r="E11" s="160">
        <v>0</v>
      </c>
      <c r="F11" s="165">
        <v>14046</v>
      </c>
      <c r="G11" s="160">
        <v>3388080</v>
      </c>
      <c r="H11" s="165">
        <v>583</v>
      </c>
      <c r="I11" s="160">
        <v>143906</v>
      </c>
      <c r="J11" s="185">
        <v>0</v>
      </c>
      <c r="K11" s="160">
        <v>1</v>
      </c>
      <c r="L11" s="166">
        <v>13463</v>
      </c>
      <c r="M11" s="160">
        <v>3244173</v>
      </c>
      <c r="N11" s="165">
        <v>5356</v>
      </c>
      <c r="O11" s="167">
        <v>254</v>
      </c>
    </row>
    <row r="12" spans="1:15" ht="21" customHeight="1">
      <c r="A12" s="67" t="s">
        <v>7</v>
      </c>
      <c r="B12" s="165">
        <v>42099</v>
      </c>
      <c r="C12" s="160">
        <v>841994</v>
      </c>
      <c r="D12" s="165">
        <v>0</v>
      </c>
      <c r="E12" s="160">
        <v>0</v>
      </c>
      <c r="F12" s="165">
        <v>42099</v>
      </c>
      <c r="G12" s="160">
        <v>841994</v>
      </c>
      <c r="H12" s="165">
        <v>512</v>
      </c>
      <c r="I12" s="160">
        <v>10231</v>
      </c>
      <c r="J12" s="165">
        <v>0</v>
      </c>
      <c r="K12" s="160">
        <v>0</v>
      </c>
      <c r="L12" s="166">
        <v>41587</v>
      </c>
      <c r="M12" s="160">
        <v>831764</v>
      </c>
      <c r="N12" s="165">
        <v>27087</v>
      </c>
      <c r="O12" s="167">
        <v>211</v>
      </c>
    </row>
    <row r="13" spans="1:15" ht="21" customHeight="1">
      <c r="A13" s="67" t="s">
        <v>8</v>
      </c>
      <c r="B13" s="165">
        <v>625821</v>
      </c>
      <c r="C13" s="160">
        <v>137648827</v>
      </c>
      <c r="D13" s="195"/>
      <c r="E13" s="196"/>
      <c r="F13" s="165">
        <v>625821</v>
      </c>
      <c r="G13" s="160">
        <v>137648827</v>
      </c>
      <c r="H13" s="165">
        <v>17625</v>
      </c>
      <c r="I13" s="160">
        <v>3876850</v>
      </c>
      <c r="J13" s="165">
        <v>0</v>
      </c>
      <c r="K13" s="160">
        <v>0</v>
      </c>
      <c r="L13" s="166">
        <v>608196</v>
      </c>
      <c r="M13" s="160">
        <v>133771977</v>
      </c>
      <c r="N13" s="165">
        <v>91154</v>
      </c>
      <c r="O13" s="167">
        <v>17378</v>
      </c>
    </row>
    <row r="14" spans="1:15" ht="21" customHeight="1">
      <c r="A14" s="67" t="s">
        <v>91</v>
      </c>
      <c r="B14" s="165">
        <v>4234</v>
      </c>
      <c r="C14" s="160">
        <v>324246</v>
      </c>
      <c r="D14" s="165">
        <v>2</v>
      </c>
      <c r="E14" s="160">
        <v>138</v>
      </c>
      <c r="F14" s="165">
        <v>4236</v>
      </c>
      <c r="G14" s="160">
        <v>324384</v>
      </c>
      <c r="H14" s="165">
        <v>716</v>
      </c>
      <c r="I14" s="160">
        <v>52645</v>
      </c>
      <c r="J14" s="165">
        <v>0</v>
      </c>
      <c r="K14" s="160">
        <v>0</v>
      </c>
      <c r="L14" s="166">
        <v>3520</v>
      </c>
      <c r="M14" s="160">
        <v>271741</v>
      </c>
      <c r="N14" s="165">
        <v>832</v>
      </c>
      <c r="O14" s="167">
        <v>8</v>
      </c>
    </row>
    <row r="15" spans="1:15" ht="21" customHeight="1">
      <c r="A15" s="67" t="s">
        <v>39</v>
      </c>
      <c r="B15" s="165">
        <v>1117</v>
      </c>
      <c r="C15" s="160">
        <v>153775</v>
      </c>
      <c r="D15" s="165">
        <v>16</v>
      </c>
      <c r="E15" s="160">
        <v>1233</v>
      </c>
      <c r="F15" s="165">
        <v>1132</v>
      </c>
      <c r="G15" s="160">
        <v>155008</v>
      </c>
      <c r="H15" s="165">
        <v>51</v>
      </c>
      <c r="I15" s="160">
        <v>6556</v>
      </c>
      <c r="J15" s="165">
        <v>0</v>
      </c>
      <c r="K15" s="160">
        <v>0</v>
      </c>
      <c r="L15" s="166">
        <v>1081</v>
      </c>
      <c r="M15" s="160">
        <v>148450</v>
      </c>
      <c r="N15" s="165">
        <v>1139</v>
      </c>
      <c r="O15" s="167">
        <v>470</v>
      </c>
    </row>
    <row r="16" spans="1:15" ht="21" customHeight="1">
      <c r="A16" s="67" t="s">
        <v>92</v>
      </c>
      <c r="B16" s="165">
        <v>13766</v>
      </c>
      <c r="C16" s="160">
        <v>5080634</v>
      </c>
      <c r="D16" s="165">
        <v>137</v>
      </c>
      <c r="E16" s="160">
        <v>10990</v>
      </c>
      <c r="F16" s="165">
        <v>13904</v>
      </c>
      <c r="G16" s="160">
        <v>5091624</v>
      </c>
      <c r="H16" s="165">
        <v>574</v>
      </c>
      <c r="I16" s="160">
        <v>208956</v>
      </c>
      <c r="J16" s="165">
        <v>0</v>
      </c>
      <c r="K16" s="160">
        <v>0</v>
      </c>
      <c r="L16" s="166">
        <v>13331</v>
      </c>
      <c r="M16" s="160">
        <v>4882668</v>
      </c>
      <c r="N16" s="165">
        <v>23440</v>
      </c>
      <c r="O16" s="167">
        <v>681</v>
      </c>
    </row>
    <row r="17" spans="1:15" ht="21" customHeight="1">
      <c r="A17" s="67" t="s">
        <v>93</v>
      </c>
      <c r="B17" s="165">
        <v>2128</v>
      </c>
      <c r="C17" s="160">
        <v>812420</v>
      </c>
      <c r="D17" s="165">
        <v>0</v>
      </c>
      <c r="E17" s="160">
        <v>0</v>
      </c>
      <c r="F17" s="165">
        <v>2128</v>
      </c>
      <c r="G17" s="160">
        <v>812420</v>
      </c>
      <c r="H17" s="165">
        <v>129</v>
      </c>
      <c r="I17" s="160">
        <v>50627</v>
      </c>
      <c r="J17" s="165">
        <v>0</v>
      </c>
      <c r="K17" s="160">
        <v>0</v>
      </c>
      <c r="L17" s="166">
        <v>1998</v>
      </c>
      <c r="M17" s="160">
        <v>761794</v>
      </c>
      <c r="N17" s="165">
        <v>1729</v>
      </c>
      <c r="O17" s="167">
        <v>40</v>
      </c>
    </row>
    <row r="18" spans="1:15" s="3" customFormat="1" ht="21" customHeight="1">
      <c r="A18" s="67" t="s">
        <v>41</v>
      </c>
      <c r="B18" s="165">
        <v>14</v>
      </c>
      <c r="C18" s="160">
        <v>8437</v>
      </c>
      <c r="D18" s="165">
        <v>0</v>
      </c>
      <c r="E18" s="160">
        <v>0</v>
      </c>
      <c r="F18" s="165">
        <v>14</v>
      </c>
      <c r="G18" s="160">
        <v>8437</v>
      </c>
      <c r="H18" s="183">
        <v>0</v>
      </c>
      <c r="I18" s="160">
        <v>37</v>
      </c>
      <c r="J18" s="165">
        <v>0</v>
      </c>
      <c r="K18" s="160">
        <v>0</v>
      </c>
      <c r="L18" s="166">
        <v>14</v>
      </c>
      <c r="M18" s="160">
        <v>8400</v>
      </c>
      <c r="N18" s="165">
        <v>57086</v>
      </c>
      <c r="O18" s="167">
        <v>0</v>
      </c>
    </row>
    <row r="19" spans="1:15" ht="21" customHeight="1">
      <c r="A19" s="67" t="s">
        <v>42</v>
      </c>
      <c r="B19" s="165">
        <v>247841</v>
      </c>
      <c r="C19" s="160">
        <v>33276329</v>
      </c>
      <c r="D19" s="195"/>
      <c r="E19" s="196"/>
      <c r="F19" s="165">
        <v>247841</v>
      </c>
      <c r="G19" s="160">
        <v>33276329</v>
      </c>
      <c r="H19" s="165">
        <v>7658</v>
      </c>
      <c r="I19" s="160">
        <v>1028293</v>
      </c>
      <c r="J19" s="165">
        <v>0</v>
      </c>
      <c r="K19" s="160">
        <v>0</v>
      </c>
      <c r="L19" s="166">
        <v>240184</v>
      </c>
      <c r="M19" s="160">
        <v>32248036</v>
      </c>
      <c r="N19" s="165">
        <v>69922</v>
      </c>
      <c r="O19" s="167">
        <v>757</v>
      </c>
    </row>
    <row r="20" spans="1:15" ht="21" customHeight="1">
      <c r="A20" s="67" t="s">
        <v>43</v>
      </c>
      <c r="B20" s="165">
        <v>56</v>
      </c>
      <c r="C20" s="160">
        <v>7864</v>
      </c>
      <c r="D20" s="165">
        <v>136534</v>
      </c>
      <c r="E20" s="160">
        <v>10922724</v>
      </c>
      <c r="F20" s="165">
        <v>136592</v>
      </c>
      <c r="G20" s="160">
        <v>10930588</v>
      </c>
      <c r="H20" s="165">
        <v>5060</v>
      </c>
      <c r="I20" s="160">
        <v>404834</v>
      </c>
      <c r="J20" s="165">
        <v>0</v>
      </c>
      <c r="K20" s="160">
        <v>0</v>
      </c>
      <c r="L20" s="166">
        <v>131530</v>
      </c>
      <c r="M20" s="160">
        <v>10525753</v>
      </c>
      <c r="N20" s="165">
        <v>14584</v>
      </c>
      <c r="O20" s="167">
        <v>22</v>
      </c>
    </row>
    <row r="21" spans="1:15" s="3" customFormat="1" ht="21" customHeight="1">
      <c r="A21" s="67" t="s">
        <v>96</v>
      </c>
      <c r="B21" s="165">
        <v>1675</v>
      </c>
      <c r="C21" s="160">
        <v>556931</v>
      </c>
      <c r="D21" s="165">
        <v>53715</v>
      </c>
      <c r="E21" s="160">
        <v>4297132</v>
      </c>
      <c r="F21" s="165">
        <v>55390</v>
      </c>
      <c r="G21" s="160">
        <v>4854063</v>
      </c>
      <c r="H21" s="165">
        <v>2032</v>
      </c>
      <c r="I21" s="160">
        <v>267534</v>
      </c>
      <c r="J21" s="165">
        <v>0</v>
      </c>
      <c r="K21" s="160">
        <v>0</v>
      </c>
      <c r="L21" s="166">
        <v>53359</v>
      </c>
      <c r="M21" s="160">
        <v>4586529</v>
      </c>
      <c r="N21" s="165">
        <v>68371</v>
      </c>
      <c r="O21" s="167">
        <v>53</v>
      </c>
    </row>
    <row r="22" spans="1:15" ht="21" customHeight="1">
      <c r="A22" s="67" t="s">
        <v>75</v>
      </c>
      <c r="B22" s="165">
        <v>21375</v>
      </c>
      <c r="C22" s="160">
        <v>3064154</v>
      </c>
      <c r="D22" s="165">
        <v>323427</v>
      </c>
      <c r="E22" s="160">
        <v>25874308</v>
      </c>
      <c r="F22" s="165">
        <v>344802</v>
      </c>
      <c r="G22" s="160">
        <v>28938462</v>
      </c>
      <c r="H22" s="165">
        <v>23696</v>
      </c>
      <c r="I22" s="160">
        <v>1969840</v>
      </c>
      <c r="J22" s="185">
        <v>0</v>
      </c>
      <c r="K22" s="160">
        <v>3</v>
      </c>
      <c r="L22" s="166">
        <v>321106</v>
      </c>
      <c r="M22" s="160">
        <v>26968620</v>
      </c>
      <c r="N22" s="165">
        <v>186466</v>
      </c>
      <c r="O22" s="167">
        <v>699</v>
      </c>
    </row>
    <row r="23" spans="1:15" s="3" customFormat="1" ht="21" customHeight="1" thickBot="1">
      <c r="A23" s="105" t="s">
        <v>50</v>
      </c>
      <c r="B23" s="168">
        <v>11</v>
      </c>
      <c r="C23" s="169">
        <v>2518</v>
      </c>
      <c r="D23" s="168">
        <v>48</v>
      </c>
      <c r="E23" s="169">
        <v>3779</v>
      </c>
      <c r="F23" s="168">
        <v>59</v>
      </c>
      <c r="G23" s="169">
        <v>6297</v>
      </c>
      <c r="H23" s="168">
        <v>3</v>
      </c>
      <c r="I23" s="169">
        <v>751</v>
      </c>
      <c r="J23" s="168">
        <v>0</v>
      </c>
      <c r="K23" s="169">
        <v>0</v>
      </c>
      <c r="L23" s="170">
        <v>56</v>
      </c>
      <c r="M23" s="169">
        <v>5546</v>
      </c>
      <c r="N23" s="168">
        <v>70</v>
      </c>
      <c r="O23" s="171">
        <v>8</v>
      </c>
    </row>
    <row r="24" spans="1:15" s="3" customFormat="1" ht="21" customHeight="1" thickBot="1" thickTop="1">
      <c r="A24" s="104" t="s">
        <v>97</v>
      </c>
      <c r="B24" s="143">
        <v>1333299</v>
      </c>
      <c r="C24" s="144">
        <v>232893401</v>
      </c>
      <c r="D24" s="143">
        <v>514541</v>
      </c>
      <c r="E24" s="144">
        <v>41162710</v>
      </c>
      <c r="F24" s="143">
        <v>1847841</v>
      </c>
      <c r="G24" s="144">
        <v>274056111</v>
      </c>
      <c r="H24" s="143">
        <v>66701</v>
      </c>
      <c r="I24" s="144">
        <v>9059706</v>
      </c>
      <c r="J24" s="194">
        <v>0</v>
      </c>
      <c r="K24" s="144">
        <v>55</v>
      </c>
      <c r="L24" s="145">
        <v>1781140</v>
      </c>
      <c r="M24" s="144">
        <v>264996350</v>
      </c>
      <c r="N24" s="143">
        <v>929361</v>
      </c>
      <c r="O24" s="146">
        <v>28770</v>
      </c>
    </row>
    <row r="25" spans="1:15" ht="12.75" customHeight="1">
      <c r="A25" s="1" t="s">
        <v>119</v>
      </c>
      <c r="B25" s="5"/>
      <c r="C25" s="5"/>
      <c r="D25" s="5"/>
      <c r="E25" s="5"/>
      <c r="F25" s="5"/>
      <c r="G25" s="5"/>
      <c r="H25" s="5"/>
      <c r="I25" s="5"/>
      <c r="J25" s="5"/>
      <c r="K25" s="5"/>
      <c r="L25" s="5"/>
      <c r="M25" s="5"/>
      <c r="N25" s="5"/>
      <c r="O25" s="5"/>
    </row>
    <row r="26" spans="1:8" ht="12.75" customHeight="1">
      <c r="A26" s="1" t="s">
        <v>118</v>
      </c>
      <c r="B26" s="6"/>
      <c r="C26" s="6"/>
      <c r="D26" s="6"/>
      <c r="E26" s="6"/>
      <c r="F26" s="6"/>
      <c r="G26" s="6"/>
      <c r="H26" s="4"/>
    </row>
    <row r="27" spans="1:15" ht="12.75" customHeight="1">
      <c r="A27" s="1" t="s">
        <v>122</v>
      </c>
      <c r="B27" s="7"/>
      <c r="C27" s="7"/>
      <c r="D27" s="7"/>
      <c r="E27" s="7"/>
      <c r="F27" s="7"/>
      <c r="G27" s="7"/>
      <c r="H27" s="7"/>
      <c r="I27" s="7"/>
      <c r="J27" s="7"/>
      <c r="K27" s="7"/>
      <c r="L27" s="7"/>
      <c r="M27" s="7"/>
      <c r="N27" s="7"/>
      <c r="O27" s="7"/>
    </row>
    <row r="28" spans="1:15" ht="12.75" customHeight="1">
      <c r="A28" s="1" t="s">
        <v>120</v>
      </c>
      <c r="B28" s="7"/>
      <c r="C28" s="7"/>
      <c r="D28" s="7"/>
      <c r="E28" s="7"/>
      <c r="F28" s="7"/>
      <c r="G28" s="7"/>
      <c r="H28" s="7"/>
      <c r="I28" s="7"/>
      <c r="J28" s="7"/>
      <c r="K28" s="7"/>
      <c r="L28" s="7"/>
      <c r="M28" s="7"/>
      <c r="N28" s="7"/>
      <c r="O28" s="7"/>
    </row>
    <row r="29" ht="10.5">
      <c r="A29" s="1" t="s">
        <v>121</v>
      </c>
    </row>
    <row r="32" ht="10.5">
      <c r="C32" s="184"/>
    </row>
    <row r="33" ht="10.5">
      <c r="C33" s="184"/>
    </row>
    <row r="34" ht="10.5">
      <c r="B34" s="184"/>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A3:A6"/>
    <mergeCell ref="N3:O3"/>
    <mergeCell ref="J4:K5"/>
    <mergeCell ref="H3:K3"/>
    <mergeCell ref="B3:G3"/>
    <mergeCell ref="N4:N5"/>
    <mergeCell ref="O4:O5"/>
    <mergeCell ref="D13:E13"/>
    <mergeCell ref="D19:E19"/>
    <mergeCell ref="A1:O1"/>
    <mergeCell ref="A2:G2"/>
    <mergeCell ref="F4:G5"/>
    <mergeCell ref="H4:I4"/>
    <mergeCell ref="H5:I5"/>
    <mergeCell ref="B4:C5"/>
    <mergeCell ref="D4:E5"/>
    <mergeCell ref="L3:M5"/>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&amp;R大阪国税局
酒税１
(H21)</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27</v>
      </c>
    </row>
    <row r="2" spans="1:13" ht="21" customHeight="1">
      <c r="A2" s="231" t="s">
        <v>13</v>
      </c>
      <c r="B2" s="229" t="s">
        <v>14</v>
      </c>
      <c r="C2" s="230"/>
      <c r="D2" s="229" t="s">
        <v>6</v>
      </c>
      <c r="E2" s="230"/>
      <c r="F2" s="229" t="s">
        <v>15</v>
      </c>
      <c r="G2" s="230"/>
      <c r="H2" s="229" t="s">
        <v>18</v>
      </c>
      <c r="I2" s="230"/>
      <c r="J2" s="229" t="s">
        <v>19</v>
      </c>
      <c r="K2" s="230"/>
      <c r="L2" s="229" t="s">
        <v>0</v>
      </c>
      <c r="M2" s="233"/>
    </row>
    <row r="3" spans="1:13" ht="21" customHeight="1">
      <c r="A3" s="232"/>
      <c r="B3" s="16" t="s">
        <v>16</v>
      </c>
      <c r="C3" s="17" t="s">
        <v>17</v>
      </c>
      <c r="D3" s="16" t="s">
        <v>16</v>
      </c>
      <c r="E3" s="11" t="s">
        <v>17</v>
      </c>
      <c r="F3" s="16" t="s">
        <v>16</v>
      </c>
      <c r="G3" s="17" t="s">
        <v>17</v>
      </c>
      <c r="H3" s="16" t="s">
        <v>16</v>
      </c>
      <c r="I3" s="17" t="s">
        <v>17</v>
      </c>
      <c r="J3" s="16" t="s">
        <v>16</v>
      </c>
      <c r="K3" s="17" t="s">
        <v>17</v>
      </c>
      <c r="L3" s="16" t="s">
        <v>16</v>
      </c>
      <c r="M3" s="18" t="s">
        <v>17</v>
      </c>
    </row>
    <row r="4" spans="1:13" s="12" customFormat="1" ht="14.25" customHeight="1">
      <c r="A4" s="48"/>
      <c r="B4" s="47" t="s">
        <v>10</v>
      </c>
      <c r="C4" s="50" t="s">
        <v>66</v>
      </c>
      <c r="D4" s="47" t="s">
        <v>10</v>
      </c>
      <c r="E4" s="50" t="s">
        <v>66</v>
      </c>
      <c r="F4" s="47" t="s">
        <v>10</v>
      </c>
      <c r="G4" s="50" t="s">
        <v>66</v>
      </c>
      <c r="H4" s="47" t="s">
        <v>10</v>
      </c>
      <c r="I4" s="50" t="s">
        <v>66</v>
      </c>
      <c r="J4" s="47" t="s">
        <v>10</v>
      </c>
      <c r="K4" s="50" t="s">
        <v>66</v>
      </c>
      <c r="L4" s="47" t="s">
        <v>10</v>
      </c>
      <c r="M4" s="49" t="s">
        <v>66</v>
      </c>
    </row>
    <row r="5" spans="1:13" s="134" customFormat="1" ht="30" customHeight="1">
      <c r="A5" s="43" t="s">
        <v>98</v>
      </c>
      <c r="B5" s="44">
        <v>343829</v>
      </c>
      <c r="C5" s="45">
        <v>44078889</v>
      </c>
      <c r="D5" s="44">
        <v>6982</v>
      </c>
      <c r="E5" s="45">
        <v>533333</v>
      </c>
      <c r="F5" s="44">
        <v>51383</v>
      </c>
      <c r="G5" s="45">
        <v>12640213</v>
      </c>
      <c r="H5" s="44">
        <v>780267</v>
      </c>
      <c r="I5" s="45">
        <v>173181104</v>
      </c>
      <c r="J5" s="44">
        <v>757392</v>
      </c>
      <c r="K5" s="45">
        <f>M5-C5-E5-G5-I5</f>
        <v>81150455</v>
      </c>
      <c r="L5" s="44">
        <v>1939853</v>
      </c>
      <c r="M5" s="46">
        <v>311583994</v>
      </c>
    </row>
    <row r="6" spans="1:13" s="134" customFormat="1" ht="30" customHeight="1">
      <c r="A6" s="41" t="s">
        <v>99</v>
      </c>
      <c r="B6" s="35">
        <v>331684</v>
      </c>
      <c r="C6" s="36">
        <v>39096854</v>
      </c>
      <c r="D6" s="35">
        <v>9677</v>
      </c>
      <c r="E6" s="36">
        <v>915175</v>
      </c>
      <c r="F6" s="35">
        <v>52233</v>
      </c>
      <c r="G6" s="36">
        <v>12934484</v>
      </c>
      <c r="H6" s="35">
        <v>776353</v>
      </c>
      <c r="I6" s="36">
        <v>170883150</v>
      </c>
      <c r="J6" s="35">
        <v>774937</v>
      </c>
      <c r="K6" s="36">
        <f>M6-C6-E6-G6-I6</f>
        <v>83335538</v>
      </c>
      <c r="L6" s="35">
        <v>1944882</v>
      </c>
      <c r="M6" s="37">
        <v>307165201</v>
      </c>
    </row>
    <row r="7" spans="1:13" s="134" customFormat="1" ht="30" customHeight="1">
      <c r="A7" s="41" t="s">
        <v>100</v>
      </c>
      <c r="B7" s="35">
        <v>320514</v>
      </c>
      <c r="C7" s="36">
        <v>37952695</v>
      </c>
      <c r="D7" s="35">
        <v>9681</v>
      </c>
      <c r="E7" s="36">
        <v>956807</v>
      </c>
      <c r="F7" s="35">
        <v>45759</v>
      </c>
      <c r="G7" s="36">
        <v>11371721</v>
      </c>
      <c r="H7" s="35">
        <v>751302</v>
      </c>
      <c r="I7" s="36">
        <v>165252117</v>
      </c>
      <c r="J7" s="35">
        <v>794040</v>
      </c>
      <c r="K7" s="36">
        <f>M7-C7-E7-G7-I7</f>
        <v>83888578</v>
      </c>
      <c r="L7" s="35">
        <v>1921296</v>
      </c>
      <c r="M7" s="37">
        <v>299421918</v>
      </c>
    </row>
    <row r="8" spans="1:13" s="134" customFormat="1" ht="30" customHeight="1">
      <c r="A8" s="41" t="s">
        <v>101</v>
      </c>
      <c r="B8" s="35">
        <v>313122</v>
      </c>
      <c r="C8" s="36">
        <v>37112941</v>
      </c>
      <c r="D8" s="35">
        <v>8223</v>
      </c>
      <c r="E8" s="36">
        <v>1109566</v>
      </c>
      <c r="F8" s="35">
        <v>50758</v>
      </c>
      <c r="G8" s="36">
        <v>12624496</v>
      </c>
      <c r="H8" s="35">
        <v>647272</v>
      </c>
      <c r="I8" s="36">
        <v>142367143</v>
      </c>
      <c r="J8" s="35">
        <v>795748</v>
      </c>
      <c r="K8" s="36">
        <f>M8-C8-E8-G8-I8</f>
        <v>82276569</v>
      </c>
      <c r="L8" s="35">
        <v>1818112</v>
      </c>
      <c r="M8" s="37">
        <v>275490715</v>
      </c>
    </row>
    <row r="9" spans="1:13" ht="30" customHeight="1" thickBot="1">
      <c r="A9" s="42" t="s">
        <v>102</v>
      </c>
      <c r="B9" s="38">
        <v>304032</v>
      </c>
      <c r="C9" s="39">
        <v>36026760</v>
      </c>
      <c r="D9" s="38">
        <v>8223</v>
      </c>
      <c r="E9" s="39">
        <v>815443</v>
      </c>
      <c r="F9" s="38">
        <v>52923</v>
      </c>
      <c r="G9" s="39">
        <v>13142870</v>
      </c>
      <c r="H9" s="38">
        <v>608196</v>
      </c>
      <c r="I9" s="39">
        <v>133771977</v>
      </c>
      <c r="J9" s="38">
        <v>807766</v>
      </c>
      <c r="K9" s="39">
        <v>81239300</v>
      </c>
      <c r="L9" s="38">
        <v>1781140</v>
      </c>
      <c r="M9" s="40">
        <v>264996350</v>
      </c>
    </row>
    <row r="11" spans="1:13" ht="13.5" customHeight="1">
      <c r="A11" s="228" t="s">
        <v>123</v>
      </c>
      <c r="B11" s="228"/>
      <c r="C11" s="228"/>
      <c r="D11" s="228"/>
      <c r="E11" s="228"/>
      <c r="F11" s="228"/>
      <c r="G11" s="228"/>
      <c r="H11" s="228"/>
      <c r="I11" s="228"/>
      <c r="J11" s="228"/>
      <c r="K11" s="228"/>
      <c r="L11" s="228"/>
      <c r="M11" s="228"/>
    </row>
    <row r="12" spans="1:12" ht="12.75">
      <c r="A12" s="138"/>
      <c r="B12" s="109"/>
      <c r="C12" s="109"/>
      <c r="D12" s="109"/>
      <c r="E12" s="109"/>
      <c r="F12" s="109"/>
      <c r="G12" s="109"/>
      <c r="H12" s="109"/>
      <c r="I12" s="109"/>
      <c r="J12" s="109"/>
      <c r="K12" s="109"/>
      <c r="L12" s="109"/>
    </row>
    <row r="13" spans="1:12" ht="12.75">
      <c r="A13" s="138"/>
      <c r="B13" s="138"/>
      <c r="C13" s="138"/>
      <c r="D13" s="138"/>
      <c r="E13" s="138"/>
      <c r="F13" s="138"/>
      <c r="G13" s="138"/>
      <c r="H13" s="138"/>
      <c r="I13" s="138"/>
      <c r="J13" s="138"/>
      <c r="K13" s="138"/>
      <c r="L13" s="138"/>
    </row>
    <row r="14" spans="1:14" ht="12.75">
      <c r="A14" s="138"/>
      <c r="B14" s="138"/>
      <c r="C14" s="138"/>
      <c r="D14" s="138"/>
      <c r="E14" s="138"/>
      <c r="F14" s="138"/>
      <c r="G14" s="138"/>
      <c r="H14" s="138"/>
      <c r="I14" s="138"/>
      <c r="J14" s="138"/>
      <c r="K14" s="138"/>
      <c r="L14" s="138"/>
      <c r="M14" s="1"/>
      <c r="N14" s="1"/>
    </row>
    <row r="15" spans="1:14" ht="12.75">
      <c r="A15" s="138"/>
      <c r="B15" s="138"/>
      <c r="C15" s="138"/>
      <c r="D15" s="138"/>
      <c r="E15" s="138"/>
      <c r="F15" s="138"/>
      <c r="G15" s="138"/>
      <c r="H15" s="138"/>
      <c r="I15" s="138"/>
      <c r="J15" s="138"/>
      <c r="K15" s="138"/>
      <c r="L15" s="147"/>
      <c r="M15" s="2"/>
      <c r="N15" s="1"/>
    </row>
    <row r="16" spans="1:13" ht="12.75">
      <c r="A16" s="138"/>
      <c r="B16" s="138"/>
      <c r="C16" s="138"/>
      <c r="D16" s="138"/>
      <c r="E16" s="138"/>
      <c r="F16" s="138"/>
      <c r="G16" s="138"/>
      <c r="H16" s="138"/>
      <c r="I16" s="138"/>
      <c r="J16" s="138"/>
      <c r="K16" s="138"/>
      <c r="L16" s="138"/>
      <c r="M16" s="2"/>
    </row>
    <row r="17" spans="1:13" ht="12.75">
      <c r="A17" s="138"/>
      <c r="B17" s="138"/>
      <c r="C17" s="138"/>
      <c r="D17" s="138"/>
      <c r="E17" s="138"/>
      <c r="F17" s="138"/>
      <c r="G17" s="138"/>
      <c r="H17" s="138"/>
      <c r="I17" s="138"/>
      <c r="J17" s="138"/>
      <c r="K17" s="138"/>
      <c r="L17" s="138"/>
      <c r="M17" s="2"/>
    </row>
    <row r="18" spans="1:13" ht="12.75">
      <c r="A18" s="138"/>
      <c r="B18" s="138"/>
      <c r="C18" s="138"/>
      <c r="D18" s="138"/>
      <c r="E18" s="138"/>
      <c r="F18" s="138"/>
      <c r="G18" s="138"/>
      <c r="H18" s="138"/>
      <c r="I18" s="138"/>
      <c r="J18" s="138"/>
      <c r="K18" s="138"/>
      <c r="L18" s="138"/>
      <c r="M18" s="2"/>
    </row>
    <row r="19" spans="1:13" ht="12.75">
      <c r="A19" s="138"/>
      <c r="B19" s="138"/>
      <c r="C19" s="138"/>
      <c r="D19" s="138"/>
      <c r="E19" s="138"/>
      <c r="F19" s="138"/>
      <c r="G19" s="138"/>
      <c r="H19" s="138"/>
      <c r="I19" s="138"/>
      <c r="J19" s="138"/>
      <c r="K19" s="138"/>
      <c r="L19" s="138"/>
      <c r="M19" s="2"/>
    </row>
    <row r="20" spans="1:13" ht="12.75">
      <c r="A20" s="138"/>
      <c r="B20" s="138"/>
      <c r="C20" s="138"/>
      <c r="D20" s="138"/>
      <c r="E20" s="138"/>
      <c r="F20" s="138"/>
      <c r="G20" s="138"/>
      <c r="H20" s="138"/>
      <c r="I20" s="138"/>
      <c r="J20" s="138"/>
      <c r="K20" s="138"/>
      <c r="L20" s="138"/>
      <c r="M20" s="2"/>
    </row>
    <row r="21" spans="1:12" ht="12.75">
      <c r="A21" s="138"/>
      <c r="B21" s="138"/>
      <c r="C21" s="138"/>
      <c r="D21" s="138"/>
      <c r="E21" s="138"/>
      <c r="F21" s="138"/>
      <c r="G21" s="138"/>
      <c r="H21" s="138"/>
      <c r="I21" s="138"/>
      <c r="J21" s="138"/>
      <c r="K21" s="138"/>
      <c r="L21" s="138"/>
    </row>
    <row r="22" spans="1:12" ht="12.75">
      <c r="A22" s="138"/>
      <c r="B22" s="138"/>
      <c r="C22" s="138"/>
      <c r="D22" s="138"/>
      <c r="E22" s="138"/>
      <c r="F22" s="138"/>
      <c r="G22" s="138"/>
      <c r="H22" s="138"/>
      <c r="I22" s="138"/>
      <c r="J22" s="138"/>
      <c r="K22" s="138"/>
      <c r="L22" s="138"/>
    </row>
    <row r="23" spans="1:12" ht="12.75">
      <c r="A23" s="138"/>
      <c r="B23" s="138"/>
      <c r="C23" s="138"/>
      <c r="D23" s="138"/>
      <c r="E23" s="138"/>
      <c r="F23" s="138"/>
      <c r="G23" s="138"/>
      <c r="H23" s="138"/>
      <c r="I23" s="138"/>
      <c r="J23" s="138"/>
      <c r="K23" s="138"/>
      <c r="L23" s="138"/>
    </row>
    <row r="24" spans="1:12" ht="12.75">
      <c r="A24" s="138"/>
      <c r="B24" s="138"/>
      <c r="C24" s="138"/>
      <c r="D24" s="138"/>
      <c r="E24" s="138"/>
      <c r="F24" s="138"/>
      <c r="G24" s="138"/>
      <c r="H24" s="138"/>
      <c r="I24" s="138"/>
      <c r="J24" s="138"/>
      <c r="K24" s="138"/>
      <c r="L24" s="138"/>
    </row>
    <row r="25" spans="2:5" ht="10.5">
      <c r="B25" s="23"/>
      <c r="C25" s="24"/>
      <c r="D25" s="24"/>
      <c r="E25" s="23"/>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&amp;R大阪国税局
酒税１
(H21)</oddFooter>
  </headerFooter>
</worksheet>
</file>

<file path=xl/worksheets/sheet3.xml><?xml version="1.0" encoding="utf-8"?>
<worksheet xmlns="http://schemas.openxmlformats.org/spreadsheetml/2006/main" xmlns:r="http://schemas.openxmlformats.org/officeDocument/2006/relationships">
  <dimension ref="A1:U35"/>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36" t="s">
        <v>29</v>
      </c>
      <c r="B2" s="247" t="s">
        <v>5</v>
      </c>
      <c r="C2" s="245"/>
      <c r="D2" s="247" t="s">
        <v>6</v>
      </c>
      <c r="E2" s="244"/>
      <c r="F2" s="240" t="s">
        <v>34</v>
      </c>
      <c r="G2" s="241"/>
      <c r="H2" s="240" t="s">
        <v>35</v>
      </c>
      <c r="I2" s="241"/>
      <c r="J2" s="240" t="s">
        <v>36</v>
      </c>
      <c r="K2" s="241"/>
      <c r="L2" s="244" t="s">
        <v>37</v>
      </c>
      <c r="M2" s="245"/>
      <c r="N2" s="234" t="s">
        <v>29</v>
      </c>
    </row>
    <row r="3" spans="1:14" ht="13.5" customHeight="1">
      <c r="A3" s="237"/>
      <c r="B3" s="19" t="s">
        <v>20</v>
      </c>
      <c r="C3" s="20" t="s">
        <v>21</v>
      </c>
      <c r="D3" s="19" t="s">
        <v>20</v>
      </c>
      <c r="E3" s="93" t="s">
        <v>21</v>
      </c>
      <c r="F3" s="19" t="s">
        <v>30</v>
      </c>
      <c r="G3" s="20" t="s">
        <v>21</v>
      </c>
      <c r="H3" s="19" t="s">
        <v>20</v>
      </c>
      <c r="I3" s="20" t="s">
        <v>21</v>
      </c>
      <c r="J3" s="19" t="s">
        <v>20</v>
      </c>
      <c r="K3" s="20" t="s">
        <v>21</v>
      </c>
      <c r="L3" s="103" t="s">
        <v>20</v>
      </c>
      <c r="M3" s="20" t="s">
        <v>21</v>
      </c>
      <c r="N3" s="246"/>
    </row>
    <row r="4" spans="1:14" s="15" customFormat="1" ht="13.5" customHeight="1">
      <c r="A4" s="52"/>
      <c r="B4" s="47" t="s">
        <v>10</v>
      </c>
      <c r="C4" s="50" t="s">
        <v>4</v>
      </c>
      <c r="D4" s="47" t="s">
        <v>10</v>
      </c>
      <c r="E4" s="94" t="s">
        <v>4</v>
      </c>
      <c r="F4" s="47" t="s">
        <v>10</v>
      </c>
      <c r="G4" s="50" t="s">
        <v>4</v>
      </c>
      <c r="H4" s="47" t="s">
        <v>10</v>
      </c>
      <c r="I4" s="50" t="s">
        <v>4</v>
      </c>
      <c r="J4" s="47" t="s">
        <v>10</v>
      </c>
      <c r="K4" s="50" t="s">
        <v>4</v>
      </c>
      <c r="L4" s="99" t="s">
        <v>10</v>
      </c>
      <c r="M4" s="94" t="s">
        <v>4</v>
      </c>
      <c r="N4" s="126"/>
    </row>
    <row r="5" spans="1:14" s="8" customFormat="1" ht="21" customHeight="1">
      <c r="A5" s="55" t="s">
        <v>108</v>
      </c>
      <c r="B5" s="56">
        <v>2192</v>
      </c>
      <c r="C5" s="57">
        <v>194809</v>
      </c>
      <c r="D5" s="172" t="s">
        <v>115</v>
      </c>
      <c r="E5" s="173" t="s">
        <v>115</v>
      </c>
      <c r="F5" s="172" t="s">
        <v>115</v>
      </c>
      <c r="G5" s="178" t="s">
        <v>115</v>
      </c>
      <c r="H5" s="56">
        <v>33</v>
      </c>
      <c r="I5" s="57">
        <v>6505</v>
      </c>
      <c r="J5" s="148">
        <v>0</v>
      </c>
      <c r="K5" s="149">
        <v>0</v>
      </c>
      <c r="L5" s="100">
        <v>35492</v>
      </c>
      <c r="M5" s="95">
        <v>7805722</v>
      </c>
      <c r="N5" s="127" t="str">
        <f aca="true" t="shared" si="0" ref="N5:N10">IF(A5="","",A5)</f>
        <v>滋賀県計</v>
      </c>
    </row>
    <row r="6" spans="1:14" s="8" customFormat="1" ht="21" customHeight="1">
      <c r="A6" s="59" t="s">
        <v>109</v>
      </c>
      <c r="B6" s="60">
        <v>102838</v>
      </c>
      <c r="C6" s="61">
        <v>12239027</v>
      </c>
      <c r="D6" s="174" t="s">
        <v>115</v>
      </c>
      <c r="E6" s="175" t="s">
        <v>115</v>
      </c>
      <c r="F6" s="174" t="s">
        <v>115</v>
      </c>
      <c r="G6" s="179" t="s">
        <v>115</v>
      </c>
      <c r="H6" s="60">
        <v>8845</v>
      </c>
      <c r="I6" s="61">
        <v>2185744</v>
      </c>
      <c r="J6" s="174" t="s">
        <v>115</v>
      </c>
      <c r="K6" s="179" t="s">
        <v>115</v>
      </c>
      <c r="L6" s="101">
        <v>89349</v>
      </c>
      <c r="M6" s="96">
        <v>19651051</v>
      </c>
      <c r="N6" s="128" t="str">
        <f t="shared" si="0"/>
        <v>京都府計</v>
      </c>
    </row>
    <row r="7" spans="1:14" s="8" customFormat="1" ht="21" customHeight="1">
      <c r="A7" s="59" t="s">
        <v>110</v>
      </c>
      <c r="B7" s="60">
        <v>2099</v>
      </c>
      <c r="C7" s="61">
        <v>214022</v>
      </c>
      <c r="D7" s="174" t="s">
        <v>115</v>
      </c>
      <c r="E7" s="175" t="s">
        <v>115</v>
      </c>
      <c r="F7" s="174" t="s">
        <v>115</v>
      </c>
      <c r="G7" s="179" t="s">
        <v>115</v>
      </c>
      <c r="H7" s="174" t="s">
        <v>115</v>
      </c>
      <c r="I7" s="179" t="s">
        <v>115</v>
      </c>
      <c r="J7" s="174" t="s">
        <v>115</v>
      </c>
      <c r="K7" s="179" t="s">
        <v>115</v>
      </c>
      <c r="L7" s="101">
        <v>186600</v>
      </c>
      <c r="M7" s="96">
        <v>41043300</v>
      </c>
      <c r="N7" s="128" t="str">
        <f t="shared" si="0"/>
        <v>大阪府計</v>
      </c>
    </row>
    <row r="8" spans="1:14" s="8" customFormat="1" ht="21" customHeight="1">
      <c r="A8" s="59" t="s">
        <v>111</v>
      </c>
      <c r="B8" s="60">
        <v>190483</v>
      </c>
      <c r="C8" s="61">
        <v>22738744</v>
      </c>
      <c r="D8" s="60">
        <v>4710</v>
      </c>
      <c r="E8" s="96">
        <v>464291</v>
      </c>
      <c r="F8" s="60">
        <v>5561</v>
      </c>
      <c r="G8" s="61">
        <v>1295842</v>
      </c>
      <c r="H8" s="60">
        <v>680</v>
      </c>
      <c r="I8" s="61">
        <v>124763</v>
      </c>
      <c r="J8" s="60">
        <v>11779</v>
      </c>
      <c r="K8" s="61">
        <v>235582</v>
      </c>
      <c r="L8" s="101">
        <v>296665</v>
      </c>
      <c r="M8" s="96">
        <v>65256006</v>
      </c>
      <c r="N8" s="128" t="str">
        <f t="shared" si="0"/>
        <v>兵庫県計</v>
      </c>
    </row>
    <row r="9" spans="1:14" s="8" customFormat="1" ht="21" customHeight="1">
      <c r="A9" s="59" t="s">
        <v>112</v>
      </c>
      <c r="B9" s="60">
        <v>3577</v>
      </c>
      <c r="C9" s="61">
        <v>351320</v>
      </c>
      <c r="D9" s="150" t="s">
        <v>114</v>
      </c>
      <c r="E9" s="151" t="s">
        <v>114</v>
      </c>
      <c r="F9" s="174" t="s">
        <v>115</v>
      </c>
      <c r="G9" s="179" t="s">
        <v>115</v>
      </c>
      <c r="H9" s="60">
        <v>23</v>
      </c>
      <c r="I9" s="61">
        <v>4695</v>
      </c>
      <c r="J9" s="60" t="s">
        <v>115</v>
      </c>
      <c r="K9" s="61" t="s">
        <v>115</v>
      </c>
      <c r="L9" s="181" t="s">
        <v>115</v>
      </c>
      <c r="M9" s="175" t="s">
        <v>115</v>
      </c>
      <c r="N9" s="128" t="str">
        <f t="shared" si="0"/>
        <v>奈良県計</v>
      </c>
    </row>
    <row r="10" spans="1:14" s="8" customFormat="1" ht="21" customHeight="1" thickBot="1">
      <c r="A10" s="63" t="s">
        <v>113</v>
      </c>
      <c r="B10" s="64">
        <v>2843</v>
      </c>
      <c r="C10" s="65">
        <v>288838</v>
      </c>
      <c r="D10" s="176" t="s">
        <v>114</v>
      </c>
      <c r="E10" s="177" t="s">
        <v>114</v>
      </c>
      <c r="F10" s="176" t="s">
        <v>115</v>
      </c>
      <c r="G10" s="180" t="s">
        <v>115</v>
      </c>
      <c r="H10" s="176" t="s">
        <v>115</v>
      </c>
      <c r="I10" s="180" t="s">
        <v>115</v>
      </c>
      <c r="J10" s="64">
        <v>182</v>
      </c>
      <c r="K10" s="65">
        <v>3641</v>
      </c>
      <c r="L10" s="182" t="s">
        <v>115</v>
      </c>
      <c r="M10" s="177" t="s">
        <v>115</v>
      </c>
      <c r="N10" s="129" t="str">
        <f t="shared" si="0"/>
        <v>和歌山県計</v>
      </c>
    </row>
    <row r="11" spans="1:14" s="14" customFormat="1" ht="21" customHeight="1" thickBot="1" thickTop="1">
      <c r="A11" s="54" t="s">
        <v>22</v>
      </c>
      <c r="B11" s="21">
        <v>304032</v>
      </c>
      <c r="C11" s="22">
        <v>36026760</v>
      </c>
      <c r="D11" s="21">
        <v>8223</v>
      </c>
      <c r="E11" s="98">
        <v>815443</v>
      </c>
      <c r="F11" s="21">
        <v>39460</v>
      </c>
      <c r="G11" s="22">
        <v>9898697</v>
      </c>
      <c r="H11" s="21">
        <v>13463</v>
      </c>
      <c r="I11" s="22">
        <v>3244173</v>
      </c>
      <c r="J11" s="21">
        <v>41587</v>
      </c>
      <c r="K11" s="22">
        <v>831764</v>
      </c>
      <c r="L11" s="102">
        <v>608196</v>
      </c>
      <c r="M11" s="22">
        <v>133771977</v>
      </c>
      <c r="N11" s="13" t="s">
        <v>22</v>
      </c>
    </row>
    <row r="12" spans="2:21" ht="11.25" thickBot="1">
      <c r="B12" s="2"/>
      <c r="C12" s="2"/>
      <c r="D12" s="2"/>
      <c r="E12" s="2"/>
      <c r="F12" s="2"/>
      <c r="G12" s="2"/>
      <c r="H12" s="10"/>
      <c r="I12" s="10"/>
      <c r="J12" s="2"/>
      <c r="K12" s="2"/>
      <c r="L12" s="2"/>
      <c r="M12" s="2"/>
      <c r="N12" s="2"/>
      <c r="O12" s="2"/>
      <c r="P12" s="2"/>
      <c r="Q12" s="2"/>
      <c r="R12" s="2"/>
      <c r="S12" s="2"/>
      <c r="T12" s="2"/>
      <c r="U12" s="2"/>
    </row>
    <row r="13" spans="1:14" ht="26.25" customHeight="1">
      <c r="A13" s="236" t="s">
        <v>29</v>
      </c>
      <c r="B13" s="247" t="s">
        <v>38</v>
      </c>
      <c r="C13" s="245"/>
      <c r="D13" s="240" t="s">
        <v>39</v>
      </c>
      <c r="E13" s="241"/>
      <c r="F13" s="240" t="s">
        <v>40</v>
      </c>
      <c r="G13" s="241"/>
      <c r="H13" s="240" t="s">
        <v>31</v>
      </c>
      <c r="I13" s="241"/>
      <c r="J13" s="240" t="s">
        <v>41</v>
      </c>
      <c r="K13" s="248"/>
      <c r="L13" s="240" t="s">
        <v>42</v>
      </c>
      <c r="M13" s="241"/>
      <c r="N13" s="234" t="s">
        <v>29</v>
      </c>
    </row>
    <row r="14" spans="1:14" ht="13.5" customHeight="1">
      <c r="A14" s="237"/>
      <c r="B14" s="19" t="s">
        <v>20</v>
      </c>
      <c r="C14" s="20" t="s">
        <v>21</v>
      </c>
      <c r="D14" s="19" t="s">
        <v>20</v>
      </c>
      <c r="E14" s="20" t="s">
        <v>21</v>
      </c>
      <c r="F14" s="19" t="s">
        <v>20</v>
      </c>
      <c r="G14" s="20" t="s">
        <v>21</v>
      </c>
      <c r="H14" s="19" t="s">
        <v>20</v>
      </c>
      <c r="I14" s="20" t="s">
        <v>21</v>
      </c>
      <c r="J14" s="19" t="s">
        <v>20</v>
      </c>
      <c r="K14" s="20" t="s">
        <v>21</v>
      </c>
      <c r="L14" s="19" t="s">
        <v>20</v>
      </c>
      <c r="M14" s="20" t="s">
        <v>21</v>
      </c>
      <c r="N14" s="235"/>
    </row>
    <row r="15" spans="1:14" s="15" customFormat="1" ht="13.5" customHeight="1">
      <c r="A15" s="52"/>
      <c r="B15" s="47" t="s">
        <v>10</v>
      </c>
      <c r="C15" s="50" t="s">
        <v>4</v>
      </c>
      <c r="D15" s="47" t="s">
        <v>10</v>
      </c>
      <c r="E15" s="50" t="s">
        <v>4</v>
      </c>
      <c r="F15" s="47" t="s">
        <v>10</v>
      </c>
      <c r="G15" s="50" t="s">
        <v>4</v>
      </c>
      <c r="H15" s="47" t="s">
        <v>10</v>
      </c>
      <c r="I15" s="50" t="s">
        <v>4</v>
      </c>
      <c r="J15" s="47" t="s">
        <v>10</v>
      </c>
      <c r="K15" s="50" t="s">
        <v>4</v>
      </c>
      <c r="L15" s="47" t="s">
        <v>10</v>
      </c>
      <c r="M15" s="94" t="s">
        <v>4</v>
      </c>
      <c r="N15" s="126"/>
    </row>
    <row r="16" spans="1:14" s="8" customFormat="1" ht="21" customHeight="1">
      <c r="A16" s="55" t="str">
        <f aca="true" t="shared" si="1" ref="A16:A21">IF(A5="","",A5)</f>
        <v>滋賀県計</v>
      </c>
      <c r="B16" s="172" t="s">
        <v>116</v>
      </c>
      <c r="C16" s="178" t="s">
        <v>116</v>
      </c>
      <c r="D16" s="172" t="s">
        <v>115</v>
      </c>
      <c r="E16" s="178" t="s">
        <v>115</v>
      </c>
      <c r="F16" s="172" t="s">
        <v>115</v>
      </c>
      <c r="G16" s="178" t="s">
        <v>115</v>
      </c>
      <c r="H16" s="172" t="s">
        <v>115</v>
      </c>
      <c r="I16" s="178" t="s">
        <v>115</v>
      </c>
      <c r="J16" s="172" t="s">
        <v>115</v>
      </c>
      <c r="K16" s="178" t="s">
        <v>115</v>
      </c>
      <c r="L16" s="56">
        <v>32594</v>
      </c>
      <c r="M16" s="95">
        <v>4375738</v>
      </c>
      <c r="N16" s="127" t="str">
        <f aca="true" t="shared" si="2" ref="N16:N21">IF(A16="","",A16)</f>
        <v>滋賀県計</v>
      </c>
    </row>
    <row r="17" spans="1:14" s="8" customFormat="1" ht="21" customHeight="1">
      <c r="A17" s="59" t="str">
        <f t="shared" si="1"/>
        <v>京都府計</v>
      </c>
      <c r="B17" s="60">
        <v>354</v>
      </c>
      <c r="C17" s="61">
        <v>23631</v>
      </c>
      <c r="D17" s="60">
        <v>63</v>
      </c>
      <c r="E17" s="61">
        <v>7459</v>
      </c>
      <c r="F17" s="174" t="s">
        <v>115</v>
      </c>
      <c r="G17" s="179" t="s">
        <v>115</v>
      </c>
      <c r="H17" s="174" t="s">
        <v>115</v>
      </c>
      <c r="I17" s="179" t="s">
        <v>115</v>
      </c>
      <c r="J17" s="174" t="s">
        <v>115</v>
      </c>
      <c r="K17" s="179" t="s">
        <v>115</v>
      </c>
      <c r="L17" s="60">
        <v>33383</v>
      </c>
      <c r="M17" s="96">
        <v>4482490</v>
      </c>
      <c r="N17" s="128" t="str">
        <f t="shared" si="2"/>
        <v>京都府計</v>
      </c>
    </row>
    <row r="18" spans="1:14" s="8" customFormat="1" ht="21" customHeight="1">
      <c r="A18" s="59" t="str">
        <f t="shared" si="1"/>
        <v>大阪府計</v>
      </c>
      <c r="B18" s="60">
        <v>2920</v>
      </c>
      <c r="C18" s="61">
        <v>230374</v>
      </c>
      <c r="D18" s="60">
        <v>951</v>
      </c>
      <c r="E18" s="61">
        <v>133295</v>
      </c>
      <c r="F18" s="174" t="s">
        <v>115</v>
      </c>
      <c r="G18" s="179" t="s">
        <v>115</v>
      </c>
      <c r="H18" s="60">
        <v>1864</v>
      </c>
      <c r="I18" s="61">
        <v>706514</v>
      </c>
      <c r="J18" s="174" t="s">
        <v>115</v>
      </c>
      <c r="K18" s="179" t="s">
        <v>115</v>
      </c>
      <c r="L18" s="60">
        <v>32957</v>
      </c>
      <c r="M18" s="96">
        <v>4425159</v>
      </c>
      <c r="N18" s="128" t="str">
        <f t="shared" si="2"/>
        <v>大阪府計</v>
      </c>
    </row>
    <row r="19" spans="1:14" s="8" customFormat="1" ht="21" customHeight="1">
      <c r="A19" s="59" t="str">
        <f t="shared" si="1"/>
        <v>兵庫県計</v>
      </c>
      <c r="B19" s="60">
        <v>183</v>
      </c>
      <c r="C19" s="61">
        <v>13907</v>
      </c>
      <c r="D19" s="60">
        <v>37</v>
      </c>
      <c r="E19" s="61">
        <v>4131</v>
      </c>
      <c r="F19" s="174" t="s">
        <v>115</v>
      </c>
      <c r="G19" s="179" t="s">
        <v>115</v>
      </c>
      <c r="H19" s="174" t="s">
        <v>115</v>
      </c>
      <c r="I19" s="179" t="s">
        <v>115</v>
      </c>
      <c r="J19" s="60">
        <v>11</v>
      </c>
      <c r="K19" s="61">
        <v>5788</v>
      </c>
      <c r="L19" s="60">
        <v>141250</v>
      </c>
      <c r="M19" s="96">
        <v>18964604</v>
      </c>
      <c r="N19" s="128" t="str">
        <f t="shared" si="2"/>
        <v>兵庫県計</v>
      </c>
    </row>
    <row r="20" spans="1:14" s="8" customFormat="1" ht="21" customHeight="1">
      <c r="A20" s="59" t="str">
        <f t="shared" si="1"/>
        <v>奈良県計</v>
      </c>
      <c r="B20" s="174" t="s">
        <v>115</v>
      </c>
      <c r="C20" s="179" t="s">
        <v>115</v>
      </c>
      <c r="D20" s="174" t="s">
        <v>115</v>
      </c>
      <c r="E20" s="179" t="s">
        <v>115</v>
      </c>
      <c r="F20" s="150">
        <v>0</v>
      </c>
      <c r="G20" s="151">
        <v>0</v>
      </c>
      <c r="H20" s="150">
        <v>0</v>
      </c>
      <c r="I20" s="151">
        <v>0</v>
      </c>
      <c r="J20" s="174" t="s">
        <v>115</v>
      </c>
      <c r="K20" s="179" t="s">
        <v>115</v>
      </c>
      <c r="L20" s="60">
        <v>0</v>
      </c>
      <c r="M20" s="96">
        <v>45</v>
      </c>
      <c r="N20" s="128" t="str">
        <f t="shared" si="2"/>
        <v>奈良県計</v>
      </c>
    </row>
    <row r="21" spans="1:14" s="8" customFormat="1" ht="21" customHeight="1" thickBot="1">
      <c r="A21" s="63" t="str">
        <f t="shared" si="1"/>
        <v>和歌山県計</v>
      </c>
      <c r="B21" s="64">
        <v>0</v>
      </c>
      <c r="C21" s="65">
        <v>21</v>
      </c>
      <c r="D21" s="64">
        <v>21</v>
      </c>
      <c r="E21" s="65">
        <v>2464</v>
      </c>
      <c r="F21" s="152">
        <v>0</v>
      </c>
      <c r="G21" s="153">
        <v>0</v>
      </c>
      <c r="H21" s="176" t="s">
        <v>115</v>
      </c>
      <c r="I21" s="180" t="s">
        <v>115</v>
      </c>
      <c r="J21" s="176" t="s">
        <v>115</v>
      </c>
      <c r="K21" s="180" t="s">
        <v>115</v>
      </c>
      <c r="L21" s="152">
        <v>0</v>
      </c>
      <c r="M21" s="154">
        <v>0</v>
      </c>
      <c r="N21" s="129" t="str">
        <f t="shared" si="2"/>
        <v>和歌山県計</v>
      </c>
    </row>
    <row r="22" spans="1:14" s="14" customFormat="1" ht="21" customHeight="1" thickBot="1" thickTop="1">
      <c r="A22" s="54" t="s">
        <v>22</v>
      </c>
      <c r="B22" s="21">
        <v>3520</v>
      </c>
      <c r="C22" s="22">
        <v>271741</v>
      </c>
      <c r="D22" s="21">
        <v>1081</v>
      </c>
      <c r="E22" s="22">
        <v>148450</v>
      </c>
      <c r="F22" s="21">
        <v>13331</v>
      </c>
      <c r="G22" s="22">
        <v>4882668</v>
      </c>
      <c r="H22" s="21">
        <v>1998</v>
      </c>
      <c r="I22" s="22">
        <v>761794</v>
      </c>
      <c r="J22" s="21">
        <v>14</v>
      </c>
      <c r="K22" s="22">
        <v>8400</v>
      </c>
      <c r="L22" s="21">
        <v>240184</v>
      </c>
      <c r="M22" s="22">
        <v>32248036</v>
      </c>
      <c r="N22" s="13" t="s">
        <v>22</v>
      </c>
    </row>
    <row r="23" ht="11.25" thickBot="1"/>
    <row r="24" spans="1:12" ht="25.5" customHeight="1">
      <c r="A24" s="236" t="s">
        <v>29</v>
      </c>
      <c r="B24" s="238" t="s">
        <v>43</v>
      </c>
      <c r="C24" s="239"/>
      <c r="D24" s="238" t="s">
        <v>44</v>
      </c>
      <c r="E24" s="239"/>
      <c r="F24" s="240" t="s">
        <v>45</v>
      </c>
      <c r="G24" s="241"/>
      <c r="H24" s="240" t="s">
        <v>50</v>
      </c>
      <c r="I24" s="241"/>
      <c r="J24" s="242" t="s">
        <v>46</v>
      </c>
      <c r="K24" s="243"/>
      <c r="L24" s="234" t="s">
        <v>29</v>
      </c>
    </row>
    <row r="25" spans="1:12" ht="13.5" customHeight="1">
      <c r="A25" s="237"/>
      <c r="B25" s="19" t="s">
        <v>20</v>
      </c>
      <c r="C25" s="20" t="s">
        <v>21</v>
      </c>
      <c r="D25" s="19" t="s">
        <v>30</v>
      </c>
      <c r="E25" s="20" t="s">
        <v>21</v>
      </c>
      <c r="F25" s="19" t="s">
        <v>20</v>
      </c>
      <c r="G25" s="20" t="s">
        <v>21</v>
      </c>
      <c r="H25" s="19" t="s">
        <v>20</v>
      </c>
      <c r="I25" s="20" t="s">
        <v>21</v>
      </c>
      <c r="J25" s="19" t="s">
        <v>20</v>
      </c>
      <c r="K25" s="20" t="s">
        <v>21</v>
      </c>
      <c r="L25" s="235"/>
    </row>
    <row r="26" spans="1:12" ht="13.5" customHeight="1">
      <c r="A26" s="52"/>
      <c r="B26" s="47" t="s">
        <v>10</v>
      </c>
      <c r="C26" s="51" t="s">
        <v>4</v>
      </c>
      <c r="D26" s="47" t="s">
        <v>10</v>
      </c>
      <c r="E26" s="50" t="s">
        <v>4</v>
      </c>
      <c r="F26" s="47" t="s">
        <v>10</v>
      </c>
      <c r="G26" s="50" t="s">
        <v>4</v>
      </c>
      <c r="H26" s="47" t="s">
        <v>10</v>
      </c>
      <c r="I26" s="50" t="s">
        <v>4</v>
      </c>
      <c r="J26" s="47" t="s">
        <v>10</v>
      </c>
      <c r="K26" s="94" t="s">
        <v>4</v>
      </c>
      <c r="L26" s="126"/>
    </row>
    <row r="27" spans="1:12" ht="21" customHeight="1">
      <c r="A27" s="55" t="str">
        <f aca="true" t="shared" si="3" ref="A27:A32">IF(A16="","",A16)</f>
        <v>滋賀県計</v>
      </c>
      <c r="B27" s="56">
        <v>20432</v>
      </c>
      <c r="C27" s="58">
        <v>1635479</v>
      </c>
      <c r="D27" s="56">
        <v>603</v>
      </c>
      <c r="E27" s="57">
        <v>48246</v>
      </c>
      <c r="F27" s="56">
        <v>7634</v>
      </c>
      <c r="G27" s="57">
        <v>613353</v>
      </c>
      <c r="H27" s="56">
        <v>5</v>
      </c>
      <c r="I27" s="57">
        <v>653</v>
      </c>
      <c r="J27" s="56">
        <v>99071</v>
      </c>
      <c r="K27" s="95">
        <v>14688002</v>
      </c>
      <c r="L27" s="127" t="str">
        <f aca="true" t="shared" si="4" ref="L27:L32">IF(A27="","",A27)</f>
        <v>滋賀県計</v>
      </c>
    </row>
    <row r="28" spans="1:12" ht="21" customHeight="1">
      <c r="A28" s="59" t="str">
        <f t="shared" si="3"/>
        <v>京都府計</v>
      </c>
      <c r="B28" s="60">
        <v>31915</v>
      </c>
      <c r="C28" s="62">
        <v>2553409</v>
      </c>
      <c r="D28" s="60">
        <v>51</v>
      </c>
      <c r="E28" s="61">
        <v>4121</v>
      </c>
      <c r="F28" s="60">
        <v>133722</v>
      </c>
      <c r="G28" s="61">
        <v>10711314</v>
      </c>
      <c r="H28" s="60">
        <v>0</v>
      </c>
      <c r="I28" s="61">
        <v>33</v>
      </c>
      <c r="J28" s="60">
        <v>445136</v>
      </c>
      <c r="K28" s="96">
        <v>57536771</v>
      </c>
      <c r="L28" s="128" t="str">
        <f t="shared" si="4"/>
        <v>京都府計</v>
      </c>
    </row>
    <row r="29" spans="1:12" ht="21" customHeight="1">
      <c r="A29" s="59" t="str">
        <f t="shared" si="3"/>
        <v>大阪府計</v>
      </c>
      <c r="B29" s="60">
        <v>-292</v>
      </c>
      <c r="C29" s="62">
        <v>-23210</v>
      </c>
      <c r="D29" s="60">
        <v>47537</v>
      </c>
      <c r="E29" s="61">
        <v>4035791</v>
      </c>
      <c r="F29" s="60">
        <v>81173</v>
      </c>
      <c r="G29" s="61">
        <v>6834542</v>
      </c>
      <c r="H29" s="150">
        <v>0</v>
      </c>
      <c r="I29" s="151">
        <v>0</v>
      </c>
      <c r="J29" s="60">
        <v>394595</v>
      </c>
      <c r="K29" s="96">
        <v>67067432</v>
      </c>
      <c r="L29" s="128" t="str">
        <f t="shared" si="4"/>
        <v>大阪府計</v>
      </c>
    </row>
    <row r="30" spans="1:12" ht="21" customHeight="1">
      <c r="A30" s="59" t="str">
        <f t="shared" si="3"/>
        <v>兵庫県計</v>
      </c>
      <c r="B30" s="60">
        <v>79456</v>
      </c>
      <c r="C30" s="62">
        <v>6357371</v>
      </c>
      <c r="D30" s="60">
        <v>5153</v>
      </c>
      <c r="E30" s="61">
        <v>492965</v>
      </c>
      <c r="F30" s="60">
        <v>94249</v>
      </c>
      <c r="G30" s="61">
        <v>8339418</v>
      </c>
      <c r="H30" s="60">
        <v>42</v>
      </c>
      <c r="I30" s="61">
        <v>3735</v>
      </c>
      <c r="J30" s="60">
        <v>830494</v>
      </c>
      <c r="K30" s="96">
        <v>124389976</v>
      </c>
      <c r="L30" s="128" t="str">
        <f t="shared" si="4"/>
        <v>兵庫県計</v>
      </c>
    </row>
    <row r="31" spans="1:12" ht="21" customHeight="1">
      <c r="A31" s="59" t="str">
        <f t="shared" si="3"/>
        <v>奈良県計</v>
      </c>
      <c r="B31" s="60">
        <v>19</v>
      </c>
      <c r="C31" s="62">
        <v>2704</v>
      </c>
      <c r="D31" s="60">
        <v>0</v>
      </c>
      <c r="E31" s="61">
        <v>96</v>
      </c>
      <c r="F31" s="60">
        <v>1359</v>
      </c>
      <c r="G31" s="61">
        <v>140078</v>
      </c>
      <c r="H31" s="60">
        <v>8</v>
      </c>
      <c r="I31" s="61">
        <v>817</v>
      </c>
      <c r="J31" s="60">
        <v>5012</v>
      </c>
      <c r="K31" s="96">
        <v>503405</v>
      </c>
      <c r="L31" s="128" t="str">
        <f t="shared" si="4"/>
        <v>奈良県計</v>
      </c>
    </row>
    <row r="32" spans="1:12" ht="21" customHeight="1" thickBot="1">
      <c r="A32" s="63" t="str">
        <f t="shared" si="3"/>
        <v>和歌山県計</v>
      </c>
      <c r="B32" s="152">
        <v>0</v>
      </c>
      <c r="C32" s="155">
        <v>0</v>
      </c>
      <c r="D32" s="64">
        <v>15</v>
      </c>
      <c r="E32" s="65">
        <v>5310</v>
      </c>
      <c r="F32" s="64">
        <v>2969</v>
      </c>
      <c r="G32" s="65">
        <v>329915</v>
      </c>
      <c r="H32" s="64">
        <v>1</v>
      </c>
      <c r="I32" s="65">
        <v>308</v>
      </c>
      <c r="J32" s="64">
        <v>6832</v>
      </c>
      <c r="K32" s="97">
        <v>810764</v>
      </c>
      <c r="L32" s="129" t="str">
        <f t="shared" si="4"/>
        <v>和歌山県計</v>
      </c>
    </row>
    <row r="33" spans="1:12" ht="21" customHeight="1" thickBot="1" thickTop="1">
      <c r="A33" s="54" t="s">
        <v>22</v>
      </c>
      <c r="B33" s="21">
        <v>131530</v>
      </c>
      <c r="C33" s="53">
        <v>10525753</v>
      </c>
      <c r="D33" s="21">
        <v>53359</v>
      </c>
      <c r="E33" s="22">
        <v>4586529</v>
      </c>
      <c r="F33" s="21">
        <v>321106</v>
      </c>
      <c r="G33" s="22">
        <v>26968620</v>
      </c>
      <c r="H33" s="21">
        <v>56</v>
      </c>
      <c r="I33" s="22">
        <v>5546</v>
      </c>
      <c r="J33" s="21">
        <v>1781140</v>
      </c>
      <c r="K33" s="22">
        <v>264996350</v>
      </c>
      <c r="L33" s="13" t="s">
        <v>22</v>
      </c>
    </row>
    <row r="34" spans="2:6" ht="10.5">
      <c r="B34" s="23"/>
      <c r="C34" s="23"/>
      <c r="D34" s="23"/>
      <c r="E34" s="23"/>
      <c r="F34" s="23"/>
    </row>
    <row r="35" spans="2:6" ht="10.5">
      <c r="B35" s="23"/>
      <c r="C35" s="23"/>
      <c r="D35" s="23"/>
      <c r="E35" s="23"/>
      <c r="F35" s="23"/>
    </row>
  </sheetData>
  <sheetProtection/>
  <mergeCells count="23">
    <mergeCell ref="A2:A3"/>
    <mergeCell ref="B2:C2"/>
    <mergeCell ref="D2:E2"/>
    <mergeCell ref="F2:G2"/>
    <mergeCell ref="H2:I2"/>
    <mergeCell ref="J2:K2"/>
    <mergeCell ref="L2:M2"/>
    <mergeCell ref="N2:N3"/>
    <mergeCell ref="A13:A14"/>
    <mergeCell ref="B13:C13"/>
    <mergeCell ref="D13:E13"/>
    <mergeCell ref="F13:G13"/>
    <mergeCell ref="H13:I13"/>
    <mergeCell ref="J13:K13"/>
    <mergeCell ref="L13:M13"/>
    <mergeCell ref="N13:N14"/>
    <mergeCell ref="L24:L25"/>
    <mergeCell ref="A24:A25"/>
    <mergeCell ref="B24:C24"/>
    <mergeCell ref="D24:E24"/>
    <mergeCell ref="F24:G24"/>
    <mergeCell ref="H24:I24"/>
    <mergeCell ref="J24:K24"/>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&amp;R大阪国税局
酒税１
(H21)</oddFooter>
  </headerFooter>
  <rowBreaks count="1" manualBreakCount="1">
    <brk id="33"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49" t="s">
        <v>76</v>
      </c>
      <c r="B1" s="249"/>
      <c r="C1" s="249"/>
      <c r="D1" s="249"/>
      <c r="E1" s="249"/>
      <c r="F1" s="249"/>
      <c r="G1" s="249"/>
    </row>
    <row r="2" ht="12" customHeight="1" thickBot="1">
      <c r="A2" s="8" t="s">
        <v>77</v>
      </c>
    </row>
    <row r="3" spans="1:7" ht="13.5" customHeight="1">
      <c r="A3" s="216" t="s">
        <v>78</v>
      </c>
      <c r="B3" s="250" t="s">
        <v>79</v>
      </c>
      <c r="C3" s="250"/>
      <c r="D3" s="250"/>
      <c r="E3" s="250"/>
      <c r="F3" s="250"/>
      <c r="G3" s="251" t="s">
        <v>80</v>
      </c>
    </row>
    <row r="4" spans="1:7" ht="11.25" customHeight="1">
      <c r="A4" s="217"/>
      <c r="B4" s="253" t="s">
        <v>81</v>
      </c>
      <c r="C4" s="253" t="s">
        <v>82</v>
      </c>
      <c r="D4" s="255" t="s">
        <v>117</v>
      </c>
      <c r="E4" s="253" t="s">
        <v>83</v>
      </c>
      <c r="F4" s="253" t="s">
        <v>84</v>
      </c>
      <c r="G4" s="252"/>
    </row>
    <row r="5" spans="1:7" ht="36" customHeight="1">
      <c r="A5" s="217"/>
      <c r="B5" s="254"/>
      <c r="C5" s="254"/>
      <c r="D5" s="256"/>
      <c r="E5" s="254"/>
      <c r="F5" s="253"/>
      <c r="G5" s="252"/>
    </row>
    <row r="6" spans="1:7" ht="29.25" customHeight="1">
      <c r="A6" s="125"/>
      <c r="B6" s="131" t="s">
        <v>85</v>
      </c>
      <c r="C6" s="131" t="s">
        <v>86</v>
      </c>
      <c r="D6" s="133" t="s">
        <v>87</v>
      </c>
      <c r="E6" s="131" t="s">
        <v>88</v>
      </c>
      <c r="F6" s="130" t="s">
        <v>89</v>
      </c>
      <c r="G6" s="132" t="s">
        <v>103</v>
      </c>
    </row>
    <row r="7" spans="1:7" ht="13.5" customHeight="1">
      <c r="A7" s="69"/>
      <c r="B7" s="71" t="s">
        <v>90</v>
      </c>
      <c r="C7" s="72" t="s">
        <v>10</v>
      </c>
      <c r="D7" s="72" t="s">
        <v>10</v>
      </c>
      <c r="E7" s="72" t="s">
        <v>10</v>
      </c>
      <c r="F7" s="73" t="s">
        <v>10</v>
      </c>
      <c r="G7" s="74" t="s">
        <v>10</v>
      </c>
    </row>
    <row r="8" spans="1:7" ht="18" customHeight="1">
      <c r="A8" s="257" t="s">
        <v>5</v>
      </c>
      <c r="B8" s="75">
        <v>237750</v>
      </c>
      <c r="C8" s="76"/>
      <c r="D8" s="76"/>
      <c r="E8" s="76"/>
      <c r="F8" s="77">
        <v>237678</v>
      </c>
      <c r="G8" s="78">
        <v>191063</v>
      </c>
    </row>
    <row r="9" spans="1:7" ht="28.5" customHeight="1">
      <c r="A9" s="258"/>
      <c r="B9" s="79">
        <v>232736</v>
      </c>
      <c r="C9" s="79">
        <v>11</v>
      </c>
      <c r="D9" s="112"/>
      <c r="E9" s="79">
        <v>1453</v>
      </c>
      <c r="F9" s="80">
        <v>231292</v>
      </c>
      <c r="G9" s="81">
        <v>195962</v>
      </c>
    </row>
    <row r="10" spans="1:7" ht="18" customHeight="1">
      <c r="A10" s="259" t="s">
        <v>6</v>
      </c>
      <c r="B10" s="82">
        <v>5550</v>
      </c>
      <c r="C10" s="83"/>
      <c r="D10" s="83"/>
      <c r="E10" s="83"/>
      <c r="F10" s="84">
        <v>5550</v>
      </c>
      <c r="G10" s="85">
        <v>96</v>
      </c>
    </row>
    <row r="11" spans="1:7" ht="28.5" customHeight="1">
      <c r="A11" s="260"/>
      <c r="B11" s="79">
        <v>7775</v>
      </c>
      <c r="C11" s="186">
        <v>0</v>
      </c>
      <c r="D11" s="112"/>
      <c r="E11" s="79">
        <v>179</v>
      </c>
      <c r="F11" s="80">
        <v>7595</v>
      </c>
      <c r="G11" s="81">
        <v>207</v>
      </c>
    </row>
    <row r="12" spans="1:7" ht="28.5" customHeight="1">
      <c r="A12" s="106" t="s">
        <v>34</v>
      </c>
      <c r="B12" s="86">
        <v>45756</v>
      </c>
      <c r="C12" s="187">
        <v>0</v>
      </c>
      <c r="D12" s="86">
        <v>9675</v>
      </c>
      <c r="E12" s="86">
        <v>9770</v>
      </c>
      <c r="F12" s="87">
        <v>45661</v>
      </c>
      <c r="G12" s="88">
        <v>2249</v>
      </c>
    </row>
    <row r="13" spans="1:7" ht="28.5" customHeight="1">
      <c r="A13" s="106" t="s">
        <v>35</v>
      </c>
      <c r="B13" s="86">
        <v>3933</v>
      </c>
      <c r="C13" s="187">
        <v>0</v>
      </c>
      <c r="D13" s="86">
        <v>6079</v>
      </c>
      <c r="E13" s="86">
        <v>8754</v>
      </c>
      <c r="F13" s="87">
        <v>1256</v>
      </c>
      <c r="G13" s="88">
        <v>4213</v>
      </c>
    </row>
    <row r="14" spans="1:7" ht="28.5" customHeight="1">
      <c r="A14" s="67" t="s">
        <v>7</v>
      </c>
      <c r="B14" s="86">
        <v>47487</v>
      </c>
      <c r="C14" s="187">
        <v>114</v>
      </c>
      <c r="D14" s="111"/>
      <c r="E14" s="86">
        <v>8921</v>
      </c>
      <c r="F14" s="87">
        <v>38678</v>
      </c>
      <c r="G14" s="88">
        <v>3453</v>
      </c>
    </row>
    <row r="15" spans="1:7" ht="28.5" customHeight="1">
      <c r="A15" s="67" t="s">
        <v>8</v>
      </c>
      <c r="B15" s="86">
        <v>664806</v>
      </c>
      <c r="C15" s="187">
        <v>0</v>
      </c>
      <c r="D15" s="111"/>
      <c r="E15" s="86">
        <v>2029</v>
      </c>
      <c r="F15" s="87">
        <v>662777</v>
      </c>
      <c r="G15" s="88">
        <v>10290</v>
      </c>
    </row>
    <row r="16" spans="1:7" ht="28.5" customHeight="1">
      <c r="A16" s="106" t="s">
        <v>91</v>
      </c>
      <c r="B16" s="86">
        <v>701</v>
      </c>
      <c r="C16" s="187">
        <v>0</v>
      </c>
      <c r="D16" s="111"/>
      <c r="E16" s="86">
        <v>108</v>
      </c>
      <c r="F16" s="87">
        <v>593</v>
      </c>
      <c r="G16" s="88">
        <v>2177</v>
      </c>
    </row>
    <row r="17" spans="1:7" ht="28.5" customHeight="1">
      <c r="A17" s="106" t="s">
        <v>39</v>
      </c>
      <c r="B17" s="86">
        <v>2456</v>
      </c>
      <c r="C17" s="187">
        <v>8</v>
      </c>
      <c r="D17" s="111"/>
      <c r="E17" s="86">
        <v>1566</v>
      </c>
      <c r="F17" s="87">
        <v>897</v>
      </c>
      <c r="G17" s="88">
        <v>1263</v>
      </c>
    </row>
    <row r="18" spans="1:7" ht="28.5" customHeight="1">
      <c r="A18" s="106" t="s">
        <v>92</v>
      </c>
      <c r="B18" s="86">
        <v>15190</v>
      </c>
      <c r="C18" s="187">
        <v>0</v>
      </c>
      <c r="D18" s="111"/>
      <c r="E18" s="86">
        <v>9031</v>
      </c>
      <c r="F18" s="87">
        <v>6160</v>
      </c>
      <c r="G18" s="88">
        <v>3850</v>
      </c>
    </row>
    <row r="19" spans="1:7" ht="28.5" customHeight="1">
      <c r="A19" s="106" t="s">
        <v>93</v>
      </c>
      <c r="B19" s="86">
        <v>2400</v>
      </c>
      <c r="C19" s="187">
        <v>0</v>
      </c>
      <c r="D19" s="111"/>
      <c r="E19" s="86">
        <v>188</v>
      </c>
      <c r="F19" s="87">
        <v>2212</v>
      </c>
      <c r="G19" s="88">
        <v>345</v>
      </c>
    </row>
    <row r="20" spans="1:7" ht="28.5" customHeight="1">
      <c r="A20" s="106" t="s">
        <v>42</v>
      </c>
      <c r="B20" s="86">
        <v>363812</v>
      </c>
      <c r="C20" s="187">
        <v>0</v>
      </c>
      <c r="D20" s="111"/>
      <c r="E20" s="86">
        <v>173788</v>
      </c>
      <c r="F20" s="87">
        <v>190023</v>
      </c>
      <c r="G20" s="88">
        <v>5506</v>
      </c>
    </row>
    <row r="21" spans="1:7" ht="28.5" customHeight="1">
      <c r="A21" s="106" t="s">
        <v>43</v>
      </c>
      <c r="B21" s="86">
        <v>116093</v>
      </c>
      <c r="C21" s="187">
        <v>0</v>
      </c>
      <c r="D21" s="111"/>
      <c r="E21" s="86">
        <v>393</v>
      </c>
      <c r="F21" s="87">
        <v>115699</v>
      </c>
      <c r="G21" s="88">
        <v>2822</v>
      </c>
    </row>
    <row r="22" spans="1:7" ht="28.5" customHeight="1">
      <c r="A22" s="110" t="s">
        <v>52</v>
      </c>
      <c r="B22" s="86">
        <v>50490</v>
      </c>
      <c r="C22" s="187">
        <v>0</v>
      </c>
      <c r="D22" s="111"/>
      <c r="E22" s="86">
        <v>8822</v>
      </c>
      <c r="F22" s="87">
        <v>41668</v>
      </c>
      <c r="G22" s="88">
        <v>4405</v>
      </c>
    </row>
    <row r="23" spans="1:7" ht="28.5" customHeight="1">
      <c r="A23" s="67" t="s">
        <v>75</v>
      </c>
      <c r="B23" s="86">
        <v>421504</v>
      </c>
      <c r="C23" s="187">
        <v>15</v>
      </c>
      <c r="D23" s="111"/>
      <c r="E23" s="86">
        <v>38745</v>
      </c>
      <c r="F23" s="87">
        <v>382770</v>
      </c>
      <c r="G23" s="88">
        <v>23375</v>
      </c>
    </row>
    <row r="24" spans="1:7" s="14" customFormat="1" ht="28.5" customHeight="1" thickBot="1">
      <c r="A24" s="107" t="s">
        <v>51</v>
      </c>
      <c r="B24" s="188">
        <v>67</v>
      </c>
      <c r="C24" s="189">
        <v>0</v>
      </c>
      <c r="D24" s="190"/>
      <c r="E24" s="188">
        <v>11</v>
      </c>
      <c r="F24" s="191">
        <v>56</v>
      </c>
      <c r="G24" s="192">
        <v>122</v>
      </c>
    </row>
    <row r="25" spans="1:7" s="14" customFormat="1" ht="28.5" customHeight="1" thickBot="1" thickTop="1">
      <c r="A25" s="68" t="s">
        <v>94</v>
      </c>
      <c r="B25" s="89">
        <v>1975200</v>
      </c>
      <c r="C25" s="89">
        <v>148</v>
      </c>
      <c r="D25" s="89">
        <v>15755</v>
      </c>
      <c r="E25" s="89">
        <v>263764</v>
      </c>
      <c r="F25" s="90">
        <v>1727337</v>
      </c>
      <c r="G25" s="91">
        <v>260236</v>
      </c>
    </row>
    <row r="26" ht="10.5">
      <c r="A26" s="1" t="s">
        <v>124</v>
      </c>
    </row>
    <row r="27" ht="10.5">
      <c r="A27" s="1" t="s">
        <v>125</v>
      </c>
    </row>
    <row r="28" spans="1:4" ht="10.5">
      <c r="A28" s="139" t="s">
        <v>126</v>
      </c>
      <c r="B28" s="140"/>
      <c r="C28" s="140"/>
      <c r="D28" s="140"/>
    </row>
    <row r="29" spans="1:4" ht="10.5">
      <c r="A29" s="140"/>
      <c r="B29" s="140"/>
      <c r="C29" s="140"/>
      <c r="D29" s="140"/>
    </row>
  </sheetData>
  <sheetProtection/>
  <mergeCells count="11">
    <mergeCell ref="A8:A9"/>
    <mergeCell ref="A10:A11"/>
    <mergeCell ref="A3:A5"/>
    <mergeCell ref="A1:G1"/>
    <mergeCell ref="B3:F3"/>
    <mergeCell ref="G3:G5"/>
    <mergeCell ref="B4:B5"/>
    <mergeCell ref="C4:C5"/>
    <mergeCell ref="D4:D5"/>
    <mergeCell ref="E4:E5"/>
    <mergeCell ref="F4:F5"/>
  </mergeCells>
  <printOptions/>
  <pageMargins left="0.7874015748031497" right="0.7874015748031497" top="0.984251968503937" bottom="0.984251968503937" header="0.5118110236220472" footer="0.5118110236220472"/>
  <pageSetup fitToHeight="1" fitToWidth="1" horizontalDpi="600" verticalDpi="600" orientation="portrait" paperSize="9" scale="96" r:id="rId2"/>
  <headerFooter alignWithMargins="0">
    <oddFooter>&amp;R大阪国税局
酒税２
(H21)</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32</v>
      </c>
    </row>
    <row r="2" spans="1:15" ht="24" customHeight="1">
      <c r="A2" s="216" t="s">
        <v>62</v>
      </c>
      <c r="B2" s="213"/>
      <c r="C2" s="272" t="s">
        <v>33</v>
      </c>
      <c r="D2" s="270" t="s">
        <v>6</v>
      </c>
      <c r="E2" s="240" t="s">
        <v>15</v>
      </c>
      <c r="F2" s="241"/>
      <c r="G2" s="270" t="s">
        <v>7</v>
      </c>
      <c r="H2" s="270" t="s">
        <v>8</v>
      </c>
      <c r="I2" s="240" t="s">
        <v>68</v>
      </c>
      <c r="J2" s="241"/>
      <c r="K2" s="266" t="s">
        <v>55</v>
      </c>
      <c r="L2" s="266" t="s">
        <v>56</v>
      </c>
      <c r="M2" s="266" t="s">
        <v>57</v>
      </c>
      <c r="N2" s="266" t="s">
        <v>58</v>
      </c>
      <c r="O2" s="264" t="s">
        <v>69</v>
      </c>
    </row>
    <row r="3" spans="1:15" ht="18" customHeight="1">
      <c r="A3" s="217"/>
      <c r="B3" s="215"/>
      <c r="C3" s="273"/>
      <c r="D3" s="271"/>
      <c r="E3" s="16" t="s">
        <v>59</v>
      </c>
      <c r="F3" s="17" t="s">
        <v>60</v>
      </c>
      <c r="G3" s="271"/>
      <c r="H3" s="271"/>
      <c r="I3" s="16" t="s">
        <v>70</v>
      </c>
      <c r="J3" s="17" t="s">
        <v>61</v>
      </c>
      <c r="K3" s="267"/>
      <c r="L3" s="267"/>
      <c r="M3" s="267"/>
      <c r="N3" s="267"/>
      <c r="O3" s="265"/>
    </row>
    <row r="4" spans="1:15" ht="10.5">
      <c r="A4" s="69"/>
      <c r="B4" s="70"/>
      <c r="C4" s="71" t="s">
        <v>10</v>
      </c>
      <c r="D4" s="73" t="s">
        <v>10</v>
      </c>
      <c r="E4" s="47" t="s">
        <v>10</v>
      </c>
      <c r="F4" s="117" t="s">
        <v>10</v>
      </c>
      <c r="G4" s="71" t="s">
        <v>10</v>
      </c>
      <c r="H4" s="71" t="s">
        <v>10</v>
      </c>
      <c r="I4" s="47" t="s">
        <v>10</v>
      </c>
      <c r="J4" s="117" t="s">
        <v>10</v>
      </c>
      <c r="K4" s="71" t="s">
        <v>10</v>
      </c>
      <c r="L4" s="71" t="s">
        <v>10</v>
      </c>
      <c r="M4" s="71" t="s">
        <v>10</v>
      </c>
      <c r="N4" s="73" t="s">
        <v>10</v>
      </c>
      <c r="O4" s="74" t="s">
        <v>10</v>
      </c>
    </row>
    <row r="5" spans="1:15" s="134" customFormat="1" ht="30" customHeight="1" thickBot="1">
      <c r="A5" s="268" t="s">
        <v>48</v>
      </c>
      <c r="B5" s="269"/>
      <c r="C5" s="122">
        <v>236684</v>
      </c>
      <c r="D5" s="122">
        <v>3709</v>
      </c>
      <c r="E5" s="135">
        <v>35810</v>
      </c>
      <c r="F5" s="136">
        <v>2929</v>
      </c>
      <c r="G5" s="122">
        <v>37047</v>
      </c>
      <c r="H5" s="122">
        <v>823358</v>
      </c>
      <c r="I5" s="135">
        <v>532</v>
      </c>
      <c r="J5" s="136">
        <v>1190</v>
      </c>
      <c r="K5" s="122">
        <v>11304</v>
      </c>
      <c r="L5" s="122">
        <v>10099</v>
      </c>
      <c r="M5" s="122">
        <v>174685</v>
      </c>
      <c r="N5" s="137">
        <v>618457</v>
      </c>
      <c r="O5" s="124">
        <v>1955809</v>
      </c>
    </row>
    <row r="6" s="134" customFormat="1" ht="11.25" thickBot="1"/>
    <row r="7" spans="1:16" ht="35.25" customHeight="1">
      <c r="A7" s="263" t="s">
        <v>71</v>
      </c>
      <c r="B7" s="230"/>
      <c r="C7" s="115" t="s">
        <v>72</v>
      </c>
      <c r="D7" s="114" t="s">
        <v>6</v>
      </c>
      <c r="E7" s="116" t="s">
        <v>63</v>
      </c>
      <c r="F7" s="116" t="s">
        <v>64</v>
      </c>
      <c r="G7" s="114" t="s">
        <v>7</v>
      </c>
      <c r="H7" s="121" t="s">
        <v>8</v>
      </c>
      <c r="I7" s="118" t="s">
        <v>73</v>
      </c>
      <c r="J7" s="118" t="s">
        <v>74</v>
      </c>
      <c r="K7" s="119" t="s">
        <v>42</v>
      </c>
      <c r="L7" s="116" t="s">
        <v>47</v>
      </c>
      <c r="M7" s="116" t="s">
        <v>52</v>
      </c>
      <c r="N7" s="114" t="s">
        <v>75</v>
      </c>
      <c r="O7" s="114" t="s">
        <v>51</v>
      </c>
      <c r="P7" s="120" t="s">
        <v>46</v>
      </c>
    </row>
    <row r="8" spans="1:16" ht="10.5">
      <c r="A8" s="69"/>
      <c r="B8" s="70"/>
      <c r="C8" s="71" t="s">
        <v>10</v>
      </c>
      <c r="D8" s="73" t="s">
        <v>10</v>
      </c>
      <c r="E8" s="71" t="s">
        <v>10</v>
      </c>
      <c r="F8" s="71" t="s">
        <v>10</v>
      </c>
      <c r="G8" s="71" t="s">
        <v>10</v>
      </c>
      <c r="H8" s="71" t="s">
        <v>10</v>
      </c>
      <c r="I8" s="108" t="s">
        <v>10</v>
      </c>
      <c r="J8" s="108" t="s">
        <v>10</v>
      </c>
      <c r="K8" s="71" t="s">
        <v>10</v>
      </c>
      <c r="L8" s="71" t="s">
        <v>10</v>
      </c>
      <c r="M8" s="71" t="s">
        <v>10</v>
      </c>
      <c r="N8" s="108" t="s">
        <v>10</v>
      </c>
      <c r="O8" s="108" t="s">
        <v>10</v>
      </c>
      <c r="P8" s="74" t="s">
        <v>10</v>
      </c>
    </row>
    <row r="9" spans="1:16" ht="30" customHeight="1">
      <c r="A9" s="261" t="s">
        <v>49</v>
      </c>
      <c r="B9" s="262"/>
      <c r="C9" s="156">
        <v>251253</v>
      </c>
      <c r="D9" s="157">
        <v>7601</v>
      </c>
      <c r="E9" s="156">
        <v>35962</v>
      </c>
      <c r="F9" s="156">
        <v>3204</v>
      </c>
      <c r="G9" s="156">
        <v>43274</v>
      </c>
      <c r="H9" s="156">
        <v>816762</v>
      </c>
      <c r="I9" s="158">
        <v>1850</v>
      </c>
      <c r="J9" s="158">
        <v>11610</v>
      </c>
      <c r="K9" s="156">
        <v>404026</v>
      </c>
      <c r="L9" s="156">
        <v>189017</v>
      </c>
      <c r="M9" s="156">
        <v>15994</v>
      </c>
      <c r="N9" s="158">
        <v>183567</v>
      </c>
      <c r="O9" s="158">
        <v>111</v>
      </c>
      <c r="P9" s="159">
        <v>1964232</v>
      </c>
    </row>
    <row r="10" spans="1:16" ht="30" customHeight="1">
      <c r="A10" s="261" t="s">
        <v>65</v>
      </c>
      <c r="B10" s="262"/>
      <c r="C10" s="156">
        <v>243995</v>
      </c>
      <c r="D10" s="157">
        <v>8816</v>
      </c>
      <c r="E10" s="156">
        <v>32393</v>
      </c>
      <c r="F10" s="156">
        <v>2797</v>
      </c>
      <c r="G10" s="156">
        <v>46474</v>
      </c>
      <c r="H10" s="156">
        <v>800332</v>
      </c>
      <c r="I10" s="158">
        <v>1826</v>
      </c>
      <c r="J10" s="158">
        <v>9327</v>
      </c>
      <c r="K10" s="156">
        <v>340129</v>
      </c>
      <c r="L10" s="156">
        <v>163996</v>
      </c>
      <c r="M10" s="156">
        <v>30230</v>
      </c>
      <c r="N10" s="158">
        <v>248373</v>
      </c>
      <c r="O10" s="158">
        <v>28</v>
      </c>
      <c r="P10" s="159">
        <v>1928716</v>
      </c>
    </row>
    <row r="11" spans="1:16" ht="30" customHeight="1">
      <c r="A11" s="261" t="s">
        <v>67</v>
      </c>
      <c r="B11" s="262"/>
      <c r="C11" s="156">
        <v>238158</v>
      </c>
      <c r="D11" s="157">
        <v>9927</v>
      </c>
      <c r="E11" s="156">
        <v>37861</v>
      </c>
      <c r="F11" s="156">
        <v>1755</v>
      </c>
      <c r="G11" s="156">
        <v>45458</v>
      </c>
      <c r="H11" s="156">
        <v>708012</v>
      </c>
      <c r="I11" s="158">
        <v>1058</v>
      </c>
      <c r="J11" s="158">
        <v>8761</v>
      </c>
      <c r="K11" s="156">
        <v>298288</v>
      </c>
      <c r="L11" s="156">
        <v>127564</v>
      </c>
      <c r="M11" s="156">
        <v>46111</v>
      </c>
      <c r="N11" s="158">
        <v>304504</v>
      </c>
      <c r="O11" s="158">
        <v>11</v>
      </c>
      <c r="P11" s="159">
        <v>1827468</v>
      </c>
    </row>
    <row r="12" spans="1:16" ht="30" customHeight="1" thickBot="1">
      <c r="A12" s="268" t="s">
        <v>104</v>
      </c>
      <c r="B12" s="269"/>
      <c r="C12" s="122">
        <v>231292</v>
      </c>
      <c r="D12" s="122">
        <v>7595</v>
      </c>
      <c r="E12" s="122">
        <v>45661</v>
      </c>
      <c r="F12" s="122">
        <v>1256</v>
      </c>
      <c r="G12" s="122">
        <v>38678</v>
      </c>
      <c r="H12" s="122">
        <v>662777</v>
      </c>
      <c r="I12" s="123">
        <v>1490</v>
      </c>
      <c r="J12" s="123">
        <v>8372</v>
      </c>
      <c r="K12" s="122">
        <v>190023</v>
      </c>
      <c r="L12" s="122">
        <v>115699</v>
      </c>
      <c r="M12" s="122">
        <v>41668</v>
      </c>
      <c r="N12" s="122">
        <v>382770</v>
      </c>
      <c r="O12" s="122">
        <v>56</v>
      </c>
      <c r="P12" s="124">
        <v>1727337</v>
      </c>
    </row>
    <row r="14" ht="13.5" customHeight="1"/>
    <row r="15" ht="13.5" customHeight="1"/>
    <row r="17" ht="21" customHeight="1"/>
    <row r="18" ht="21" customHeight="1"/>
    <row r="19" ht="21" customHeight="1"/>
    <row r="20" ht="21" customHeight="1"/>
    <row r="21" ht="21" customHeight="1"/>
    <row r="22" ht="10.5">
      <c r="H22" s="92"/>
    </row>
    <row r="23" spans="8:10" ht="10.5">
      <c r="H23" s="92"/>
      <c r="J23" s="24"/>
    </row>
    <row r="24" ht="10.5">
      <c r="H24" s="92"/>
    </row>
  </sheetData>
  <sheetProtection/>
  <mergeCells count="18">
    <mergeCell ref="A12:B12"/>
    <mergeCell ref="G2:G3"/>
    <mergeCell ref="H2:H3"/>
    <mergeCell ref="C2:C3"/>
    <mergeCell ref="A2:B3"/>
    <mergeCell ref="A5:B5"/>
    <mergeCell ref="A11:B11"/>
    <mergeCell ref="D2:D3"/>
    <mergeCell ref="A9:B9"/>
    <mergeCell ref="E2:F2"/>
    <mergeCell ref="A10:B10"/>
    <mergeCell ref="A7:B7"/>
    <mergeCell ref="O2:O3"/>
    <mergeCell ref="I2:J2"/>
    <mergeCell ref="K2:K3"/>
    <mergeCell ref="L2:L3"/>
    <mergeCell ref="M2:M3"/>
    <mergeCell ref="N2:N3"/>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1"/>
  <headerFooter alignWithMargins="0">
    <oddFooter>&amp;R大阪国税局
酒税２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2023-04-04T04:06:08Z</dcterms:created>
  <dcterms:modified xsi:type="dcterms:W3CDTF">2023-04-04T04:06:23Z</dcterms:modified>
  <cp:category/>
  <cp:version/>
  <cp:contentType/>
  <cp:contentStatus/>
</cp:coreProperties>
</file>