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tabRatio="638" activeTab="3"/>
  </bookViews>
  <sheets>
    <sheet name="1(1)滞納状況" sheetId="1" r:id="rId1"/>
    <sheet name="1(2)滞納状況の累年比較" sheetId="2" r:id="rId2"/>
    <sheet name="1(3)税務署別滞納状況" sheetId="3" r:id="rId3"/>
    <sheet name="2  還付金の支払決定の状況" sheetId="4" r:id="rId4"/>
  </sheets>
  <definedNames>
    <definedName name="_xlnm.Print_Area" localSheetId="0">'1(1)滞納状況'!$A$1:$N$19</definedName>
    <definedName name="_xlnm.Print_Area" localSheetId="1">'1(2)滞納状況の累年比較'!$A$1:$L$10</definedName>
    <definedName name="_xlnm.Print_Area" localSheetId="2">'1(3)税務署別滞納状況'!$A$1:$K$19</definedName>
    <definedName name="_xlnm.Print_Area" localSheetId="3">'2  還付金の支払決定の状況'!$A$1:$D$20</definedName>
    <definedName name="_xlnm.Print_Titles" localSheetId="2">'1(3)税務署別滞納状況'!$1:$4</definedName>
  </definedNames>
  <calcPr fullCalcOnLoad="1"/>
</workbook>
</file>

<file path=xl/sharedStrings.xml><?xml version="1.0" encoding="utf-8"?>
<sst xmlns="http://schemas.openxmlformats.org/spreadsheetml/2006/main" count="168" uniqueCount="80">
  <si>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</si>
  <si>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</si>
  <si>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</si>
  <si>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</si>
  <si>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</si>
  <si>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</si>
  <si>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</si>
  <si>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</si>
  <si>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</si>
  <si>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</si>
  <si>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</si>
  <si>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</si>
  <si>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</si>
  <si>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</si>
  <si>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税務署名</t>
  </si>
  <si>
    <t>合　　　計</t>
  </si>
  <si>
    <t>要整理滞納</t>
  </si>
  <si>
    <t>新規発生滞納</t>
  </si>
  <si>
    <t>件　数</t>
  </si>
  <si>
    <t>税　額</t>
  </si>
  <si>
    <t>平成14年度</t>
  </si>
  <si>
    <t>平成15年度</t>
  </si>
  <si>
    <t>平成16年度</t>
  </si>
  <si>
    <t>17　国税滞納</t>
  </si>
  <si>
    <t>(2)　滞納状況の累年比較</t>
  </si>
  <si>
    <t>(3)　税務署別滞納状況</t>
  </si>
  <si>
    <t>(1)　滞納状況</t>
  </si>
  <si>
    <t>那覇</t>
  </si>
  <si>
    <t>平良</t>
  </si>
  <si>
    <t>石垣</t>
  </si>
  <si>
    <t>北那覇</t>
  </si>
  <si>
    <t>名護</t>
  </si>
  <si>
    <t>沖縄</t>
  </si>
  <si>
    <t>沖縄県計</t>
  </si>
  <si>
    <t>所引受分</t>
  </si>
  <si>
    <t>年度</t>
  </si>
  <si>
    <t>年　　　　度</t>
  </si>
  <si>
    <t>支払決定済額</t>
  </si>
  <si>
    <t>支払命令官分</t>
  </si>
  <si>
    <t>支払委託官分</t>
  </si>
  <si>
    <t>①</t>
  </si>
  <si>
    <t>②</t>
  </si>
  <si>
    <t>千円</t>
  </si>
  <si>
    <t>源泉所得税</t>
  </si>
  <si>
    <t>申告所得税</t>
  </si>
  <si>
    <t>消費税及地方消費税</t>
  </si>
  <si>
    <t>還付金合計</t>
  </si>
  <si>
    <t>（注）　還付加算金を含む。</t>
  </si>
  <si>
    <t>18　還　付　金</t>
  </si>
  <si>
    <t>還付金の支払決定の状況</t>
  </si>
  <si>
    <t>区　　　　　分</t>
  </si>
  <si>
    <t>合　　　計</t>
  </si>
  <si>
    <t>①　＋　②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</si>
  <si>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とは、還付金の支払場所が銀行等の金融機関扱いのものをいい、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と
　　　　　　は、それが郵便局扱いのものをいう。なお、平成15年度分からは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の取扱いが廃止
　　　　　　され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のみとなった。</t>
    </r>
  </si>
  <si>
    <t>平成17年度</t>
  </si>
  <si>
    <t>平成18年度</t>
  </si>
  <si>
    <t>平成18年度</t>
  </si>
  <si>
    <t>-</t>
  </si>
  <si>
    <t>調査期間：平成18年4月1日から平成19年3月31日</t>
  </si>
  <si>
    <t>-</t>
  </si>
  <si>
    <t>区　　　　　分</t>
  </si>
  <si>
    <t>要整理滞納</t>
  </si>
  <si>
    <t>合　　　計</t>
  </si>
  <si>
    <t>件　数</t>
  </si>
  <si>
    <t>税　額</t>
  </si>
  <si>
    <t>所 得 税</t>
  </si>
  <si>
    <t>合　計</t>
  </si>
  <si>
    <t>調査対象等：</t>
  </si>
  <si>
    <t>平成18年4月1日から平成19年3月31日までの間における滞納の繰越、新規発生及び処理等の国税の滞納状況を示した。</t>
  </si>
  <si>
    <t>調査時点：</t>
  </si>
  <si>
    <t>　　　　２　地方消費税は含まない。</t>
  </si>
  <si>
    <t>　　　　３　相続税には贈与税を含む。</t>
  </si>
  <si>
    <t>要整理滞納</t>
  </si>
  <si>
    <t>合計</t>
  </si>
  <si>
    <t>件　数</t>
  </si>
  <si>
    <t>税　額</t>
  </si>
  <si>
    <t>平成18年度</t>
  </si>
  <si>
    <t>総　　計</t>
  </si>
  <si>
    <t>（注） この表は、「⑴滞納状況」の「合計」欄を税務署別に示したものである。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</si>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</sst>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5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hair"/>
      <right style="thin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0" fontId="2" fillId="0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 applyAlignment="1">
      <alignment horizontal="right" vertical="center"/>
    </xf>
    <xf numFmtId="176" fontId="4" fillId="3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3" borderId="21" xfId="0" applyNumberFormat="1" applyFont="1" applyFill="1" applyBorder="1" applyAlignment="1">
      <alignment horizontal="right" vertical="center"/>
    </xf>
    <xf numFmtId="176" fontId="2" fillId="3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3" borderId="24" xfId="0" applyNumberFormat="1" applyFont="1" applyFill="1" applyBorder="1" applyAlignment="1">
      <alignment horizontal="right" vertical="center"/>
    </xf>
    <xf numFmtId="176" fontId="2" fillId="3" borderId="25" xfId="0" applyNumberFormat="1" applyFont="1" applyFill="1" applyBorder="1" applyAlignment="1">
      <alignment horizontal="right" vertical="center"/>
    </xf>
    <xf numFmtId="0" fontId="4" fillId="5" borderId="26" xfId="0" applyFont="1" applyFill="1" applyBorder="1" applyAlignment="1">
      <alignment horizontal="distributed" vertical="center"/>
    </xf>
    <xf numFmtId="176" fontId="4" fillId="2" borderId="27" xfId="0" applyNumberFormat="1" applyFont="1" applyFill="1" applyBorder="1" applyAlignment="1">
      <alignment horizontal="right" vertical="center"/>
    </xf>
    <xf numFmtId="176" fontId="4" fillId="3" borderId="28" xfId="0" applyNumberFormat="1" applyFont="1" applyFill="1" applyBorder="1" applyAlignment="1">
      <alignment horizontal="right" vertical="center"/>
    </xf>
    <xf numFmtId="176" fontId="4" fillId="3" borderId="29" xfId="0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0" fontId="2" fillId="5" borderId="31" xfId="0" applyFont="1" applyFill="1" applyBorder="1" applyAlignment="1">
      <alignment horizontal="distributed" vertical="center"/>
    </xf>
    <xf numFmtId="0" fontId="2" fillId="5" borderId="32" xfId="0" applyFont="1" applyFill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3" fontId="2" fillId="2" borderId="20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38" fontId="2" fillId="2" borderId="23" xfId="16" applyFont="1" applyFill="1" applyBorder="1" applyAlignment="1">
      <alignment horizontal="right" vertical="center"/>
    </xf>
    <xf numFmtId="38" fontId="2" fillId="3" borderId="24" xfId="16" applyFont="1" applyFill="1" applyBorder="1" applyAlignment="1">
      <alignment horizontal="right" vertical="center"/>
    </xf>
    <xf numFmtId="38" fontId="4" fillId="2" borderId="36" xfId="16" applyFont="1" applyFill="1" applyBorder="1" applyAlignment="1">
      <alignment horizontal="right" vertical="center"/>
    </xf>
    <xf numFmtId="38" fontId="4" fillId="3" borderId="34" xfId="16" applyFont="1" applyFill="1" applyBorder="1" applyAlignment="1">
      <alignment horizontal="right" vertical="center"/>
    </xf>
    <xf numFmtId="38" fontId="2" fillId="2" borderId="37" xfId="16" applyFont="1" applyFill="1" applyBorder="1" applyAlignment="1">
      <alignment horizontal="right" vertical="center"/>
    </xf>
    <xf numFmtId="38" fontId="2" fillId="3" borderId="38" xfId="16" applyFont="1" applyFill="1" applyBorder="1" applyAlignment="1">
      <alignment horizontal="right" vertical="center"/>
    </xf>
    <xf numFmtId="38" fontId="2" fillId="2" borderId="39" xfId="16" applyFont="1" applyFill="1" applyBorder="1" applyAlignment="1">
      <alignment horizontal="right" vertical="center"/>
    </xf>
    <xf numFmtId="38" fontId="2" fillId="3" borderId="40" xfId="16" applyFont="1" applyFill="1" applyBorder="1" applyAlignment="1">
      <alignment horizontal="right" vertical="center"/>
    </xf>
    <xf numFmtId="38" fontId="4" fillId="2" borderId="41" xfId="16" applyFont="1" applyFill="1" applyBorder="1" applyAlignment="1">
      <alignment horizontal="right" vertical="center"/>
    </xf>
    <xf numFmtId="38" fontId="4" fillId="3" borderId="42" xfId="16" applyFont="1" applyFill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right" vertical="center"/>
    </xf>
    <xf numFmtId="0" fontId="5" fillId="3" borderId="49" xfId="0" applyFont="1" applyFill="1" applyBorder="1" applyAlignment="1">
      <alignment horizontal="right" vertical="center"/>
    </xf>
    <xf numFmtId="0" fontId="5" fillId="3" borderId="50" xfId="0" applyFont="1" applyFill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/>
    </xf>
    <xf numFmtId="38" fontId="2" fillId="3" borderId="5" xfId="16" applyFont="1" applyFill="1" applyBorder="1" applyAlignment="1">
      <alignment horizontal="right" vertical="center"/>
    </xf>
    <xf numFmtId="38" fontId="2" fillId="3" borderId="52" xfId="16" applyFont="1" applyFill="1" applyBorder="1" applyAlignment="1">
      <alignment horizontal="right" vertical="center"/>
    </xf>
    <xf numFmtId="38" fontId="2" fillId="3" borderId="15" xfId="16" applyFont="1" applyFill="1" applyBorder="1" applyAlignment="1">
      <alignment horizontal="right" vertical="center"/>
    </xf>
    <xf numFmtId="38" fontId="2" fillId="0" borderId="0" xfId="16" applyFont="1" applyAlignment="1">
      <alignment horizontal="left" vertical="center"/>
    </xf>
    <xf numFmtId="38" fontId="2" fillId="3" borderId="1" xfId="16" applyFont="1" applyFill="1" applyBorder="1" applyAlignment="1">
      <alignment horizontal="right" vertical="center"/>
    </xf>
    <xf numFmtId="38" fontId="2" fillId="3" borderId="53" xfId="16" applyFont="1" applyFill="1" applyBorder="1" applyAlignment="1">
      <alignment horizontal="right" vertical="center"/>
    </xf>
    <xf numFmtId="38" fontId="2" fillId="3" borderId="54" xfId="16" applyFont="1" applyFill="1" applyBorder="1" applyAlignment="1">
      <alignment horizontal="right" vertical="center"/>
    </xf>
    <xf numFmtId="0" fontId="2" fillId="0" borderId="55" xfId="0" applyFont="1" applyBorder="1" applyAlignment="1">
      <alignment horizontal="distributed" vertical="center"/>
    </xf>
    <xf numFmtId="38" fontId="2" fillId="3" borderId="56" xfId="16" applyFont="1" applyFill="1" applyBorder="1" applyAlignment="1">
      <alignment horizontal="right" vertical="center"/>
    </xf>
    <xf numFmtId="38" fontId="2" fillId="3" borderId="57" xfId="16" applyFont="1" applyFill="1" applyBorder="1" applyAlignment="1">
      <alignment horizontal="right" vertical="center"/>
    </xf>
    <xf numFmtId="38" fontId="2" fillId="3" borderId="58" xfId="16" applyFont="1" applyFill="1" applyBorder="1" applyAlignment="1">
      <alignment horizontal="right" vertical="center"/>
    </xf>
    <xf numFmtId="0" fontId="2" fillId="0" borderId="59" xfId="0" applyFont="1" applyBorder="1" applyAlignment="1">
      <alignment horizontal="distributed" vertical="center"/>
    </xf>
    <xf numFmtId="38" fontId="2" fillId="3" borderId="60" xfId="16" applyFont="1" applyFill="1" applyBorder="1" applyAlignment="1">
      <alignment horizontal="right" vertical="center"/>
    </xf>
    <xf numFmtId="38" fontId="2" fillId="3" borderId="61" xfId="16" applyFont="1" applyFill="1" applyBorder="1" applyAlignment="1">
      <alignment horizontal="right" vertical="center"/>
    </xf>
    <xf numFmtId="38" fontId="2" fillId="3" borderId="62" xfId="16" applyFont="1" applyFill="1" applyBorder="1" applyAlignment="1">
      <alignment horizontal="right" vertical="center"/>
    </xf>
    <xf numFmtId="0" fontId="2" fillId="0" borderId="63" xfId="0" applyFont="1" applyBorder="1" applyAlignment="1">
      <alignment horizontal="distributed" vertical="center"/>
    </xf>
    <xf numFmtId="38" fontId="2" fillId="3" borderId="37" xfId="16" applyFont="1" applyFill="1" applyBorder="1" applyAlignment="1">
      <alignment horizontal="right" vertical="center"/>
    </xf>
    <xf numFmtId="38" fontId="2" fillId="3" borderId="64" xfId="16" applyFont="1" applyFill="1" applyBorder="1" applyAlignment="1">
      <alignment horizontal="right" vertical="center"/>
    </xf>
    <xf numFmtId="38" fontId="2" fillId="3" borderId="65" xfId="16" applyFont="1" applyFill="1" applyBorder="1" applyAlignment="1">
      <alignment horizontal="right" vertical="center"/>
    </xf>
    <xf numFmtId="0" fontId="2" fillId="0" borderId="66" xfId="0" applyFont="1" applyBorder="1" applyAlignment="1">
      <alignment horizontal="distributed" vertical="center"/>
    </xf>
    <xf numFmtId="38" fontId="2" fillId="3" borderId="39" xfId="16" applyFont="1" applyFill="1" applyBorder="1" applyAlignment="1">
      <alignment horizontal="right" vertical="center"/>
    </xf>
    <xf numFmtId="38" fontId="2" fillId="3" borderId="67" xfId="16" applyFont="1" applyFill="1" applyBorder="1" applyAlignment="1">
      <alignment horizontal="right" vertical="center"/>
    </xf>
    <xf numFmtId="38" fontId="2" fillId="3" borderId="68" xfId="16" applyFont="1" applyFill="1" applyBorder="1" applyAlignment="1">
      <alignment horizontal="right" vertical="center"/>
    </xf>
    <xf numFmtId="0" fontId="4" fillId="0" borderId="69" xfId="0" applyFont="1" applyBorder="1" applyAlignment="1">
      <alignment horizontal="distributed" vertical="center"/>
    </xf>
    <xf numFmtId="38" fontId="4" fillId="3" borderId="41" xfId="16" applyFont="1" applyFill="1" applyBorder="1" applyAlignment="1">
      <alignment horizontal="right" vertical="center"/>
    </xf>
    <xf numFmtId="38" fontId="4" fillId="3" borderId="70" xfId="16" applyFont="1" applyFill="1" applyBorder="1" applyAlignment="1">
      <alignment horizontal="right" vertical="center"/>
    </xf>
    <xf numFmtId="38" fontId="4" fillId="3" borderId="71" xfId="16" applyFont="1" applyFill="1" applyBorder="1" applyAlignment="1">
      <alignment horizontal="right" vertical="center"/>
    </xf>
    <xf numFmtId="38" fontId="4" fillId="0" borderId="0" xfId="16" applyFont="1" applyAlignment="1">
      <alignment horizontal="left" vertical="center"/>
    </xf>
    <xf numFmtId="0" fontId="2" fillId="0" borderId="72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176" fontId="4" fillId="2" borderId="75" xfId="0" applyNumberFormat="1" applyFont="1" applyFill="1" applyBorder="1" applyAlignment="1">
      <alignment horizontal="right" vertical="center"/>
    </xf>
    <xf numFmtId="176" fontId="4" fillId="3" borderId="76" xfId="0" applyNumberFormat="1" applyFont="1" applyFill="1" applyBorder="1" applyAlignment="1">
      <alignment horizontal="right" vertical="center"/>
    </xf>
    <xf numFmtId="176" fontId="4" fillId="3" borderId="77" xfId="0" applyNumberFormat="1" applyFont="1" applyFill="1" applyBorder="1" applyAlignment="1">
      <alignment horizontal="right" vertical="center"/>
    </xf>
    <xf numFmtId="3" fontId="2" fillId="2" borderId="78" xfId="0" applyNumberFormat="1" applyFont="1" applyFill="1" applyBorder="1" applyAlignment="1">
      <alignment horizontal="right" vertical="center"/>
    </xf>
    <xf numFmtId="3" fontId="2" fillId="3" borderId="7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  <xf numFmtId="0" fontId="4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82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112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114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8650" y="0"/>
          <a:ext cx="638175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72500" y="0"/>
          <a:ext cx="638175" cy="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8650" y="0"/>
          <a:ext cx="638175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572500" y="0"/>
          <a:ext cx="638175" cy="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10.375" style="2" customWidth="1"/>
    <col min="2" max="3" width="8.625" style="2" customWidth="1"/>
    <col min="4" max="4" width="8.875" style="2" customWidth="1"/>
    <col min="5" max="5" width="8.625" style="2" customWidth="1"/>
    <col min="6" max="6" width="8.875" style="2" customWidth="1"/>
    <col min="7" max="7" width="8.625" style="2" customWidth="1"/>
    <col min="8" max="8" width="8.875" style="2" customWidth="1"/>
    <col min="9" max="9" width="8.625" style="2" customWidth="1"/>
    <col min="10" max="10" width="8.875" style="2" customWidth="1"/>
    <col min="11" max="11" width="8.625" style="2" customWidth="1"/>
    <col min="12" max="12" width="8.875" style="2" customWidth="1"/>
    <col min="13" max="13" width="6.75390625" style="2" customWidth="1"/>
    <col min="14" max="14" width="6.00390625" style="2" bestFit="1" customWidth="1"/>
    <col min="15" max="16384" width="8.625" style="2" customWidth="1"/>
  </cols>
  <sheetData>
    <row r="1" spans="1:14" ht="15">
      <c r="A1" s="113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ht="12" thickBot="1">
      <c r="A2" s="2" t="s">
        <v>26</v>
      </c>
    </row>
    <row r="3" spans="1:14" ht="16.5" customHeight="1">
      <c r="A3" s="139" t="s">
        <v>60</v>
      </c>
      <c r="B3" s="140"/>
      <c r="C3" s="121" t="s">
        <v>61</v>
      </c>
      <c r="D3" s="122"/>
      <c r="E3" s="122"/>
      <c r="F3" s="122"/>
      <c r="G3" s="122"/>
      <c r="H3" s="122"/>
      <c r="I3" s="125" t="s">
        <v>0</v>
      </c>
      <c r="J3" s="126"/>
      <c r="K3" s="125" t="s">
        <v>1</v>
      </c>
      <c r="L3" s="126"/>
      <c r="M3" s="143" t="s">
        <v>60</v>
      </c>
      <c r="N3" s="144"/>
    </row>
    <row r="4" spans="1:14" ht="16.5" customHeight="1">
      <c r="A4" s="141"/>
      <c r="B4" s="142"/>
      <c r="C4" s="123" t="s">
        <v>2</v>
      </c>
      <c r="D4" s="124"/>
      <c r="E4" s="123" t="s">
        <v>3</v>
      </c>
      <c r="F4" s="124"/>
      <c r="G4" s="123" t="s">
        <v>62</v>
      </c>
      <c r="H4" s="124"/>
      <c r="I4" s="127"/>
      <c r="J4" s="128"/>
      <c r="K4" s="127"/>
      <c r="L4" s="128"/>
      <c r="M4" s="145"/>
      <c r="N4" s="146"/>
    </row>
    <row r="5" spans="1:14" ht="16.5" customHeight="1">
      <c r="A5" s="141"/>
      <c r="B5" s="142"/>
      <c r="C5" s="8" t="s">
        <v>63</v>
      </c>
      <c r="D5" s="9" t="s">
        <v>64</v>
      </c>
      <c r="E5" s="8" t="s">
        <v>63</v>
      </c>
      <c r="F5" s="9" t="s">
        <v>64</v>
      </c>
      <c r="G5" s="8" t="s">
        <v>63</v>
      </c>
      <c r="H5" s="9" t="s">
        <v>64</v>
      </c>
      <c r="I5" s="8" t="s">
        <v>63</v>
      </c>
      <c r="J5" s="9" t="s">
        <v>64</v>
      </c>
      <c r="K5" s="8" t="s">
        <v>63</v>
      </c>
      <c r="L5" s="9" t="s">
        <v>64</v>
      </c>
      <c r="M5" s="145"/>
      <c r="N5" s="146"/>
    </row>
    <row r="6" spans="1:14" ht="11.25">
      <c r="A6" s="25"/>
      <c r="B6" s="26"/>
      <c r="C6" s="23" t="s">
        <v>5</v>
      </c>
      <c r="D6" s="28" t="s">
        <v>6</v>
      </c>
      <c r="E6" s="23" t="s">
        <v>5</v>
      </c>
      <c r="F6" s="28" t="s">
        <v>6</v>
      </c>
      <c r="G6" s="23" t="s">
        <v>5</v>
      </c>
      <c r="H6" s="28" t="s">
        <v>6</v>
      </c>
      <c r="I6" s="23" t="s">
        <v>5</v>
      </c>
      <c r="J6" s="28" t="s">
        <v>6</v>
      </c>
      <c r="K6" s="23" t="s">
        <v>5</v>
      </c>
      <c r="L6" s="28" t="s">
        <v>6</v>
      </c>
      <c r="M6" s="24"/>
      <c r="N6" s="27"/>
    </row>
    <row r="7" spans="1:14" ht="30" customHeight="1">
      <c r="A7" s="147" t="s">
        <v>65</v>
      </c>
      <c r="B7" s="47" t="s">
        <v>7</v>
      </c>
      <c r="C7" s="48">
        <v>2916</v>
      </c>
      <c r="D7" s="49">
        <v>818</v>
      </c>
      <c r="E7" s="48">
        <v>1727</v>
      </c>
      <c r="F7" s="49">
        <v>368</v>
      </c>
      <c r="G7" s="48">
        <v>4643</v>
      </c>
      <c r="H7" s="49">
        <v>1186</v>
      </c>
      <c r="I7" s="48">
        <v>1647</v>
      </c>
      <c r="J7" s="49">
        <v>364</v>
      </c>
      <c r="K7" s="48">
        <v>2996</v>
      </c>
      <c r="L7" s="49">
        <v>822</v>
      </c>
      <c r="M7" s="116" t="s">
        <v>65</v>
      </c>
      <c r="N7" s="52" t="s">
        <v>7</v>
      </c>
    </row>
    <row r="8" spans="1:14" ht="30" customHeight="1">
      <c r="A8" s="148"/>
      <c r="B8" s="50" t="s">
        <v>8</v>
      </c>
      <c r="C8" s="55">
        <v>14740</v>
      </c>
      <c r="D8" s="56">
        <v>7304</v>
      </c>
      <c r="E8" s="55">
        <v>9751</v>
      </c>
      <c r="F8" s="56">
        <v>2317</v>
      </c>
      <c r="G8" s="55">
        <v>24491</v>
      </c>
      <c r="H8" s="56">
        <v>9621</v>
      </c>
      <c r="I8" s="55">
        <v>10416</v>
      </c>
      <c r="J8" s="56">
        <v>2789</v>
      </c>
      <c r="K8" s="55">
        <v>14075</v>
      </c>
      <c r="L8" s="56">
        <v>6832</v>
      </c>
      <c r="M8" s="117"/>
      <c r="N8" s="53" t="s">
        <v>8</v>
      </c>
    </row>
    <row r="9" spans="1:14" s="3" customFormat="1" ht="30" customHeight="1">
      <c r="A9" s="149"/>
      <c r="B9" s="51" t="s">
        <v>4</v>
      </c>
      <c r="C9" s="57">
        <f>SUM(C7:C8)</f>
        <v>17656</v>
      </c>
      <c r="D9" s="58">
        <f aca="true" t="shared" si="0" ref="D9:L9">SUM(D7:D8)</f>
        <v>8122</v>
      </c>
      <c r="E9" s="57">
        <f t="shared" si="0"/>
        <v>11478</v>
      </c>
      <c r="F9" s="58">
        <f t="shared" si="0"/>
        <v>2685</v>
      </c>
      <c r="G9" s="57">
        <f t="shared" si="0"/>
        <v>29134</v>
      </c>
      <c r="H9" s="58">
        <f t="shared" si="0"/>
        <v>10807</v>
      </c>
      <c r="I9" s="57">
        <f t="shared" si="0"/>
        <v>12063</v>
      </c>
      <c r="J9" s="58">
        <f t="shared" si="0"/>
        <v>3153</v>
      </c>
      <c r="K9" s="57">
        <f t="shared" si="0"/>
        <v>17071</v>
      </c>
      <c r="L9" s="58">
        <f t="shared" si="0"/>
        <v>7654</v>
      </c>
      <c r="M9" s="118"/>
      <c r="N9" s="54" t="s">
        <v>4</v>
      </c>
    </row>
    <row r="10" spans="1:14" ht="30" customHeight="1">
      <c r="A10" s="114" t="s">
        <v>9</v>
      </c>
      <c r="B10" s="115"/>
      <c r="C10" s="59">
        <v>1342</v>
      </c>
      <c r="D10" s="60">
        <v>1926</v>
      </c>
      <c r="E10" s="59">
        <v>1360</v>
      </c>
      <c r="F10" s="60">
        <v>1185</v>
      </c>
      <c r="G10" s="59">
        <v>2702</v>
      </c>
      <c r="H10" s="60">
        <v>3111</v>
      </c>
      <c r="I10" s="59">
        <v>1436</v>
      </c>
      <c r="J10" s="60">
        <v>1424</v>
      </c>
      <c r="K10" s="59">
        <v>1266</v>
      </c>
      <c r="L10" s="60">
        <v>1687</v>
      </c>
      <c r="M10" s="119" t="s">
        <v>9</v>
      </c>
      <c r="N10" s="120"/>
    </row>
    <row r="11" spans="1:14" ht="30" customHeight="1">
      <c r="A11" s="114" t="s">
        <v>10</v>
      </c>
      <c r="B11" s="115"/>
      <c r="C11" s="59">
        <v>1415</v>
      </c>
      <c r="D11" s="60">
        <v>2910</v>
      </c>
      <c r="E11" s="59">
        <v>709</v>
      </c>
      <c r="F11" s="60">
        <v>956</v>
      </c>
      <c r="G11" s="59">
        <v>2124</v>
      </c>
      <c r="H11" s="60">
        <v>3866</v>
      </c>
      <c r="I11" s="59">
        <v>755</v>
      </c>
      <c r="J11" s="60">
        <v>1103</v>
      </c>
      <c r="K11" s="59">
        <v>1369</v>
      </c>
      <c r="L11" s="60">
        <v>2763</v>
      </c>
      <c r="M11" s="119" t="s">
        <v>10</v>
      </c>
      <c r="N11" s="120"/>
    </row>
    <row r="12" spans="1:14" ht="30" customHeight="1">
      <c r="A12" s="114" t="s">
        <v>11</v>
      </c>
      <c r="B12" s="115"/>
      <c r="C12" s="59">
        <v>10242</v>
      </c>
      <c r="D12" s="60">
        <v>3103</v>
      </c>
      <c r="E12" s="59">
        <v>7640</v>
      </c>
      <c r="F12" s="60">
        <v>3865</v>
      </c>
      <c r="G12" s="59">
        <v>17882</v>
      </c>
      <c r="H12" s="60">
        <v>6968</v>
      </c>
      <c r="I12" s="59">
        <v>6973</v>
      </c>
      <c r="J12" s="60">
        <v>4045</v>
      </c>
      <c r="K12" s="59">
        <v>10909</v>
      </c>
      <c r="L12" s="60">
        <v>2923</v>
      </c>
      <c r="M12" s="119" t="s">
        <v>11</v>
      </c>
      <c r="N12" s="120"/>
    </row>
    <row r="13" spans="1:14" ht="30" customHeight="1" thickBot="1">
      <c r="A13" s="131" t="s">
        <v>12</v>
      </c>
      <c r="B13" s="132"/>
      <c r="C13" s="61">
        <f>C14-C9-C10-C11-C12</f>
        <v>136</v>
      </c>
      <c r="D13" s="62">
        <f aca="true" t="shared" si="1" ref="D13:L13">D14-D9-D10-D11-D12</f>
        <v>13</v>
      </c>
      <c r="E13" s="61">
        <f t="shared" si="1"/>
        <v>757</v>
      </c>
      <c r="F13" s="62">
        <f t="shared" si="1"/>
        <v>39</v>
      </c>
      <c r="G13" s="61">
        <f t="shared" si="1"/>
        <v>893</v>
      </c>
      <c r="H13" s="62">
        <f t="shared" si="1"/>
        <v>52</v>
      </c>
      <c r="I13" s="61">
        <f t="shared" si="1"/>
        <v>609</v>
      </c>
      <c r="J13" s="62">
        <f t="shared" si="1"/>
        <v>42</v>
      </c>
      <c r="K13" s="61">
        <f t="shared" si="1"/>
        <v>284</v>
      </c>
      <c r="L13" s="62">
        <f t="shared" si="1"/>
        <v>10</v>
      </c>
      <c r="M13" s="135" t="s">
        <v>12</v>
      </c>
      <c r="N13" s="136"/>
    </row>
    <row r="14" spans="1:14" s="3" customFormat="1" ht="30" customHeight="1" thickBot="1" thickTop="1">
      <c r="A14" s="133" t="s">
        <v>66</v>
      </c>
      <c r="B14" s="134"/>
      <c r="C14" s="63">
        <v>30791</v>
      </c>
      <c r="D14" s="64">
        <v>16074</v>
      </c>
      <c r="E14" s="63">
        <v>21944</v>
      </c>
      <c r="F14" s="64">
        <v>8730</v>
      </c>
      <c r="G14" s="63">
        <v>52735</v>
      </c>
      <c r="H14" s="64">
        <v>24804</v>
      </c>
      <c r="I14" s="63">
        <v>21836</v>
      </c>
      <c r="J14" s="64">
        <v>9767</v>
      </c>
      <c r="K14" s="63">
        <v>30899</v>
      </c>
      <c r="L14" s="64">
        <v>15037</v>
      </c>
      <c r="M14" s="137" t="s">
        <v>66</v>
      </c>
      <c r="N14" s="138"/>
    </row>
    <row r="15" spans="1:14" ht="11.25">
      <c r="A15" s="4" t="s">
        <v>67</v>
      </c>
      <c r="B15" s="130" t="s">
        <v>68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11.25">
      <c r="A16" s="4" t="s">
        <v>69</v>
      </c>
      <c r="B16" s="129">
        <v>39263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ht="11.25">
      <c r="A17" s="1" t="s">
        <v>13</v>
      </c>
    </row>
    <row r="18" ht="11.25">
      <c r="A18" s="1" t="s">
        <v>70</v>
      </c>
    </row>
    <row r="19" ht="11.25">
      <c r="A19" s="1" t="s">
        <v>71</v>
      </c>
    </row>
  </sheetData>
  <mergeCells count="23">
    <mergeCell ref="A3:B5"/>
    <mergeCell ref="M3:N5"/>
    <mergeCell ref="A7:A9"/>
    <mergeCell ref="M11:N11"/>
    <mergeCell ref="K3:L4"/>
    <mergeCell ref="M12:N12"/>
    <mergeCell ref="B16:N16"/>
    <mergeCell ref="B15:N15"/>
    <mergeCell ref="A12:B12"/>
    <mergeCell ref="A13:B13"/>
    <mergeCell ref="A14:B14"/>
    <mergeCell ref="M13:N13"/>
    <mergeCell ref="M14:N14"/>
    <mergeCell ref="A1:N1"/>
    <mergeCell ref="A10:B10"/>
    <mergeCell ref="A11:B11"/>
    <mergeCell ref="M7:M9"/>
    <mergeCell ref="M10:N10"/>
    <mergeCell ref="C3:H3"/>
    <mergeCell ref="G4:H4"/>
    <mergeCell ref="E4:F4"/>
    <mergeCell ref="C4:D4"/>
    <mergeCell ref="I3:J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Header>&amp;R&amp;"ＭＳ Ｐゴシック,太字"&amp;9沖縄国税事務所　国税徴収等2　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2" width="8.625" style="2" customWidth="1"/>
    <col min="3" max="3" width="8.875" style="2" customWidth="1"/>
    <col min="4" max="4" width="8.625" style="2" customWidth="1"/>
    <col min="5" max="5" width="8.875" style="2" customWidth="1"/>
    <col min="6" max="6" width="8.625" style="2" customWidth="1"/>
    <col min="7" max="7" width="8.875" style="2" customWidth="1"/>
    <col min="8" max="8" width="8.625" style="2" customWidth="1"/>
    <col min="9" max="9" width="8.875" style="2" customWidth="1"/>
    <col min="10" max="10" width="8.625" style="2" customWidth="1"/>
    <col min="11" max="11" width="8.875" style="2" customWidth="1"/>
    <col min="12" max="12" width="16.75390625" style="2" customWidth="1"/>
    <col min="13" max="16384" width="8.625" style="2" customWidth="1"/>
  </cols>
  <sheetData>
    <row r="1" ht="12" thickBot="1">
      <c r="A1" s="2" t="s">
        <v>24</v>
      </c>
    </row>
    <row r="2" spans="1:12" ht="16.5" customHeight="1">
      <c r="A2" s="154" t="s">
        <v>36</v>
      </c>
      <c r="B2" s="121" t="s">
        <v>72</v>
      </c>
      <c r="C2" s="122"/>
      <c r="D2" s="122"/>
      <c r="E2" s="122"/>
      <c r="F2" s="122"/>
      <c r="G2" s="156"/>
      <c r="H2" s="157" t="s">
        <v>0</v>
      </c>
      <c r="I2" s="158"/>
      <c r="J2" s="157" t="s">
        <v>1</v>
      </c>
      <c r="K2" s="158"/>
      <c r="L2" s="150" t="s">
        <v>35</v>
      </c>
    </row>
    <row r="3" spans="1:12" ht="16.5" customHeight="1">
      <c r="A3" s="155"/>
      <c r="B3" s="152" t="s">
        <v>2</v>
      </c>
      <c r="C3" s="153"/>
      <c r="D3" s="152" t="s">
        <v>3</v>
      </c>
      <c r="E3" s="153"/>
      <c r="F3" s="152" t="s">
        <v>73</v>
      </c>
      <c r="G3" s="153"/>
      <c r="H3" s="159"/>
      <c r="I3" s="160"/>
      <c r="J3" s="159"/>
      <c r="K3" s="160"/>
      <c r="L3" s="151"/>
    </row>
    <row r="4" spans="1:12" ht="15" customHeight="1">
      <c r="A4" s="155"/>
      <c r="B4" s="8" t="s">
        <v>74</v>
      </c>
      <c r="C4" s="9" t="s">
        <v>75</v>
      </c>
      <c r="D4" s="8" t="s">
        <v>74</v>
      </c>
      <c r="E4" s="9" t="s">
        <v>75</v>
      </c>
      <c r="F4" s="8" t="s">
        <v>74</v>
      </c>
      <c r="G4" s="9" t="s">
        <v>75</v>
      </c>
      <c r="H4" s="8" t="s">
        <v>74</v>
      </c>
      <c r="I4" s="9" t="s">
        <v>75</v>
      </c>
      <c r="J4" s="8" t="s">
        <v>74</v>
      </c>
      <c r="K4" s="9" t="s">
        <v>75</v>
      </c>
      <c r="L4" s="151"/>
    </row>
    <row r="5" spans="1:12" ht="11.25">
      <c r="A5" s="29"/>
      <c r="B5" s="23" t="s">
        <v>5</v>
      </c>
      <c r="C5" s="28" t="s">
        <v>6</v>
      </c>
      <c r="D5" s="23" t="s">
        <v>5</v>
      </c>
      <c r="E5" s="28" t="s">
        <v>6</v>
      </c>
      <c r="F5" s="23" t="s">
        <v>5</v>
      </c>
      <c r="G5" s="28" t="s">
        <v>6</v>
      </c>
      <c r="H5" s="23" t="s">
        <v>5</v>
      </c>
      <c r="I5" s="28" t="s">
        <v>6</v>
      </c>
      <c r="J5" s="23" t="s">
        <v>5</v>
      </c>
      <c r="K5" s="28" t="s">
        <v>6</v>
      </c>
      <c r="L5" s="30"/>
    </row>
    <row r="6" spans="1:12" ht="30" customHeight="1">
      <c r="A6" s="104" t="s">
        <v>20</v>
      </c>
      <c r="B6" s="10">
        <v>33282</v>
      </c>
      <c r="C6" s="11">
        <v>23449</v>
      </c>
      <c r="D6" s="10">
        <v>17322</v>
      </c>
      <c r="E6" s="11">
        <v>9800</v>
      </c>
      <c r="F6" s="10">
        <v>50604</v>
      </c>
      <c r="G6" s="11">
        <v>33249</v>
      </c>
      <c r="H6" s="10">
        <v>18431</v>
      </c>
      <c r="I6" s="11">
        <v>12721</v>
      </c>
      <c r="J6" s="10">
        <v>32173</v>
      </c>
      <c r="K6" s="11">
        <v>20528</v>
      </c>
      <c r="L6" s="106" t="s">
        <v>20</v>
      </c>
    </row>
    <row r="7" spans="1:12" ht="30" customHeight="1">
      <c r="A7" s="104" t="s">
        <v>21</v>
      </c>
      <c r="B7" s="6">
        <v>32173</v>
      </c>
      <c r="C7" s="7">
        <v>20528</v>
      </c>
      <c r="D7" s="6">
        <v>18563</v>
      </c>
      <c r="E7" s="7">
        <v>11435</v>
      </c>
      <c r="F7" s="6">
        <v>50736</v>
      </c>
      <c r="G7" s="7">
        <v>31963</v>
      </c>
      <c r="H7" s="6">
        <v>19038</v>
      </c>
      <c r="I7" s="7">
        <v>12655</v>
      </c>
      <c r="J7" s="6">
        <v>31698</v>
      </c>
      <c r="K7" s="7">
        <v>19308</v>
      </c>
      <c r="L7" s="106" t="s">
        <v>21</v>
      </c>
    </row>
    <row r="8" spans="1:12" ht="30" customHeight="1">
      <c r="A8" s="104" t="s">
        <v>22</v>
      </c>
      <c r="B8" s="6">
        <v>31698</v>
      </c>
      <c r="C8" s="7">
        <v>19308</v>
      </c>
      <c r="D8" s="6">
        <v>18153</v>
      </c>
      <c r="E8" s="7">
        <v>9802</v>
      </c>
      <c r="F8" s="6">
        <v>49851</v>
      </c>
      <c r="G8" s="7">
        <v>29110</v>
      </c>
      <c r="H8" s="6">
        <v>18717</v>
      </c>
      <c r="I8" s="7">
        <v>11378</v>
      </c>
      <c r="J8" s="6">
        <v>31134</v>
      </c>
      <c r="K8" s="7">
        <v>17732</v>
      </c>
      <c r="L8" s="106" t="s">
        <v>22</v>
      </c>
    </row>
    <row r="9" spans="1:12" ht="30" customHeight="1">
      <c r="A9" s="104" t="s">
        <v>54</v>
      </c>
      <c r="B9" s="6">
        <v>31134</v>
      </c>
      <c r="C9" s="7">
        <v>17732</v>
      </c>
      <c r="D9" s="6">
        <v>19481</v>
      </c>
      <c r="E9" s="7">
        <v>8519</v>
      </c>
      <c r="F9" s="6">
        <v>50615</v>
      </c>
      <c r="G9" s="7">
        <v>26251</v>
      </c>
      <c r="H9" s="6">
        <v>19824</v>
      </c>
      <c r="I9" s="7">
        <v>10177</v>
      </c>
      <c r="J9" s="6">
        <v>30791</v>
      </c>
      <c r="K9" s="7">
        <v>16074</v>
      </c>
      <c r="L9" s="106" t="s">
        <v>54</v>
      </c>
    </row>
    <row r="10" spans="1:12" ht="30" customHeight="1" thickBot="1">
      <c r="A10" s="105" t="s">
        <v>76</v>
      </c>
      <c r="B10" s="111">
        <v>30791</v>
      </c>
      <c r="C10" s="112">
        <v>16074</v>
      </c>
      <c r="D10" s="111">
        <v>21944</v>
      </c>
      <c r="E10" s="112">
        <v>8730</v>
      </c>
      <c r="F10" s="111">
        <v>52735</v>
      </c>
      <c r="G10" s="112">
        <v>24804</v>
      </c>
      <c r="H10" s="111">
        <v>21836</v>
      </c>
      <c r="I10" s="112">
        <v>9767</v>
      </c>
      <c r="J10" s="111">
        <v>30899</v>
      </c>
      <c r="K10" s="112">
        <v>15037</v>
      </c>
      <c r="L10" s="107" t="s">
        <v>55</v>
      </c>
    </row>
  </sheetData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2"/>
  <headerFooter alignWithMargins="0">
    <oddHeader>&amp;R&amp;"ＭＳ Ｐゴシック,太字"&amp;9沖縄国税事務所　国税徴収等2　（H18）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9.875" style="2" customWidth="1"/>
    <col min="4" max="4" width="8.625" style="2" customWidth="1"/>
    <col min="5" max="5" width="9.875" style="2" bestFit="1" customWidth="1"/>
    <col min="6" max="6" width="8.625" style="2" customWidth="1"/>
    <col min="7" max="7" width="9.875" style="2" customWidth="1"/>
    <col min="8" max="8" width="8.625" style="2" customWidth="1"/>
    <col min="9" max="9" width="9.875" style="2" bestFit="1" customWidth="1"/>
    <col min="10" max="10" width="8.75390625" style="2" customWidth="1"/>
    <col min="11" max="11" width="9.875" style="2" bestFit="1" customWidth="1"/>
    <col min="12" max="16384" width="5.875" style="2" customWidth="1"/>
  </cols>
  <sheetData>
    <row r="1" ht="12" thickBot="1">
      <c r="A1" s="2" t="s">
        <v>25</v>
      </c>
    </row>
    <row r="2" spans="1:11" ht="15" customHeight="1">
      <c r="A2" s="161" t="s">
        <v>14</v>
      </c>
      <c r="B2" s="121" t="s">
        <v>16</v>
      </c>
      <c r="C2" s="122"/>
      <c r="D2" s="122"/>
      <c r="E2" s="122"/>
      <c r="F2" s="122"/>
      <c r="G2" s="156"/>
      <c r="H2" s="157" t="s">
        <v>0</v>
      </c>
      <c r="I2" s="158"/>
      <c r="J2" s="157" t="s">
        <v>1</v>
      </c>
      <c r="K2" s="163"/>
    </row>
    <row r="3" spans="1:11" ht="15" customHeight="1">
      <c r="A3" s="162"/>
      <c r="B3" s="152" t="s">
        <v>2</v>
      </c>
      <c r="C3" s="153"/>
      <c r="D3" s="152" t="s">
        <v>17</v>
      </c>
      <c r="E3" s="153"/>
      <c r="F3" s="152" t="s">
        <v>15</v>
      </c>
      <c r="G3" s="153"/>
      <c r="H3" s="159"/>
      <c r="I3" s="160"/>
      <c r="J3" s="159"/>
      <c r="K3" s="164"/>
    </row>
    <row r="4" spans="1:11" ht="15" customHeight="1">
      <c r="A4" s="162"/>
      <c r="B4" s="8" t="s">
        <v>18</v>
      </c>
      <c r="C4" s="9" t="s">
        <v>19</v>
      </c>
      <c r="D4" s="8" t="s">
        <v>18</v>
      </c>
      <c r="E4" s="9" t="s">
        <v>19</v>
      </c>
      <c r="F4" s="8" t="s">
        <v>18</v>
      </c>
      <c r="G4" s="9" t="s">
        <v>19</v>
      </c>
      <c r="H4" s="8" t="s">
        <v>18</v>
      </c>
      <c r="I4" s="9" t="s">
        <v>19</v>
      </c>
      <c r="J4" s="8" t="s">
        <v>18</v>
      </c>
      <c r="K4" s="12" t="s">
        <v>19</v>
      </c>
    </row>
    <row r="5" spans="1:11" ht="11.25">
      <c r="A5" s="31"/>
      <c r="B5" s="23" t="s">
        <v>5</v>
      </c>
      <c r="C5" s="28" t="s">
        <v>6</v>
      </c>
      <c r="D5" s="23" t="s">
        <v>5</v>
      </c>
      <c r="E5" s="28" t="s">
        <v>6</v>
      </c>
      <c r="F5" s="23" t="s">
        <v>5</v>
      </c>
      <c r="G5" s="28" t="s">
        <v>6</v>
      </c>
      <c r="H5" s="23" t="s">
        <v>5</v>
      </c>
      <c r="I5" s="28" t="s">
        <v>6</v>
      </c>
      <c r="J5" s="23" t="s">
        <v>5</v>
      </c>
      <c r="K5" s="32" t="s">
        <v>6</v>
      </c>
    </row>
    <row r="6" spans="1:11" ht="24" customHeight="1">
      <c r="A6" s="45" t="s">
        <v>27</v>
      </c>
      <c r="B6" s="33">
        <v>7860</v>
      </c>
      <c r="C6" s="34">
        <v>2063</v>
      </c>
      <c r="D6" s="33">
        <v>6089</v>
      </c>
      <c r="E6" s="34">
        <v>2035</v>
      </c>
      <c r="F6" s="33">
        <f aca="true" t="shared" si="0" ref="F6:G11">B6+D6</f>
        <v>13949</v>
      </c>
      <c r="G6" s="34">
        <f t="shared" si="0"/>
        <v>4098</v>
      </c>
      <c r="H6" s="33">
        <f aca="true" t="shared" si="1" ref="H6:I11">F6-J6</f>
        <v>5956</v>
      </c>
      <c r="I6" s="34">
        <f t="shared" si="1"/>
        <v>2028</v>
      </c>
      <c r="J6" s="33">
        <v>7993</v>
      </c>
      <c r="K6" s="35">
        <v>2070</v>
      </c>
    </row>
    <row r="7" spans="1:11" ht="24" customHeight="1">
      <c r="A7" s="44" t="s">
        <v>28</v>
      </c>
      <c r="B7" s="36">
        <v>787</v>
      </c>
      <c r="C7" s="37">
        <v>117</v>
      </c>
      <c r="D7" s="36">
        <v>679</v>
      </c>
      <c r="E7" s="37">
        <v>241</v>
      </c>
      <c r="F7" s="36">
        <f t="shared" si="0"/>
        <v>1466</v>
      </c>
      <c r="G7" s="37">
        <f t="shared" si="0"/>
        <v>358</v>
      </c>
      <c r="H7" s="36">
        <f t="shared" si="1"/>
        <v>698</v>
      </c>
      <c r="I7" s="37">
        <f t="shared" si="1"/>
        <v>226</v>
      </c>
      <c r="J7" s="36">
        <v>768</v>
      </c>
      <c r="K7" s="38">
        <v>132</v>
      </c>
    </row>
    <row r="8" spans="1:11" ht="24" customHeight="1">
      <c r="A8" s="44" t="s">
        <v>29</v>
      </c>
      <c r="B8" s="36">
        <v>1323</v>
      </c>
      <c r="C8" s="37">
        <v>289</v>
      </c>
      <c r="D8" s="36">
        <v>832</v>
      </c>
      <c r="E8" s="37">
        <v>289</v>
      </c>
      <c r="F8" s="36">
        <f t="shared" si="0"/>
        <v>2155</v>
      </c>
      <c r="G8" s="37">
        <f t="shared" si="0"/>
        <v>578</v>
      </c>
      <c r="H8" s="36">
        <f t="shared" si="1"/>
        <v>921</v>
      </c>
      <c r="I8" s="37">
        <f t="shared" si="1"/>
        <v>312</v>
      </c>
      <c r="J8" s="36">
        <v>1234</v>
      </c>
      <c r="K8" s="38">
        <v>266</v>
      </c>
    </row>
    <row r="9" spans="1:11" ht="24" customHeight="1">
      <c r="A9" s="44" t="s">
        <v>30</v>
      </c>
      <c r="B9" s="36">
        <v>6401</v>
      </c>
      <c r="C9" s="37">
        <v>1536</v>
      </c>
      <c r="D9" s="36">
        <v>5143</v>
      </c>
      <c r="E9" s="37">
        <v>1693</v>
      </c>
      <c r="F9" s="36">
        <f t="shared" si="0"/>
        <v>11544</v>
      </c>
      <c r="G9" s="37">
        <f t="shared" si="0"/>
        <v>3229</v>
      </c>
      <c r="H9" s="36">
        <f t="shared" si="1"/>
        <v>4982</v>
      </c>
      <c r="I9" s="37">
        <f t="shared" si="1"/>
        <v>1650</v>
      </c>
      <c r="J9" s="36">
        <v>6562</v>
      </c>
      <c r="K9" s="38">
        <v>1579</v>
      </c>
    </row>
    <row r="10" spans="1:11" ht="24" customHeight="1">
      <c r="A10" s="44" t="s">
        <v>31</v>
      </c>
      <c r="B10" s="36">
        <v>2184</v>
      </c>
      <c r="C10" s="37">
        <v>401</v>
      </c>
      <c r="D10" s="36">
        <v>1732</v>
      </c>
      <c r="E10" s="37">
        <v>436</v>
      </c>
      <c r="F10" s="36">
        <f t="shared" si="0"/>
        <v>3916</v>
      </c>
      <c r="G10" s="37">
        <f t="shared" si="0"/>
        <v>837</v>
      </c>
      <c r="H10" s="36">
        <f t="shared" si="1"/>
        <v>1898</v>
      </c>
      <c r="I10" s="37">
        <f t="shared" si="1"/>
        <v>458</v>
      </c>
      <c r="J10" s="36">
        <v>2018</v>
      </c>
      <c r="K10" s="38">
        <v>379</v>
      </c>
    </row>
    <row r="11" spans="1:11" ht="24" customHeight="1">
      <c r="A11" s="44" t="s">
        <v>32</v>
      </c>
      <c r="B11" s="36">
        <v>8706</v>
      </c>
      <c r="C11" s="37">
        <v>2605</v>
      </c>
      <c r="D11" s="36">
        <v>6530</v>
      </c>
      <c r="E11" s="37">
        <v>2098</v>
      </c>
      <c r="F11" s="36">
        <f t="shared" si="0"/>
        <v>15236</v>
      </c>
      <c r="G11" s="37">
        <f t="shared" si="0"/>
        <v>4703</v>
      </c>
      <c r="H11" s="36">
        <f t="shared" si="1"/>
        <v>6465</v>
      </c>
      <c r="I11" s="37">
        <f t="shared" si="1"/>
        <v>2275</v>
      </c>
      <c r="J11" s="36">
        <v>8771</v>
      </c>
      <c r="K11" s="38">
        <v>2428</v>
      </c>
    </row>
    <row r="12" spans="1:11" ht="24" customHeight="1">
      <c r="A12" s="44"/>
      <c r="B12" s="36"/>
      <c r="C12" s="37"/>
      <c r="D12" s="36"/>
      <c r="E12" s="37"/>
      <c r="F12" s="36"/>
      <c r="G12" s="37"/>
      <c r="H12" s="36"/>
      <c r="I12" s="37"/>
      <c r="J12" s="36"/>
      <c r="K12" s="38"/>
    </row>
    <row r="13" spans="1:11" ht="24" customHeight="1">
      <c r="A13" s="44"/>
      <c r="B13" s="36"/>
      <c r="C13" s="37"/>
      <c r="D13" s="36"/>
      <c r="E13" s="37"/>
      <c r="F13" s="36"/>
      <c r="G13" s="37"/>
      <c r="H13" s="36"/>
      <c r="I13" s="37"/>
      <c r="J13" s="36"/>
      <c r="K13" s="38"/>
    </row>
    <row r="14" spans="1:11" s="3" customFormat="1" ht="24" customHeight="1">
      <c r="A14" s="39" t="s">
        <v>33</v>
      </c>
      <c r="B14" s="40">
        <f>SUM(B6:B13)</f>
        <v>27261</v>
      </c>
      <c r="C14" s="41">
        <f>SUM(C6:C13)</f>
        <v>7011</v>
      </c>
      <c r="D14" s="40">
        <f>SUM(D6:D13)</f>
        <v>21005</v>
      </c>
      <c r="E14" s="41">
        <f aca="true" t="shared" si="2" ref="E14:K14">SUM(E6:E13)</f>
        <v>6792</v>
      </c>
      <c r="F14" s="40">
        <f t="shared" si="2"/>
        <v>48266</v>
      </c>
      <c r="G14" s="41">
        <f t="shared" si="2"/>
        <v>13803</v>
      </c>
      <c r="H14" s="40">
        <f t="shared" si="2"/>
        <v>20920</v>
      </c>
      <c r="I14" s="41">
        <f t="shared" si="2"/>
        <v>6949</v>
      </c>
      <c r="J14" s="40">
        <f t="shared" si="2"/>
        <v>27346</v>
      </c>
      <c r="K14" s="42">
        <f t="shared" si="2"/>
        <v>6854</v>
      </c>
    </row>
    <row r="15" spans="1:11" s="5" customFormat="1" ht="15" customHeight="1">
      <c r="A15" s="13"/>
      <c r="B15" s="17"/>
      <c r="C15" s="18"/>
      <c r="D15" s="17"/>
      <c r="E15" s="18"/>
      <c r="F15" s="17"/>
      <c r="G15" s="18"/>
      <c r="H15" s="17"/>
      <c r="I15" s="18"/>
      <c r="J15" s="17"/>
      <c r="K15" s="19"/>
    </row>
    <row r="16" spans="1:11" s="5" customFormat="1" ht="15" customHeight="1">
      <c r="A16" s="13"/>
      <c r="B16" s="20"/>
      <c r="C16" s="21"/>
      <c r="D16" s="20"/>
      <c r="E16" s="21"/>
      <c r="F16" s="20"/>
      <c r="G16" s="21"/>
      <c r="H16" s="20"/>
      <c r="I16" s="21"/>
      <c r="J16" s="20"/>
      <c r="K16" s="22"/>
    </row>
    <row r="17" spans="1:11" s="3" customFormat="1" ht="24" customHeight="1" thickBot="1">
      <c r="A17" s="46" t="s">
        <v>34</v>
      </c>
      <c r="B17" s="14">
        <v>3530</v>
      </c>
      <c r="C17" s="15">
        <v>9063</v>
      </c>
      <c r="D17" s="14">
        <v>939</v>
      </c>
      <c r="E17" s="15">
        <v>1938</v>
      </c>
      <c r="F17" s="14">
        <v>4469</v>
      </c>
      <c r="G17" s="15">
        <v>11001</v>
      </c>
      <c r="H17" s="14">
        <v>916</v>
      </c>
      <c r="I17" s="15">
        <v>2818</v>
      </c>
      <c r="J17" s="14">
        <v>3553</v>
      </c>
      <c r="K17" s="16">
        <v>8183</v>
      </c>
    </row>
    <row r="18" spans="1:11" s="3" customFormat="1" ht="24" customHeight="1" thickBot="1" thickTop="1">
      <c r="A18" s="43" t="s">
        <v>77</v>
      </c>
      <c r="B18" s="108">
        <f>SUM(B14:B17)</f>
        <v>30791</v>
      </c>
      <c r="C18" s="109">
        <f aca="true" t="shared" si="3" ref="C18:K18">SUM(C14:C17)</f>
        <v>16074</v>
      </c>
      <c r="D18" s="108">
        <f t="shared" si="3"/>
        <v>21944</v>
      </c>
      <c r="E18" s="109">
        <f t="shared" si="3"/>
        <v>8730</v>
      </c>
      <c r="F18" s="108">
        <f t="shared" si="3"/>
        <v>52735</v>
      </c>
      <c r="G18" s="109">
        <f t="shared" si="3"/>
        <v>24804</v>
      </c>
      <c r="H18" s="108">
        <f t="shared" si="3"/>
        <v>21836</v>
      </c>
      <c r="I18" s="109">
        <f t="shared" si="3"/>
        <v>9767</v>
      </c>
      <c r="J18" s="108">
        <f t="shared" si="3"/>
        <v>30899</v>
      </c>
      <c r="K18" s="110">
        <f t="shared" si="3"/>
        <v>15037</v>
      </c>
    </row>
    <row r="19" ht="11.25">
      <c r="A19" s="2" t="s">
        <v>78</v>
      </c>
    </row>
  </sheetData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3" r:id="rId1"/>
  <headerFooter alignWithMargins="0">
    <oddHeader>&amp;R&amp;"ＭＳ Ｐゴシック,太字"&amp;9沖縄国税事務所　国税徴収等2　（H18）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workbookViewId="0" topLeftCell="A1">
      <selection activeCell="A1" sqref="A1:D1"/>
    </sheetView>
  </sheetViews>
  <sheetFormatPr defaultColWidth="9.00390625" defaultRowHeight="13.5"/>
  <cols>
    <col min="1" max="4" width="20.625" style="2" customWidth="1"/>
    <col min="5" max="16384" width="15.625" style="2" customWidth="1"/>
  </cols>
  <sheetData>
    <row r="1" spans="1:5" ht="21">
      <c r="A1" s="165" t="s">
        <v>48</v>
      </c>
      <c r="B1" s="165"/>
      <c r="C1" s="165"/>
      <c r="D1" s="165"/>
      <c r="E1" s="2" t="s">
        <v>79</v>
      </c>
    </row>
    <row r="2" ht="13.5" customHeight="1" thickBot="1">
      <c r="A2" s="2" t="s">
        <v>49</v>
      </c>
    </row>
    <row r="3" spans="1:4" ht="15" customHeight="1">
      <c r="A3" s="154" t="s">
        <v>50</v>
      </c>
      <c r="B3" s="121" t="s">
        <v>37</v>
      </c>
      <c r="C3" s="122"/>
      <c r="D3" s="166"/>
    </row>
    <row r="4" spans="1:4" ht="15" customHeight="1">
      <c r="A4" s="155"/>
      <c r="B4" s="65" t="s">
        <v>38</v>
      </c>
      <c r="C4" s="66" t="s">
        <v>39</v>
      </c>
      <c r="D4" s="67" t="s">
        <v>51</v>
      </c>
    </row>
    <row r="5" spans="1:4" ht="15" customHeight="1" thickBot="1">
      <c r="A5" s="155"/>
      <c r="B5" s="68" t="s">
        <v>40</v>
      </c>
      <c r="C5" s="69" t="s">
        <v>41</v>
      </c>
      <c r="D5" s="70" t="s">
        <v>52</v>
      </c>
    </row>
    <row r="6" spans="1:4" ht="12" customHeight="1">
      <c r="A6" s="71"/>
      <c r="B6" s="72" t="s">
        <v>42</v>
      </c>
      <c r="C6" s="73" t="s">
        <v>42</v>
      </c>
      <c r="D6" s="74" t="s">
        <v>42</v>
      </c>
    </row>
    <row r="7" spans="1:5" ht="30" customHeight="1">
      <c r="A7" s="75" t="s">
        <v>20</v>
      </c>
      <c r="B7" s="76">
        <v>17335605</v>
      </c>
      <c r="C7" s="77">
        <v>307525</v>
      </c>
      <c r="D7" s="78">
        <v>17643131</v>
      </c>
      <c r="E7" s="79"/>
    </row>
    <row r="8" spans="1:5" ht="30" customHeight="1">
      <c r="A8" s="75" t="s">
        <v>21</v>
      </c>
      <c r="B8" s="80">
        <v>17894461</v>
      </c>
      <c r="C8" s="81">
        <v>4377</v>
      </c>
      <c r="D8" s="82">
        <v>17898838</v>
      </c>
      <c r="E8" s="79"/>
    </row>
    <row r="9" spans="1:5" ht="30" customHeight="1">
      <c r="A9" s="75" t="s">
        <v>22</v>
      </c>
      <c r="B9" s="80">
        <v>15530288</v>
      </c>
      <c r="C9" s="81" t="s">
        <v>57</v>
      </c>
      <c r="D9" s="82">
        <v>15530288</v>
      </c>
      <c r="E9" s="79"/>
    </row>
    <row r="10" spans="1:5" ht="30" customHeight="1">
      <c r="A10" s="75" t="s">
        <v>54</v>
      </c>
      <c r="B10" s="80">
        <v>17097023</v>
      </c>
      <c r="C10" s="81" t="s">
        <v>57</v>
      </c>
      <c r="D10" s="82">
        <v>17097023</v>
      </c>
      <c r="E10" s="79"/>
    </row>
    <row r="11" spans="1:5" ht="30" customHeight="1">
      <c r="A11" s="83" t="s">
        <v>56</v>
      </c>
      <c r="B11" s="84">
        <v>16941735</v>
      </c>
      <c r="C11" s="85" t="s">
        <v>59</v>
      </c>
      <c r="D11" s="86">
        <v>16941735</v>
      </c>
      <c r="E11" s="79"/>
    </row>
    <row r="12" spans="1:5" ht="30" customHeight="1">
      <c r="A12" s="87" t="s">
        <v>43</v>
      </c>
      <c r="B12" s="88">
        <v>6169151</v>
      </c>
      <c r="C12" s="89" t="s">
        <v>59</v>
      </c>
      <c r="D12" s="90">
        <v>6169151</v>
      </c>
      <c r="E12" s="79"/>
    </row>
    <row r="13" spans="1:5" ht="30" customHeight="1">
      <c r="A13" s="91" t="s">
        <v>44</v>
      </c>
      <c r="B13" s="92">
        <v>987141</v>
      </c>
      <c r="C13" s="93" t="s">
        <v>59</v>
      </c>
      <c r="D13" s="94">
        <v>987141</v>
      </c>
      <c r="E13" s="79"/>
    </row>
    <row r="14" spans="1:5" ht="30" customHeight="1">
      <c r="A14" s="91" t="s">
        <v>9</v>
      </c>
      <c r="B14" s="92">
        <v>2400073</v>
      </c>
      <c r="C14" s="93" t="s">
        <v>59</v>
      </c>
      <c r="D14" s="94">
        <v>2400073</v>
      </c>
      <c r="E14" s="79"/>
    </row>
    <row r="15" spans="1:5" ht="30" customHeight="1">
      <c r="A15" s="91" t="s">
        <v>45</v>
      </c>
      <c r="B15" s="92">
        <v>6781060</v>
      </c>
      <c r="C15" s="93" t="s">
        <v>59</v>
      </c>
      <c r="D15" s="94">
        <v>6781060</v>
      </c>
      <c r="E15" s="79"/>
    </row>
    <row r="16" spans="1:5" ht="30" customHeight="1" thickBot="1">
      <c r="A16" s="95" t="s">
        <v>12</v>
      </c>
      <c r="B16" s="96">
        <v>604310</v>
      </c>
      <c r="C16" s="97" t="s">
        <v>59</v>
      </c>
      <c r="D16" s="98">
        <v>604310</v>
      </c>
      <c r="E16" s="79"/>
    </row>
    <row r="17" spans="1:5" s="3" customFormat="1" ht="30" customHeight="1" thickBot="1" thickTop="1">
      <c r="A17" s="99" t="s">
        <v>46</v>
      </c>
      <c r="B17" s="100">
        <v>16941735</v>
      </c>
      <c r="C17" s="101" t="s">
        <v>59</v>
      </c>
      <c r="D17" s="102">
        <v>16941735</v>
      </c>
      <c r="E17" s="103"/>
    </row>
    <row r="18" ht="11.25">
      <c r="A18" s="1" t="s">
        <v>58</v>
      </c>
    </row>
    <row r="19" spans="1:4" ht="36" customHeight="1">
      <c r="A19" s="167" t="s">
        <v>53</v>
      </c>
      <c r="B19" s="167"/>
      <c r="C19" s="167"/>
      <c r="D19" s="167"/>
    </row>
    <row r="20" ht="11.25">
      <c r="A20" s="2" t="s">
        <v>47</v>
      </c>
    </row>
  </sheetData>
  <mergeCells count="4">
    <mergeCell ref="A1:D1"/>
    <mergeCell ref="B3:D3"/>
    <mergeCell ref="A19:D19"/>
    <mergeCell ref="A3:A5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  <headerFooter alignWithMargins="0">
    <oddHeader>&amp;R&amp;"ＭＳ Ｐゴシック,太字"&amp;9沖縄国税事務所　国税徴収等2　（H18）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2008-06-18T07:00:19Z</cp:lastPrinted>
  <dcterms:created xsi:type="dcterms:W3CDTF">2003-07-09T01:05:10Z</dcterms:created>
  <dcterms:modified xsi:type="dcterms:W3CDTF">2008-06-18T07:00:22Z</dcterms:modified>
  <cp:category/>
  <cp:version/>
  <cp:contentType/>
  <cp:contentStatus/>
</cp:coreProperties>
</file>