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817" activeTab="0"/>
  </bookViews>
  <sheets>
    <sheet name="(1)徴収状況" sheetId="1" r:id="rId1"/>
    <sheet name="(2)徴収状況の累年比較" sheetId="2" r:id="rId2"/>
    <sheet name="(3)税務署別徴収状況-1" sheetId="3" r:id="rId3"/>
    <sheet name="(3)税務署別徴収状況-2" sheetId="4" r:id="rId4"/>
    <sheet name="(3)税務署別徴収状況-3" sheetId="5" r:id="rId5"/>
    <sheet name="(1)物納状況" sheetId="6" r:id="rId6"/>
    <sheet name="（2）物納財産の内訳" sheetId="7" r:id="rId7"/>
    <sheet name="(3)物納状況の累年比較" sheetId="8" r:id="rId8"/>
    <sheet name="(4)年賦延納状況" sheetId="9" r:id="rId9"/>
  </sheets>
  <definedNames>
    <definedName name="_xlnm.Print_Area" localSheetId="0">'(1)徴収状況'!$A$1:$P$33</definedName>
    <definedName name="_xlnm.Print_Area" localSheetId="5">'(1)物納状況'!$A$1:$G$35</definedName>
    <definedName name="_xlnm.Print_Area" localSheetId="1">'(2)徴収状況の累年比較'!$A$1:$N$9</definedName>
    <definedName name="_xlnm.Print_Area" localSheetId="2">'(3)税務署別徴収状況-1'!$A$1:$N$63</definedName>
    <definedName name="_xlnm.Print_Area" localSheetId="3">'(3)税務署別徴収状況-2'!$A$1:$N$62</definedName>
    <definedName name="_xlnm.Print_Area" localSheetId="4">'(3)税務署別徴収状況-3'!$A$1:$K$62</definedName>
    <definedName name="_xlnm.Print_Area" localSheetId="7">'(3)物納状況の累年比較'!$A$1:$K$10</definedName>
    <definedName name="_xlnm.Print_Area" localSheetId="8">'(4)年賦延納状況'!$A$1:$K$20</definedName>
    <definedName name="_xlnm.Print_Titles" localSheetId="2">'(3)税務署別徴収状況-1'!$1:$3</definedName>
    <definedName name="_xlnm.Print_Titles" localSheetId="3">'(3)税務署別徴収状況-2'!$1:$3</definedName>
    <definedName name="_xlnm.Print_Titles" localSheetId="4">'(3)税務署別徴収状況-3'!$1:$3</definedName>
  </definedNames>
  <calcPr fullCalcOnLoad="1"/>
</workbook>
</file>

<file path=xl/sharedStrings.xml><?xml version="1.0" encoding="utf-8"?>
<sst xmlns="http://schemas.openxmlformats.org/spreadsheetml/2006/main" count="686" uniqueCount="224">
  <si>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</si>
  <si>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</si>
  <si>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</si>
  <si>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</si>
  <si>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</si>
  <si>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</si>
  <si>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</si>
  <si>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</si>
  <si>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</si>
  <si>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</si>
  <si>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</si>
  <si>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</si>
  <si>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</si>
  <si>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</si>
  <si>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</si>
  <si>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</si>
  <si>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</si>
  <si>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</si>
  <si>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</si>
  <si>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</si>
  <si>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</si>
  <si>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</si>
  <si>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</si>
  <si>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</si>
  <si>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</si>
  <si>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</si>
  <si>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</si>
  <si>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</si>
  <si>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</si>
  <si>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</si>
  <si>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</si>
  <si>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計</t>
  </si>
  <si>
    <t>合            計</t>
  </si>
  <si>
    <t>合            計</t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</si>
  <si>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</si>
  <si>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</si>
  <si>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</si>
  <si>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</si>
  <si>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徴収決定済額</t>
  </si>
  <si>
    <t>収納済額</t>
  </si>
  <si>
    <t>不納欠損額</t>
  </si>
  <si>
    <t>収納未済額</t>
  </si>
  <si>
    <t>年度</t>
  </si>
  <si>
    <t>繰越分</t>
  </si>
  <si>
    <t>繰　越　分</t>
  </si>
  <si>
    <t>税務署名</t>
  </si>
  <si>
    <t>源泉所得税</t>
  </si>
  <si>
    <t>申告所得税</t>
  </si>
  <si>
    <t>法人税</t>
  </si>
  <si>
    <t>相続税</t>
  </si>
  <si>
    <t>徴収決定済額</t>
  </si>
  <si>
    <t>収納未済額</t>
  </si>
  <si>
    <t>局引受分</t>
  </si>
  <si>
    <t>（注）　徴収決定済額から収納済額を差し引いた額と、収納未済額との差は不納欠損額である。</t>
  </si>
  <si>
    <t>消費税</t>
  </si>
  <si>
    <t>酒税</t>
  </si>
  <si>
    <t>その他</t>
  </si>
  <si>
    <t>総　　　計</t>
  </si>
  <si>
    <t>(1)　徴収状況</t>
  </si>
  <si>
    <t>(2)　徴収状況の累年比較</t>
  </si>
  <si>
    <t>(3)　税務署別徴収状況</t>
  </si>
  <si>
    <t>(3)　税務署別徴収状況（続）</t>
  </si>
  <si>
    <t>16－１　国税徴収状況</t>
  </si>
  <si>
    <t>所　得　税</t>
  </si>
  <si>
    <t>所　得　税</t>
  </si>
  <si>
    <t>総計</t>
  </si>
  <si>
    <t>16－２　物納及び年賦延納</t>
  </si>
  <si>
    <t>(1)　物　納　状　況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</si>
  <si>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</si>
  <si>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</si>
  <si>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</si>
  <si>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</si>
  <si>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</si>
  <si>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</si>
  <si>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</si>
  <si>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</si>
  <si>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</si>
  <si>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</si>
  <si>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</si>
  <si>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</si>
  <si>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</si>
  <si>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</si>
  <si>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</si>
  <si>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</si>
  <si>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</si>
  <si>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</si>
  <si>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</si>
  <si>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</si>
  <si>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</si>
  <si>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</si>
  <si>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</si>
  <si>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</si>
  <si>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(2)　物納財産の内訳</t>
  </si>
  <si>
    <t>人</t>
  </si>
  <si>
    <t>千円</t>
  </si>
  <si>
    <t>実</t>
  </si>
  <si>
    <t>　（注）　「人員」欄の「実」は、実人員を示す。</t>
  </si>
  <si>
    <t>本年度申請額</t>
  </si>
  <si>
    <t>許可額</t>
  </si>
  <si>
    <t>外</t>
  </si>
  <si>
    <t>　（注）　「収納済額」欄の外書は、過誤納額である。</t>
  </si>
  <si>
    <t>計</t>
  </si>
  <si>
    <t>件　数</t>
  </si>
  <si>
    <t>件　数</t>
  </si>
  <si>
    <t>金　額</t>
  </si>
  <si>
    <t>（外）</t>
  </si>
  <si>
    <t>本年度許可分</t>
  </si>
  <si>
    <t>　（注）　「前年度許可末済」及び「本年度申請」欄の外書は、他署管内からの転入者分、「更正減等」欄の外書は、
          他署管内への転出者分である。</t>
  </si>
  <si>
    <t>区　　　　　　　　　　分</t>
  </si>
  <si>
    <t>金額</t>
  </si>
  <si>
    <t>処　理</t>
  </si>
  <si>
    <t>調査対象等：</t>
  </si>
  <si>
    <t>（注）　１</t>
  </si>
  <si>
    <t>２</t>
  </si>
  <si>
    <t>「引継」欄は、収納した物納財産を財務局へ引き渡した件数及び金額である。</t>
  </si>
  <si>
    <t>区　　　　　　分</t>
  </si>
  <si>
    <t>物　　　納　　　許　　　可</t>
  </si>
  <si>
    <t>人　　　　　員</t>
  </si>
  <si>
    <t>金　　　　　額</t>
  </si>
  <si>
    <t>(3)　物納状況の累年比較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</si>
  <si>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</si>
  <si>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</si>
  <si>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</si>
  <si>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</si>
  <si>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</si>
  <si>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</si>
  <si>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</si>
  <si>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</si>
  <si>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(4)　年賦延納状況</t>
  </si>
  <si>
    <t>区　　　　　　　分</t>
  </si>
  <si>
    <t>相　続　税</t>
  </si>
  <si>
    <t>贈　与　税</t>
  </si>
  <si>
    <t>所　得　税</t>
  </si>
  <si>
    <t>金　額</t>
  </si>
  <si>
    <t>徴収状況</t>
  </si>
  <si>
    <t>徴収
決定</t>
  </si>
  <si>
    <t>前年度以前
許可分</t>
  </si>
  <si>
    <t>延　　納　　現　　在　　額
（徴収決定未済）</t>
  </si>
  <si>
    <t>税務署名</t>
  </si>
  <si>
    <t>土地</t>
  </si>
  <si>
    <t>建物</t>
  </si>
  <si>
    <t>有価証券</t>
  </si>
  <si>
    <t>物 納 財 産 の 種 類</t>
  </si>
  <si>
    <t>平成16年度</t>
  </si>
  <si>
    <t>平成17年度</t>
  </si>
  <si>
    <t>平成18年度</t>
  </si>
  <si>
    <t>平成19年度</t>
  </si>
  <si>
    <t>岐阜県計</t>
  </si>
  <si>
    <t>静岡県計</t>
  </si>
  <si>
    <t>愛知県計</t>
  </si>
  <si>
    <t>三重県計</t>
  </si>
  <si>
    <t>三重県計</t>
  </si>
  <si>
    <t>岐阜北</t>
  </si>
  <si>
    <t>岐阜南</t>
  </si>
  <si>
    <t>大垣</t>
  </si>
  <si>
    <t>高山</t>
  </si>
  <si>
    <t>多治見</t>
  </si>
  <si>
    <t>関</t>
  </si>
  <si>
    <t>中津川</t>
  </si>
  <si>
    <t>静岡</t>
  </si>
  <si>
    <t>清水</t>
  </si>
  <si>
    <t>浜松西</t>
  </si>
  <si>
    <t>浜松東</t>
  </si>
  <si>
    <t>沼津</t>
  </si>
  <si>
    <t>熱海</t>
  </si>
  <si>
    <t>三島</t>
  </si>
  <si>
    <t>島田</t>
  </si>
  <si>
    <t>富士</t>
  </si>
  <si>
    <t>磐田</t>
  </si>
  <si>
    <t>掛川</t>
  </si>
  <si>
    <t>藤枝</t>
  </si>
  <si>
    <t>下田</t>
  </si>
  <si>
    <t>千種</t>
  </si>
  <si>
    <t>名古屋東</t>
  </si>
  <si>
    <t>名古屋北</t>
  </si>
  <si>
    <t>名古屋西</t>
  </si>
  <si>
    <t>名古屋中村</t>
  </si>
  <si>
    <t>名古屋中</t>
  </si>
  <si>
    <t>昭和</t>
  </si>
  <si>
    <t>中川</t>
  </si>
  <si>
    <t>豊橋</t>
  </si>
  <si>
    <t>岡崎</t>
  </si>
  <si>
    <t>尾張瀬戸</t>
  </si>
  <si>
    <t>一宮</t>
  </si>
  <si>
    <t>半田</t>
  </si>
  <si>
    <t>津島</t>
  </si>
  <si>
    <t>刈谷</t>
  </si>
  <si>
    <t>豊田</t>
  </si>
  <si>
    <t>西尾</t>
  </si>
  <si>
    <t>小牧</t>
  </si>
  <si>
    <t>新城</t>
  </si>
  <si>
    <t>津</t>
  </si>
  <si>
    <t>津</t>
  </si>
  <si>
    <t>四日市</t>
  </si>
  <si>
    <t>四日市</t>
  </si>
  <si>
    <t>伊勢</t>
  </si>
  <si>
    <t>伊勢</t>
  </si>
  <si>
    <t>松阪</t>
  </si>
  <si>
    <t>松阪</t>
  </si>
  <si>
    <t>桑名</t>
  </si>
  <si>
    <t>桑名</t>
  </si>
  <si>
    <t>上野</t>
  </si>
  <si>
    <t>上野</t>
  </si>
  <si>
    <t>鈴鹿</t>
  </si>
  <si>
    <t>鈴鹿</t>
  </si>
  <si>
    <t>尾鷲</t>
  </si>
  <si>
    <t>尾鷲</t>
  </si>
  <si>
    <t>熱田</t>
  </si>
  <si>
    <t>平成20年度</t>
  </si>
  <si>
    <t>平成20年度</t>
  </si>
  <si>
    <t>-</t>
  </si>
  <si>
    <t>-</t>
  </si>
  <si>
    <t>総   計</t>
  </si>
  <si>
    <t>総    計</t>
  </si>
  <si>
    <t>総     計</t>
  </si>
  <si>
    <t>あり、外書は過誤納額である。</t>
  </si>
  <si>
    <t>「収納」欄は、国に完全に所有権が移転された物納財産の件数及び金額で</t>
  </si>
  <si>
    <t>-</t>
  </si>
  <si>
    <t>X</t>
  </si>
  <si>
    <t>X</t>
  </si>
  <si>
    <t>X</t>
  </si>
  <si>
    <t>調査期間：平成20年４月１日から平成21年３月31日</t>
  </si>
  <si>
    <t>平成20年４月１日から平成21年３月31日までの間に相続税の物納について申請、許可、収納等のあったものを示した。</t>
  </si>
  <si>
    <t>　調査対象等：平成20年４月１日から平成21年３月31日までの間に相続税及び贈与税の年賦延納並びに所得税法
              第132条の規定による所得税の延納について、申請、許可、収納等のあったものを示した。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</si>
</sst>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medium"/>
      <right style="thin">
        <color indexed="55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>
        <color indexed="63"/>
      </left>
      <right style="thin"/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hair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thin">
        <color indexed="55"/>
      </top>
      <bottom style="thin">
        <color theme="1" tint="0.49998000264167786"/>
      </bottom>
    </border>
    <border>
      <left style="thin"/>
      <right style="medium"/>
      <top style="thin">
        <color indexed="55"/>
      </top>
      <bottom style="thin">
        <color theme="1" tint="0.49998000264167786"/>
      </bottom>
    </border>
    <border>
      <left style="medium"/>
      <right style="thin"/>
      <top style="thin">
        <color theme="0" tint="-0.3499799966812134"/>
      </top>
      <bottom style="thin">
        <color indexed="55"/>
      </bottom>
    </border>
    <border>
      <left style="thin"/>
      <right style="medium"/>
      <top style="thin">
        <color theme="0" tint="-0.3499799966812134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medium"/>
      <right style="thin">
        <color indexed="55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medium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3" fontId="2" fillId="33" borderId="27" xfId="0" applyNumberFormat="1" applyFont="1" applyFill="1" applyBorder="1" applyAlignment="1">
      <alignment horizontal="right" vertical="center"/>
    </xf>
    <xf numFmtId="3" fontId="2" fillId="33" borderId="28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6" fillId="33" borderId="31" xfId="0" applyNumberFormat="1" applyFont="1" applyFill="1" applyBorder="1" applyAlignment="1">
      <alignment horizontal="right" vertical="center"/>
    </xf>
    <xf numFmtId="176" fontId="6" fillId="33" borderId="32" xfId="0" applyNumberFormat="1" applyFont="1" applyFill="1" applyBorder="1" applyAlignment="1">
      <alignment horizontal="right" vertical="center"/>
    </xf>
    <xf numFmtId="176" fontId="6" fillId="33" borderId="33" xfId="0" applyNumberFormat="1" applyFont="1" applyFill="1" applyBorder="1" applyAlignment="1">
      <alignment horizontal="right" vertical="center"/>
    </xf>
    <xf numFmtId="176" fontId="6" fillId="33" borderId="34" xfId="0" applyNumberFormat="1" applyFont="1" applyFill="1" applyBorder="1" applyAlignment="1">
      <alignment horizontal="right" vertical="center"/>
    </xf>
    <xf numFmtId="176" fontId="6" fillId="33" borderId="35" xfId="0" applyNumberFormat="1" applyFont="1" applyFill="1" applyBorder="1" applyAlignment="1">
      <alignment horizontal="right" vertical="center"/>
    </xf>
    <xf numFmtId="176" fontId="6" fillId="33" borderId="36" xfId="0" applyNumberFormat="1" applyFont="1" applyFill="1" applyBorder="1" applyAlignment="1">
      <alignment horizontal="right" vertical="center"/>
    </xf>
    <xf numFmtId="0" fontId="7" fillId="0" borderId="3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3" borderId="38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right" vertical="center"/>
    </xf>
    <xf numFmtId="0" fontId="7" fillId="33" borderId="39" xfId="0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distributed" vertical="center"/>
    </xf>
    <xf numFmtId="176" fontId="2" fillId="33" borderId="41" xfId="0" applyNumberFormat="1" applyFont="1" applyFill="1" applyBorder="1" applyAlignment="1">
      <alignment horizontal="right" vertical="center"/>
    </xf>
    <xf numFmtId="0" fontId="2" fillId="0" borderId="42" xfId="0" applyFont="1" applyBorder="1" applyAlignment="1">
      <alignment horizontal="distributed" vertical="center"/>
    </xf>
    <xf numFmtId="176" fontId="2" fillId="33" borderId="43" xfId="0" applyNumberFormat="1" applyFont="1" applyFill="1" applyBorder="1" applyAlignment="1">
      <alignment horizontal="right" vertical="center"/>
    </xf>
    <xf numFmtId="0" fontId="6" fillId="0" borderId="44" xfId="0" applyFont="1" applyBorder="1" applyAlignment="1">
      <alignment horizontal="distributed" vertical="center"/>
    </xf>
    <xf numFmtId="176" fontId="6" fillId="33" borderId="45" xfId="0" applyNumberFormat="1" applyFont="1" applyFill="1" applyBorder="1" applyAlignment="1">
      <alignment horizontal="right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7" fillId="33" borderId="18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0" fontId="7" fillId="34" borderId="37" xfId="0" applyFont="1" applyFill="1" applyBorder="1" applyAlignment="1">
      <alignment horizontal="distributed" vertical="center"/>
    </xf>
    <xf numFmtId="176" fontId="2" fillId="33" borderId="52" xfId="0" applyNumberFormat="1" applyFont="1" applyFill="1" applyBorder="1" applyAlignment="1">
      <alignment horizontal="right" vertical="center"/>
    </xf>
    <xf numFmtId="176" fontId="2" fillId="33" borderId="40" xfId="0" applyNumberFormat="1" applyFont="1" applyFill="1" applyBorder="1" applyAlignment="1">
      <alignment horizontal="right" vertical="center"/>
    </xf>
    <xf numFmtId="176" fontId="2" fillId="33" borderId="53" xfId="0" applyNumberFormat="1" applyFont="1" applyFill="1" applyBorder="1" applyAlignment="1">
      <alignment horizontal="right" vertical="center"/>
    </xf>
    <xf numFmtId="176" fontId="2" fillId="33" borderId="42" xfId="0" applyNumberFormat="1" applyFont="1" applyFill="1" applyBorder="1" applyAlignment="1">
      <alignment horizontal="right" vertical="center"/>
    </xf>
    <xf numFmtId="0" fontId="6" fillId="35" borderId="54" xfId="0" applyFont="1" applyFill="1" applyBorder="1" applyAlignment="1">
      <alignment horizontal="distributed" vertical="center"/>
    </xf>
    <xf numFmtId="176" fontId="6" fillId="33" borderId="55" xfId="0" applyNumberFormat="1" applyFont="1" applyFill="1" applyBorder="1" applyAlignment="1">
      <alignment horizontal="right" vertical="center"/>
    </xf>
    <xf numFmtId="176" fontId="6" fillId="33" borderId="44" xfId="0" applyNumberFormat="1" applyFont="1" applyFill="1" applyBorder="1" applyAlignment="1">
      <alignment horizontal="right" vertical="center"/>
    </xf>
    <xf numFmtId="176" fontId="2" fillId="33" borderId="56" xfId="0" applyNumberFormat="1" applyFont="1" applyFill="1" applyBorder="1" applyAlignment="1">
      <alignment horizontal="right" vertical="center"/>
    </xf>
    <xf numFmtId="176" fontId="2" fillId="33" borderId="57" xfId="0" applyNumberFormat="1" applyFont="1" applyFill="1" applyBorder="1" applyAlignment="1">
      <alignment horizontal="right" vertical="center"/>
    </xf>
    <xf numFmtId="176" fontId="2" fillId="33" borderId="58" xfId="0" applyNumberFormat="1" applyFont="1" applyFill="1" applyBorder="1" applyAlignment="1">
      <alignment horizontal="right" vertical="center"/>
    </xf>
    <xf numFmtId="0" fontId="6" fillId="35" borderId="59" xfId="0" applyFont="1" applyFill="1" applyBorder="1" applyAlignment="1">
      <alignment horizontal="distributed" vertical="center"/>
    </xf>
    <xf numFmtId="0" fontId="6" fillId="0" borderId="60" xfId="0" applyFont="1" applyBorder="1" applyAlignment="1">
      <alignment horizontal="distributed" vertical="center"/>
    </xf>
    <xf numFmtId="0" fontId="2" fillId="35" borderId="61" xfId="0" applyFont="1" applyFill="1" applyBorder="1" applyAlignment="1">
      <alignment horizontal="distributed" vertical="center"/>
    </xf>
    <xf numFmtId="0" fontId="2" fillId="35" borderId="62" xfId="0" applyFont="1" applyFill="1" applyBorder="1" applyAlignment="1">
      <alignment horizontal="distributed" vertical="center"/>
    </xf>
    <xf numFmtId="0" fontId="2" fillId="35" borderId="63" xfId="0" applyFont="1" applyFill="1" applyBorder="1" applyAlignment="1">
      <alignment horizontal="distributed" vertical="center"/>
    </xf>
    <xf numFmtId="0" fontId="6" fillId="0" borderId="64" xfId="0" applyFont="1" applyBorder="1" applyAlignment="1">
      <alignment horizontal="distributed" vertical="center"/>
    </xf>
    <xf numFmtId="0" fontId="6" fillId="0" borderId="65" xfId="0" applyFont="1" applyBorder="1" applyAlignment="1">
      <alignment horizontal="distributed" vertical="center"/>
    </xf>
    <xf numFmtId="0" fontId="6" fillId="0" borderId="66" xfId="0" applyFont="1" applyBorder="1" applyAlignment="1">
      <alignment horizontal="distributed" vertical="center"/>
    </xf>
    <xf numFmtId="0" fontId="6" fillId="0" borderId="67" xfId="0" applyFont="1" applyBorder="1" applyAlignment="1">
      <alignment horizontal="distributed" vertical="center" indent="1"/>
    </xf>
    <xf numFmtId="0" fontId="6" fillId="0" borderId="68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2" fillId="0" borderId="70" xfId="0" applyFont="1" applyBorder="1" applyAlignment="1">
      <alignment horizontal="distributed" vertical="center"/>
    </xf>
    <xf numFmtId="0" fontId="7" fillId="0" borderId="39" xfId="0" applyFont="1" applyBorder="1" applyAlignment="1">
      <alignment horizontal="center" vertical="center"/>
    </xf>
    <xf numFmtId="0" fontId="7" fillId="36" borderId="21" xfId="0" applyFont="1" applyFill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33" borderId="49" xfId="0" applyFont="1" applyFill="1" applyBorder="1" applyAlignment="1">
      <alignment horizontal="right"/>
    </xf>
    <xf numFmtId="0" fontId="6" fillId="0" borderId="69" xfId="0" applyFont="1" applyBorder="1" applyAlignment="1">
      <alignment horizontal="distributed" vertical="center"/>
    </xf>
    <xf numFmtId="0" fontId="2" fillId="0" borderId="71" xfId="0" applyFont="1" applyFill="1" applyBorder="1" applyAlignment="1">
      <alignment horizontal="center" vertical="distributed" textRotation="255" indent="2"/>
    </xf>
    <xf numFmtId="0" fontId="2" fillId="0" borderId="71" xfId="0" applyFont="1" applyFill="1" applyBorder="1" applyAlignment="1">
      <alignment horizontal="distributed" vertical="center"/>
    </xf>
    <xf numFmtId="38" fontId="2" fillId="0" borderId="71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36" borderId="39" xfId="0" applyFont="1" applyFill="1" applyBorder="1" applyAlignment="1">
      <alignment horizontal="right"/>
    </xf>
    <xf numFmtId="0" fontId="7" fillId="33" borderId="51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73" xfId="0" applyFont="1" applyBorder="1" applyAlignment="1">
      <alignment horizontal="right" vertical="center" indent="1"/>
    </xf>
    <xf numFmtId="0" fontId="2" fillId="0" borderId="74" xfId="0" applyFont="1" applyBorder="1" applyAlignment="1">
      <alignment horizontal="right" vertical="center" indent="1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right" vertical="center"/>
    </xf>
    <xf numFmtId="0" fontId="7" fillId="33" borderId="70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33" borderId="77" xfId="0" applyFont="1" applyFill="1" applyBorder="1" applyAlignment="1">
      <alignment horizontal="right" vertical="center"/>
    </xf>
    <xf numFmtId="0" fontId="7" fillId="33" borderId="78" xfId="0" applyFont="1" applyFill="1" applyBorder="1" applyAlignment="1">
      <alignment horizontal="right" vertical="center"/>
    </xf>
    <xf numFmtId="176" fontId="2" fillId="36" borderId="27" xfId="0" applyNumberFormat="1" applyFont="1" applyFill="1" applyBorder="1" applyAlignment="1">
      <alignment horizontal="right" vertical="center"/>
    </xf>
    <xf numFmtId="176" fontId="2" fillId="33" borderId="29" xfId="0" applyNumberFormat="1" applyFont="1" applyFill="1" applyBorder="1" applyAlignment="1">
      <alignment horizontal="right" vertical="center"/>
    </xf>
    <xf numFmtId="176" fontId="2" fillId="33" borderId="79" xfId="0" applyNumberFormat="1" applyFont="1" applyFill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176" fontId="2" fillId="33" borderId="80" xfId="0" applyNumberFormat="1" applyFont="1" applyFill="1" applyBorder="1" applyAlignment="1">
      <alignment horizontal="right" vertical="center"/>
    </xf>
    <xf numFmtId="176" fontId="2" fillId="33" borderId="8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82" xfId="0" applyFont="1" applyBorder="1" applyAlignment="1">
      <alignment horizontal="distributed" vertical="center"/>
    </xf>
    <xf numFmtId="176" fontId="2" fillId="36" borderId="10" xfId="0" applyNumberFormat="1" applyFont="1" applyFill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  <xf numFmtId="176" fontId="2" fillId="33" borderId="83" xfId="0" applyNumberFormat="1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2" fillId="33" borderId="84" xfId="0" applyNumberFormat="1" applyFont="1" applyFill="1" applyBorder="1" applyAlignment="1">
      <alignment horizontal="right" vertical="center"/>
    </xf>
    <xf numFmtId="176" fontId="2" fillId="33" borderId="85" xfId="0" applyNumberFormat="1" applyFont="1" applyFill="1" applyBorder="1" applyAlignment="1">
      <alignment horizontal="right" vertical="center"/>
    </xf>
    <xf numFmtId="176" fontId="2" fillId="36" borderId="13" xfId="0" applyNumberFormat="1" applyFont="1" applyFill="1" applyBorder="1" applyAlignment="1">
      <alignment horizontal="right" vertical="center"/>
    </xf>
    <xf numFmtId="176" fontId="2" fillId="33" borderId="15" xfId="0" applyNumberFormat="1" applyFont="1" applyFill="1" applyBorder="1" applyAlignment="1">
      <alignment horizontal="right" vertical="center"/>
    </xf>
    <xf numFmtId="176" fontId="2" fillId="33" borderId="86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2" fillId="33" borderId="87" xfId="0" applyNumberFormat="1" applyFont="1" applyFill="1" applyBorder="1" applyAlignment="1">
      <alignment horizontal="right" vertical="center"/>
    </xf>
    <xf numFmtId="176" fontId="2" fillId="33" borderId="88" xfId="0" applyNumberFormat="1" applyFont="1" applyFill="1" applyBorder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right"/>
    </xf>
    <xf numFmtId="0" fontId="2" fillId="0" borderId="90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7" fillId="33" borderId="92" xfId="0" applyFont="1" applyFill="1" applyBorder="1" applyAlignment="1">
      <alignment horizontal="right" vertical="center"/>
    </xf>
    <xf numFmtId="176" fontId="2" fillId="33" borderId="93" xfId="0" applyNumberFormat="1" applyFont="1" applyFill="1" applyBorder="1" applyAlignment="1">
      <alignment horizontal="right" vertical="center"/>
    </xf>
    <xf numFmtId="176" fontId="2" fillId="33" borderId="94" xfId="0" applyNumberFormat="1" applyFont="1" applyFill="1" applyBorder="1" applyAlignment="1">
      <alignment horizontal="right" vertical="center"/>
    </xf>
    <xf numFmtId="176" fontId="6" fillId="33" borderId="95" xfId="0" applyNumberFormat="1" applyFont="1" applyFill="1" applyBorder="1" applyAlignment="1">
      <alignment horizontal="right" vertical="center"/>
    </xf>
    <xf numFmtId="176" fontId="2" fillId="0" borderId="96" xfId="0" applyNumberFormat="1" applyFont="1" applyFill="1" applyBorder="1" applyAlignment="1">
      <alignment horizontal="right" vertical="center"/>
    </xf>
    <xf numFmtId="176" fontId="2" fillId="33" borderId="97" xfId="0" applyNumberFormat="1" applyFont="1" applyFill="1" applyBorder="1" applyAlignment="1">
      <alignment horizontal="right" vertical="center"/>
    </xf>
    <xf numFmtId="176" fontId="6" fillId="0" borderId="96" xfId="0" applyNumberFormat="1" applyFont="1" applyFill="1" applyBorder="1" applyAlignment="1">
      <alignment horizontal="right" vertical="center"/>
    </xf>
    <xf numFmtId="0" fontId="7" fillId="34" borderId="51" xfId="0" applyFont="1" applyFill="1" applyBorder="1" applyAlignment="1">
      <alignment horizontal="distributed" vertical="center"/>
    </xf>
    <xf numFmtId="0" fontId="2" fillId="35" borderId="98" xfId="0" applyFont="1" applyFill="1" applyBorder="1" applyAlignment="1">
      <alignment horizontal="distributed" vertical="center"/>
    </xf>
    <xf numFmtId="0" fontId="2" fillId="35" borderId="99" xfId="0" applyFont="1" applyFill="1" applyBorder="1" applyAlignment="1">
      <alignment horizontal="distributed" vertical="center"/>
    </xf>
    <xf numFmtId="0" fontId="6" fillId="35" borderId="100" xfId="0" applyFont="1" applyFill="1" applyBorder="1" applyAlignment="1">
      <alignment horizontal="distributed" vertical="center"/>
    </xf>
    <xf numFmtId="0" fontId="2" fillId="0" borderId="101" xfId="0" applyFont="1" applyFill="1" applyBorder="1" applyAlignment="1">
      <alignment horizontal="distributed" vertical="center"/>
    </xf>
    <xf numFmtId="0" fontId="2" fillId="35" borderId="102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7" fillId="33" borderId="92" xfId="0" applyFont="1" applyFill="1" applyBorder="1" applyAlignment="1">
      <alignment horizontal="right"/>
    </xf>
    <xf numFmtId="0" fontId="6" fillId="0" borderId="30" xfId="0" applyFont="1" applyBorder="1" applyAlignment="1">
      <alignment horizontal="center" vertical="center"/>
    </xf>
    <xf numFmtId="0" fontId="2" fillId="0" borderId="103" xfId="0" applyFont="1" applyBorder="1" applyAlignment="1">
      <alignment horizontal="distributed" vertical="center" indent="1"/>
    </xf>
    <xf numFmtId="0" fontId="2" fillId="0" borderId="104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1" fontId="2" fillId="33" borderId="105" xfId="0" applyNumberFormat="1" applyFont="1" applyFill="1" applyBorder="1" applyAlignment="1">
      <alignment horizontal="right" vertical="center"/>
    </xf>
    <xf numFmtId="41" fontId="2" fillId="33" borderId="41" xfId="0" applyNumberFormat="1" applyFont="1" applyFill="1" applyBorder="1" applyAlignment="1">
      <alignment horizontal="right" vertical="center"/>
    </xf>
    <xf numFmtId="41" fontId="2" fillId="33" borderId="106" xfId="0" applyNumberFormat="1" applyFont="1" applyFill="1" applyBorder="1" applyAlignment="1">
      <alignment horizontal="right" vertical="center"/>
    </xf>
    <xf numFmtId="41" fontId="2" fillId="33" borderId="107" xfId="0" applyNumberFormat="1" applyFont="1" applyFill="1" applyBorder="1" applyAlignment="1">
      <alignment horizontal="right" vertical="center"/>
    </xf>
    <xf numFmtId="41" fontId="2" fillId="33" borderId="43" xfId="0" applyNumberFormat="1" applyFont="1" applyFill="1" applyBorder="1" applyAlignment="1">
      <alignment horizontal="right" vertical="center"/>
    </xf>
    <xf numFmtId="41" fontId="2" fillId="33" borderId="108" xfId="0" applyNumberFormat="1" applyFont="1" applyFill="1" applyBorder="1" applyAlignment="1">
      <alignment horizontal="right" vertical="center"/>
    </xf>
    <xf numFmtId="41" fontId="6" fillId="33" borderId="109" xfId="0" applyNumberFormat="1" applyFont="1" applyFill="1" applyBorder="1" applyAlignment="1">
      <alignment horizontal="right" vertical="center"/>
    </xf>
    <xf numFmtId="41" fontId="6" fillId="33" borderId="45" xfId="0" applyNumberFormat="1" applyFont="1" applyFill="1" applyBorder="1" applyAlignment="1">
      <alignment horizontal="right" vertical="center"/>
    </xf>
    <xf numFmtId="41" fontId="6" fillId="33" borderId="110" xfId="0" applyNumberFormat="1" applyFont="1" applyFill="1" applyBorder="1" applyAlignment="1">
      <alignment horizontal="right" vertical="center"/>
    </xf>
    <xf numFmtId="41" fontId="2" fillId="33" borderId="111" xfId="0" applyNumberFormat="1" applyFont="1" applyFill="1" applyBorder="1" applyAlignment="1">
      <alignment horizontal="right" vertical="center"/>
    </xf>
    <xf numFmtId="41" fontId="2" fillId="33" borderId="11" xfId="0" applyNumberFormat="1" applyFont="1" applyFill="1" applyBorder="1" applyAlignment="1">
      <alignment horizontal="right" vertical="center"/>
    </xf>
    <xf numFmtId="41" fontId="2" fillId="33" borderId="104" xfId="0" applyNumberFormat="1" applyFont="1" applyFill="1" applyBorder="1" applyAlignment="1">
      <alignment horizontal="right" vertical="center"/>
    </xf>
    <xf numFmtId="41" fontId="2" fillId="33" borderId="112" xfId="0" applyNumberFormat="1" applyFont="1" applyFill="1" applyBorder="1" applyAlignment="1">
      <alignment horizontal="right" vertical="center"/>
    </xf>
    <xf numFmtId="41" fontId="2" fillId="33" borderId="113" xfId="0" applyNumberFormat="1" applyFont="1" applyFill="1" applyBorder="1" applyAlignment="1">
      <alignment horizontal="right" vertical="center"/>
    </xf>
    <xf numFmtId="41" fontId="2" fillId="33" borderId="114" xfId="0" applyNumberFormat="1" applyFont="1" applyFill="1" applyBorder="1" applyAlignment="1">
      <alignment horizontal="right" vertical="center"/>
    </xf>
    <xf numFmtId="41" fontId="6" fillId="33" borderId="115" xfId="0" applyNumberFormat="1" applyFont="1" applyFill="1" applyBorder="1" applyAlignment="1">
      <alignment horizontal="right" vertical="center"/>
    </xf>
    <xf numFmtId="41" fontId="6" fillId="33" borderId="116" xfId="0" applyNumberFormat="1" applyFont="1" applyFill="1" applyBorder="1" applyAlignment="1">
      <alignment horizontal="right" vertical="center"/>
    </xf>
    <xf numFmtId="41" fontId="6" fillId="33" borderId="117" xfId="0" applyNumberFormat="1" applyFont="1" applyFill="1" applyBorder="1" applyAlignment="1">
      <alignment horizontal="right" vertical="center"/>
    </xf>
    <xf numFmtId="41" fontId="2" fillId="33" borderId="52" xfId="0" applyNumberFormat="1" applyFont="1" applyFill="1" applyBorder="1" applyAlignment="1">
      <alignment horizontal="right" vertical="center"/>
    </xf>
    <xf numFmtId="41" fontId="2" fillId="33" borderId="40" xfId="0" applyNumberFormat="1" applyFont="1" applyFill="1" applyBorder="1" applyAlignment="1">
      <alignment horizontal="right" vertical="center"/>
    </xf>
    <xf numFmtId="41" fontId="2" fillId="33" borderId="93" xfId="0" applyNumberFormat="1" applyFont="1" applyFill="1" applyBorder="1" applyAlignment="1">
      <alignment horizontal="right" vertical="center"/>
    </xf>
    <xf numFmtId="41" fontId="2" fillId="33" borderId="53" xfId="0" applyNumberFormat="1" applyFont="1" applyFill="1" applyBorder="1" applyAlignment="1">
      <alignment horizontal="right" vertical="center"/>
    </xf>
    <xf numFmtId="41" fontId="2" fillId="33" borderId="42" xfId="0" applyNumberFormat="1" applyFont="1" applyFill="1" applyBorder="1" applyAlignment="1">
      <alignment horizontal="right" vertical="center"/>
    </xf>
    <xf numFmtId="41" fontId="2" fillId="33" borderId="94" xfId="0" applyNumberFormat="1" applyFont="1" applyFill="1" applyBorder="1" applyAlignment="1">
      <alignment horizontal="right" vertical="center"/>
    </xf>
    <xf numFmtId="41" fontId="6" fillId="33" borderId="55" xfId="0" applyNumberFormat="1" applyFont="1" applyFill="1" applyBorder="1" applyAlignment="1">
      <alignment horizontal="right" vertical="center"/>
    </xf>
    <xf numFmtId="41" fontId="6" fillId="33" borderId="44" xfId="0" applyNumberFormat="1" applyFont="1" applyFill="1" applyBorder="1" applyAlignment="1">
      <alignment horizontal="right" vertical="center"/>
    </xf>
    <xf numFmtId="41" fontId="6" fillId="33" borderId="95" xfId="0" applyNumberFormat="1" applyFont="1" applyFill="1" applyBorder="1" applyAlignment="1">
      <alignment horizontal="right" vertical="center"/>
    </xf>
    <xf numFmtId="41" fontId="2" fillId="0" borderId="27" xfId="0" applyNumberFormat="1" applyFont="1" applyFill="1" applyBorder="1" applyAlignment="1">
      <alignment horizontal="right" vertical="center"/>
    </xf>
    <xf numFmtId="41" fontId="2" fillId="0" borderId="28" xfId="0" applyNumberFormat="1" applyFont="1" applyFill="1" applyBorder="1" applyAlignment="1">
      <alignment horizontal="right" vertical="center"/>
    </xf>
    <xf numFmtId="41" fontId="2" fillId="0" borderId="29" xfId="0" applyNumberFormat="1" applyFont="1" applyFill="1" applyBorder="1" applyAlignment="1">
      <alignment horizontal="right" vertical="center"/>
    </xf>
    <xf numFmtId="41" fontId="2" fillId="0" borderId="118" xfId="0" applyNumberFormat="1" applyFont="1" applyFill="1" applyBorder="1" applyAlignment="1">
      <alignment horizontal="right" vertical="center"/>
    </xf>
    <xf numFmtId="41" fontId="2" fillId="33" borderId="56" xfId="0" applyNumberFormat="1" applyFont="1" applyFill="1" applyBorder="1" applyAlignment="1">
      <alignment horizontal="right" vertical="center"/>
    </xf>
    <xf numFmtId="41" fontId="2" fillId="33" borderId="57" xfId="0" applyNumberFormat="1" applyFont="1" applyFill="1" applyBorder="1" applyAlignment="1">
      <alignment horizontal="right" vertical="center"/>
    </xf>
    <xf numFmtId="41" fontId="2" fillId="33" borderId="58" xfId="0" applyNumberFormat="1" applyFont="1" applyFill="1" applyBorder="1" applyAlignment="1">
      <alignment horizontal="right" vertical="center"/>
    </xf>
    <xf numFmtId="41" fontId="2" fillId="33" borderId="97" xfId="0" applyNumberFormat="1" applyFont="1" applyFill="1" applyBorder="1" applyAlignment="1">
      <alignment horizontal="right" vertical="center"/>
    </xf>
    <xf numFmtId="41" fontId="6" fillId="33" borderId="119" xfId="0" applyNumberFormat="1" applyFont="1" applyFill="1" applyBorder="1" applyAlignment="1">
      <alignment horizontal="right" vertical="center"/>
    </xf>
    <xf numFmtId="41" fontId="6" fillId="33" borderId="113" xfId="0" applyNumberFormat="1" applyFont="1" applyFill="1" applyBorder="1" applyAlignment="1">
      <alignment horizontal="right" vertical="center"/>
    </xf>
    <xf numFmtId="41" fontId="6" fillId="33" borderId="120" xfId="0" applyNumberFormat="1" applyFont="1" applyFill="1" applyBorder="1" applyAlignment="1">
      <alignment horizontal="right" vertical="center"/>
    </xf>
    <xf numFmtId="41" fontId="6" fillId="33" borderId="121" xfId="0" applyNumberFormat="1" applyFont="1" applyFill="1" applyBorder="1" applyAlignment="1">
      <alignment horizontal="right" vertical="center"/>
    </xf>
    <xf numFmtId="41" fontId="6" fillId="33" borderId="122" xfId="0" applyNumberFormat="1" applyFont="1" applyFill="1" applyBorder="1" applyAlignment="1">
      <alignment horizontal="right" vertical="center"/>
    </xf>
    <xf numFmtId="41" fontId="6" fillId="33" borderId="123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11" xfId="0" applyNumberFormat="1" applyFont="1" applyFill="1" applyBorder="1" applyAlignment="1">
      <alignment horizontal="right"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31" xfId="0" applyNumberFormat="1" applyFont="1" applyFill="1" applyBorder="1" applyAlignment="1">
      <alignment horizontal="right" vertical="center"/>
    </xf>
    <xf numFmtId="41" fontId="2" fillId="0" borderId="32" xfId="0" applyNumberFormat="1" applyFont="1" applyFill="1" applyBorder="1" applyAlignment="1">
      <alignment horizontal="right" vertical="center"/>
    </xf>
    <xf numFmtId="41" fontId="2" fillId="0" borderId="33" xfId="0" applyNumberFormat="1" applyFont="1" applyFill="1" applyBorder="1" applyAlignment="1">
      <alignment horizontal="right" vertical="center"/>
    </xf>
    <xf numFmtId="41" fontId="2" fillId="0" borderId="96" xfId="0" applyNumberFormat="1" applyFont="1" applyFill="1" applyBorder="1" applyAlignment="1">
      <alignment horizontal="right" vertical="center"/>
    </xf>
    <xf numFmtId="41" fontId="2" fillId="36" borderId="79" xfId="49" applyNumberFormat="1" applyFont="1" applyFill="1" applyBorder="1" applyAlignment="1">
      <alignment horizontal="right" vertical="center"/>
    </xf>
    <xf numFmtId="41" fontId="2" fillId="0" borderId="73" xfId="49" applyNumberFormat="1" applyFont="1" applyBorder="1" applyAlignment="1">
      <alignment horizontal="right" vertical="center"/>
    </xf>
    <xf numFmtId="41" fontId="2" fillId="33" borderId="124" xfId="49" applyNumberFormat="1" applyFont="1" applyFill="1" applyBorder="1" applyAlignment="1">
      <alignment horizontal="right" vertical="center"/>
    </xf>
    <xf numFmtId="41" fontId="2" fillId="36" borderId="83" xfId="49" applyNumberFormat="1" applyFont="1" applyFill="1" applyBorder="1" applyAlignment="1">
      <alignment horizontal="right" vertical="center"/>
    </xf>
    <xf numFmtId="41" fontId="2" fillId="0" borderId="74" xfId="49" applyNumberFormat="1" applyFont="1" applyBorder="1" applyAlignment="1">
      <alignment horizontal="right" vertical="center"/>
    </xf>
    <xf numFmtId="41" fontId="2" fillId="33" borderId="125" xfId="49" applyNumberFormat="1" applyFont="1" applyFill="1" applyBorder="1" applyAlignment="1">
      <alignment horizontal="right" vertical="center"/>
    </xf>
    <xf numFmtId="41" fontId="7" fillId="0" borderId="126" xfId="49" applyNumberFormat="1" applyFont="1" applyBorder="1" applyAlignment="1">
      <alignment horizontal="right" vertical="center"/>
    </xf>
    <xf numFmtId="41" fontId="2" fillId="33" borderId="127" xfId="49" applyNumberFormat="1" applyFont="1" applyFill="1" applyBorder="1" applyAlignment="1">
      <alignment horizontal="right" vertical="center"/>
    </xf>
    <xf numFmtId="41" fontId="7" fillId="0" borderId="73" xfId="49" applyNumberFormat="1" applyFont="1" applyBorder="1" applyAlignment="1">
      <alignment horizontal="right" vertical="center"/>
    </xf>
    <xf numFmtId="41" fontId="6" fillId="36" borderId="83" xfId="49" applyNumberFormat="1" applyFont="1" applyFill="1" applyBorder="1" applyAlignment="1">
      <alignment horizontal="right" vertical="center"/>
    </xf>
    <xf numFmtId="41" fontId="6" fillId="33" borderId="125" xfId="49" applyNumberFormat="1" applyFont="1" applyFill="1" applyBorder="1" applyAlignment="1">
      <alignment horizontal="right" vertical="center"/>
    </xf>
    <xf numFmtId="41" fontId="2" fillId="36" borderId="128" xfId="49" applyNumberFormat="1" applyFont="1" applyFill="1" applyBorder="1" applyAlignment="1">
      <alignment horizontal="right" vertical="center"/>
    </xf>
    <xf numFmtId="41" fontId="2" fillId="0" borderId="129" xfId="49" applyNumberFormat="1" applyFont="1" applyBorder="1" applyAlignment="1">
      <alignment horizontal="right" vertical="center"/>
    </xf>
    <xf numFmtId="41" fontId="2" fillId="33" borderId="130" xfId="49" applyNumberFormat="1" applyFont="1" applyFill="1" applyBorder="1" applyAlignment="1">
      <alignment horizontal="right" vertical="center"/>
    </xf>
    <xf numFmtId="41" fontId="2" fillId="36" borderId="131" xfId="49" applyNumberFormat="1" applyFont="1" applyFill="1" applyBorder="1" applyAlignment="1">
      <alignment horizontal="right" vertical="center"/>
    </xf>
    <xf numFmtId="41" fontId="2" fillId="0" borderId="132" xfId="49" applyNumberFormat="1" applyFont="1" applyBorder="1" applyAlignment="1">
      <alignment horizontal="right" vertical="center"/>
    </xf>
    <xf numFmtId="41" fontId="2" fillId="33" borderId="133" xfId="49" applyNumberFormat="1" applyFont="1" applyFill="1" applyBorder="1" applyAlignment="1">
      <alignment horizontal="right" vertical="center"/>
    </xf>
    <xf numFmtId="41" fontId="2" fillId="36" borderId="134" xfId="49" applyNumberFormat="1" applyFont="1" applyFill="1" applyBorder="1" applyAlignment="1">
      <alignment horizontal="right" vertical="center"/>
    </xf>
    <xf numFmtId="41" fontId="2" fillId="0" borderId="135" xfId="49" applyNumberFormat="1" applyFont="1" applyBorder="1" applyAlignment="1">
      <alignment horizontal="right" vertical="center"/>
    </xf>
    <xf numFmtId="41" fontId="2" fillId="33" borderId="136" xfId="49" applyNumberFormat="1" applyFont="1" applyFill="1" applyBorder="1" applyAlignment="1">
      <alignment horizontal="right" vertical="center"/>
    </xf>
    <xf numFmtId="41" fontId="2" fillId="36" borderId="86" xfId="49" applyNumberFormat="1" applyFont="1" applyFill="1" applyBorder="1" applyAlignment="1">
      <alignment horizontal="right" vertical="center"/>
    </xf>
    <xf numFmtId="41" fontId="2" fillId="0" borderId="76" xfId="49" applyNumberFormat="1" applyFont="1" applyBorder="1" applyAlignment="1">
      <alignment horizontal="right" vertical="center"/>
    </xf>
    <xf numFmtId="41" fontId="2" fillId="33" borderId="137" xfId="49" applyNumberFormat="1" applyFont="1" applyFill="1" applyBorder="1" applyAlignment="1">
      <alignment horizontal="right" vertical="center"/>
    </xf>
    <xf numFmtId="41" fontId="2" fillId="36" borderId="104" xfId="49" applyNumberFormat="1" applyFont="1" applyFill="1" applyBorder="1" applyAlignment="1">
      <alignment horizontal="right" vertical="center" indent="1"/>
    </xf>
    <xf numFmtId="41" fontId="2" fillId="33" borderId="25" xfId="49" applyNumberFormat="1" applyFont="1" applyFill="1" applyBorder="1" applyAlignment="1">
      <alignment horizontal="right" vertical="center" indent="1"/>
    </xf>
    <xf numFmtId="41" fontId="6" fillId="36" borderId="75" xfId="49" applyNumberFormat="1" applyFont="1" applyFill="1" applyBorder="1" applyAlignment="1">
      <alignment horizontal="right" vertical="center" indent="1"/>
    </xf>
    <xf numFmtId="41" fontId="6" fillId="33" borderId="26" xfId="49" applyNumberFormat="1" applyFont="1" applyFill="1" applyBorder="1" applyAlignment="1">
      <alignment horizontal="right" vertical="center" indent="1"/>
    </xf>
    <xf numFmtId="41" fontId="2" fillId="36" borderId="103" xfId="49" applyNumberFormat="1" applyFont="1" applyFill="1" applyBorder="1" applyAlignment="1">
      <alignment horizontal="right" vertical="center" indent="1"/>
    </xf>
    <xf numFmtId="41" fontId="2" fillId="33" borderId="30" xfId="49" applyNumberFormat="1" applyFont="1" applyFill="1" applyBorder="1" applyAlignment="1">
      <alignment horizontal="right" vertical="center" indent="1"/>
    </xf>
    <xf numFmtId="41" fontId="2" fillId="36" borderId="27" xfId="49" applyNumberFormat="1" applyFont="1" applyFill="1" applyBorder="1" applyAlignment="1">
      <alignment horizontal="right" vertical="center"/>
    </xf>
    <xf numFmtId="41" fontId="2" fillId="33" borderId="29" xfId="49" applyNumberFormat="1" applyFont="1" applyFill="1" applyBorder="1" applyAlignment="1">
      <alignment horizontal="right" vertical="center"/>
    </xf>
    <xf numFmtId="41" fontId="2" fillId="36" borderId="138" xfId="49" applyNumberFormat="1" applyFont="1" applyFill="1" applyBorder="1" applyAlignment="1">
      <alignment horizontal="right" vertical="center"/>
    </xf>
    <xf numFmtId="41" fontId="2" fillId="33" borderId="139" xfId="49" applyNumberFormat="1" applyFont="1" applyFill="1" applyBorder="1" applyAlignment="1">
      <alignment horizontal="right" vertical="center"/>
    </xf>
    <xf numFmtId="41" fontId="2" fillId="33" borderId="140" xfId="49" applyNumberFormat="1" applyFont="1" applyFill="1" applyBorder="1" applyAlignment="1">
      <alignment horizontal="right" vertical="center"/>
    </xf>
    <xf numFmtId="41" fontId="2" fillId="36" borderId="141" xfId="49" applyNumberFormat="1" applyFont="1" applyFill="1" applyBorder="1" applyAlignment="1">
      <alignment horizontal="right" vertical="center"/>
    </xf>
    <xf numFmtId="41" fontId="2" fillId="33" borderId="142" xfId="49" applyNumberFormat="1" applyFont="1" applyFill="1" applyBorder="1" applyAlignment="1">
      <alignment horizontal="right" vertical="center"/>
    </xf>
    <xf numFmtId="41" fontId="2" fillId="33" borderId="143" xfId="49" applyNumberFormat="1" applyFont="1" applyFill="1" applyBorder="1" applyAlignment="1">
      <alignment horizontal="right" vertical="center"/>
    </xf>
    <xf numFmtId="41" fontId="2" fillId="36" borderId="144" xfId="49" applyNumberFormat="1" applyFont="1" applyFill="1" applyBorder="1" applyAlignment="1">
      <alignment horizontal="right" vertical="center"/>
    </xf>
    <xf numFmtId="41" fontId="2" fillId="33" borderId="145" xfId="49" applyNumberFormat="1" applyFont="1" applyFill="1" applyBorder="1" applyAlignment="1">
      <alignment horizontal="right" vertical="center"/>
    </xf>
    <xf numFmtId="41" fontId="2" fillId="33" borderId="146" xfId="49" applyNumberFormat="1" applyFont="1" applyFill="1" applyBorder="1" applyAlignment="1">
      <alignment horizontal="right" vertical="center"/>
    </xf>
    <xf numFmtId="41" fontId="2" fillId="36" borderId="55" xfId="49" applyNumberFormat="1" applyFont="1" applyFill="1" applyBorder="1" applyAlignment="1">
      <alignment horizontal="right" vertical="center"/>
    </xf>
    <xf numFmtId="41" fontId="2" fillId="33" borderId="44" xfId="49" applyNumberFormat="1" applyFont="1" applyFill="1" applyBorder="1" applyAlignment="1">
      <alignment horizontal="right" vertical="center"/>
    </xf>
    <xf numFmtId="41" fontId="2" fillId="33" borderId="147" xfId="49" applyNumberFormat="1" applyFont="1" applyFill="1" applyBorder="1" applyAlignment="1">
      <alignment horizontal="right" vertical="center"/>
    </xf>
    <xf numFmtId="41" fontId="2" fillId="36" borderId="148" xfId="49" applyNumberFormat="1" applyFont="1" applyFill="1" applyBorder="1" applyAlignment="1">
      <alignment horizontal="right" vertical="center"/>
    </xf>
    <xf numFmtId="41" fontId="2" fillId="33" borderId="149" xfId="49" applyNumberFormat="1" applyFont="1" applyFill="1" applyBorder="1" applyAlignment="1">
      <alignment horizontal="right" vertical="center"/>
    </xf>
    <xf numFmtId="41" fontId="2" fillId="36" borderId="121" xfId="49" applyNumberFormat="1" applyFont="1" applyFill="1" applyBorder="1" applyAlignment="1">
      <alignment horizontal="right" vertical="center"/>
    </xf>
    <xf numFmtId="41" fontId="2" fillId="33" borderId="122" xfId="49" applyNumberFormat="1" applyFont="1" applyFill="1" applyBorder="1" applyAlignment="1">
      <alignment horizontal="right" vertical="center"/>
    </xf>
    <xf numFmtId="41" fontId="2" fillId="33" borderId="150" xfId="49" applyNumberFormat="1" applyFont="1" applyFill="1" applyBorder="1" applyAlignment="1">
      <alignment horizontal="right" vertical="center"/>
    </xf>
    <xf numFmtId="177" fontId="2" fillId="33" borderId="111" xfId="0" applyNumberFormat="1" applyFont="1" applyFill="1" applyBorder="1" applyAlignment="1">
      <alignment horizontal="right" vertical="center"/>
    </xf>
    <xf numFmtId="0" fontId="2" fillId="35" borderId="151" xfId="0" applyFont="1" applyFill="1" applyBorder="1" applyAlignment="1">
      <alignment horizontal="distributed" vertical="center"/>
    </xf>
    <xf numFmtId="0" fontId="2" fillId="0" borderId="152" xfId="0" applyFont="1" applyFill="1" applyBorder="1" applyAlignment="1">
      <alignment horizontal="distributed" vertical="center"/>
    </xf>
    <xf numFmtId="0" fontId="6" fillId="0" borderId="152" xfId="0" applyFont="1" applyFill="1" applyBorder="1" applyAlignment="1">
      <alignment horizontal="distributed" vertical="center"/>
    </xf>
    <xf numFmtId="0" fontId="2" fillId="0" borderId="153" xfId="0" applyFont="1" applyFill="1" applyBorder="1" applyAlignment="1">
      <alignment horizontal="distributed" vertical="center"/>
    </xf>
    <xf numFmtId="0" fontId="2" fillId="0" borderId="154" xfId="0" applyFont="1" applyFill="1" applyBorder="1" applyAlignment="1">
      <alignment horizontal="distributed" vertical="center"/>
    </xf>
    <xf numFmtId="0" fontId="2" fillId="0" borderId="155" xfId="0" applyFont="1" applyFill="1" applyBorder="1" applyAlignment="1">
      <alignment horizontal="center" vertical="center"/>
    </xf>
    <xf numFmtId="42" fontId="2" fillId="36" borderId="138" xfId="49" applyNumberFormat="1" applyFont="1" applyFill="1" applyBorder="1" applyAlignment="1">
      <alignment horizontal="right" vertical="center"/>
    </xf>
    <xf numFmtId="42" fontId="2" fillId="33" borderId="139" xfId="49" applyNumberFormat="1" applyFont="1" applyFill="1" applyBorder="1" applyAlignment="1">
      <alignment horizontal="right" vertical="center"/>
    </xf>
    <xf numFmtId="42" fontId="2" fillId="33" borderId="140" xfId="49" applyNumberFormat="1" applyFont="1" applyFill="1" applyBorder="1" applyAlignment="1">
      <alignment horizontal="right" vertical="center"/>
    </xf>
    <xf numFmtId="41" fontId="7" fillId="0" borderId="56" xfId="49" applyNumberFormat="1" applyFont="1" applyBorder="1" applyAlignment="1">
      <alignment horizontal="right" vertical="center"/>
    </xf>
    <xf numFmtId="0" fontId="6" fillId="0" borderId="6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41" fontId="2" fillId="0" borderId="156" xfId="49" applyNumberFormat="1" applyFont="1" applyFill="1" applyBorder="1" applyAlignment="1">
      <alignment horizontal="right" vertical="center"/>
    </xf>
    <xf numFmtId="0" fontId="6" fillId="0" borderId="157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2" fillId="0" borderId="159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2" fillId="0" borderId="160" xfId="0" applyFont="1" applyBorder="1" applyAlignment="1">
      <alignment horizontal="distributed" vertical="center"/>
    </xf>
    <xf numFmtId="0" fontId="2" fillId="0" borderId="161" xfId="0" applyFont="1" applyBorder="1" applyAlignment="1">
      <alignment horizontal="distributed" vertical="center"/>
    </xf>
    <xf numFmtId="0" fontId="6" fillId="0" borderId="123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2" fillId="0" borderId="166" xfId="0" applyFont="1" applyBorder="1" applyAlignment="1">
      <alignment horizontal="distributed" vertical="center"/>
    </xf>
    <xf numFmtId="0" fontId="2" fillId="0" borderId="167" xfId="0" applyFont="1" applyBorder="1" applyAlignment="1">
      <alignment horizontal="distributed" vertical="center"/>
    </xf>
    <xf numFmtId="0" fontId="2" fillId="0" borderId="168" xfId="0" applyFont="1" applyBorder="1" applyAlignment="1">
      <alignment horizontal="distributed" vertical="center"/>
    </xf>
    <xf numFmtId="0" fontId="2" fillId="0" borderId="169" xfId="0" applyFont="1" applyBorder="1" applyAlignment="1">
      <alignment horizontal="center" vertical="center"/>
    </xf>
    <xf numFmtId="0" fontId="2" fillId="0" borderId="17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75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2" fillId="0" borderId="176" xfId="0" applyFont="1" applyBorder="1" applyAlignment="1">
      <alignment horizontal="center" vertical="center"/>
    </xf>
    <xf numFmtId="0" fontId="2" fillId="0" borderId="177" xfId="0" applyFont="1" applyBorder="1" applyAlignment="1">
      <alignment horizontal="center" vertical="center"/>
    </xf>
    <xf numFmtId="0" fontId="2" fillId="0" borderId="178" xfId="0" applyFont="1" applyBorder="1" applyAlignment="1">
      <alignment horizontal="distributed" vertical="center"/>
    </xf>
    <xf numFmtId="0" fontId="2" fillId="0" borderId="179" xfId="0" applyFont="1" applyBorder="1" applyAlignment="1">
      <alignment horizontal="distributed" vertical="center"/>
    </xf>
    <xf numFmtId="0" fontId="2" fillId="0" borderId="180" xfId="0" applyFont="1" applyBorder="1" applyAlignment="1">
      <alignment horizontal="distributed" vertical="center"/>
    </xf>
    <xf numFmtId="0" fontId="2" fillId="0" borderId="101" xfId="0" applyFont="1" applyBorder="1" applyAlignment="1">
      <alignment horizontal="distributed" vertical="center"/>
    </xf>
    <xf numFmtId="0" fontId="2" fillId="0" borderId="169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0" borderId="78" xfId="0" applyBorder="1" applyAlignment="1">
      <alignment horizontal="distributed" vertical="center"/>
    </xf>
    <xf numFmtId="0" fontId="2" fillId="0" borderId="181" xfId="0" applyFont="1" applyBorder="1" applyAlignment="1">
      <alignment horizontal="left" vertical="center"/>
    </xf>
    <xf numFmtId="0" fontId="2" fillId="0" borderId="166" xfId="0" applyFont="1" applyBorder="1" applyAlignment="1">
      <alignment horizontal="distributed" vertical="center" indent="4"/>
    </xf>
    <xf numFmtId="0" fontId="2" fillId="0" borderId="167" xfId="0" applyFont="1" applyBorder="1" applyAlignment="1">
      <alignment horizontal="distributed" vertical="center" indent="4"/>
    </xf>
    <xf numFmtId="0" fontId="2" fillId="0" borderId="182" xfId="0" applyFont="1" applyBorder="1" applyAlignment="1">
      <alignment horizontal="distributed" vertical="center" indent="4"/>
    </xf>
    <xf numFmtId="0" fontId="2" fillId="0" borderId="7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3" xfId="0" applyFont="1" applyBorder="1" applyAlignment="1">
      <alignment horizontal="center" vertical="distributed" textRotation="255" indent="2"/>
    </xf>
    <xf numFmtId="0" fontId="2" fillId="0" borderId="184" xfId="0" applyFont="1" applyBorder="1" applyAlignment="1">
      <alignment horizontal="center" vertical="distributed" textRotation="255" indent="2"/>
    </xf>
    <xf numFmtId="0" fontId="2" fillId="0" borderId="185" xfId="0" applyFont="1" applyBorder="1" applyAlignment="1">
      <alignment horizontal="center" vertical="distributed" textRotation="255" indent="2"/>
    </xf>
    <xf numFmtId="0" fontId="2" fillId="0" borderId="27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48" xfId="0" applyFont="1" applyBorder="1" applyAlignment="1">
      <alignment horizontal="distributed" vertical="center"/>
    </xf>
    <xf numFmtId="0" fontId="2" fillId="0" borderId="149" xfId="0" applyFont="1" applyBorder="1" applyAlignment="1">
      <alignment horizontal="distributed" vertical="center"/>
    </xf>
    <xf numFmtId="0" fontId="2" fillId="0" borderId="186" xfId="0" applyFont="1" applyBorder="1" applyAlignment="1">
      <alignment horizontal="distributed" vertical="center"/>
    </xf>
    <xf numFmtId="0" fontId="2" fillId="0" borderId="187" xfId="0" applyFont="1" applyBorder="1" applyAlignment="1">
      <alignment horizontal="distributed" vertical="center"/>
    </xf>
    <xf numFmtId="0" fontId="2" fillId="0" borderId="188" xfId="0" applyFont="1" applyBorder="1" applyAlignment="1">
      <alignment horizontal="center" vertical="distributed" textRotation="255" indent="2"/>
    </xf>
    <xf numFmtId="0" fontId="2" fillId="0" borderId="189" xfId="0" applyFont="1" applyBorder="1" applyAlignment="1">
      <alignment horizontal="center" vertical="distributed" textRotation="255" indent="2"/>
    </xf>
    <xf numFmtId="0" fontId="2" fillId="0" borderId="190" xfId="0" applyFont="1" applyBorder="1" applyAlignment="1">
      <alignment horizontal="center" vertical="distributed" textRotation="255" indent="2"/>
    </xf>
    <xf numFmtId="0" fontId="2" fillId="0" borderId="131" xfId="0" applyFont="1" applyBorder="1" applyAlignment="1">
      <alignment horizontal="distributed" vertical="center"/>
    </xf>
    <xf numFmtId="0" fontId="2" fillId="0" borderId="191" xfId="0" applyFont="1" applyBorder="1" applyAlignment="1">
      <alignment horizontal="center" vertical="distributed" textRotation="255" indent="2"/>
    </xf>
    <xf numFmtId="0" fontId="2" fillId="0" borderId="192" xfId="0" applyFont="1" applyBorder="1" applyAlignment="1">
      <alignment horizontal="center" vertical="distributed" textRotation="255" indent="2"/>
    </xf>
    <xf numFmtId="0" fontId="2" fillId="0" borderId="79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74" xfId="0" applyFont="1" applyBorder="1" applyAlignment="1">
      <alignment horizontal="center" vertical="center" textRotation="255" wrapText="1"/>
    </xf>
    <xf numFmtId="0" fontId="2" fillId="0" borderId="74" xfId="0" applyFont="1" applyBorder="1" applyAlignment="1">
      <alignment horizontal="center" vertical="center" textRotation="255"/>
    </xf>
    <xf numFmtId="0" fontId="2" fillId="0" borderId="129" xfId="0" applyFont="1" applyBorder="1" applyAlignment="1">
      <alignment horizontal="distributed" vertical="center"/>
    </xf>
    <xf numFmtId="0" fontId="2" fillId="0" borderId="193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2" fillId="0" borderId="103" xfId="0" applyFont="1" applyBorder="1" applyAlignment="1">
      <alignment horizontal="distributed" vertical="center"/>
    </xf>
    <xf numFmtId="0" fontId="2" fillId="0" borderId="134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6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182" xfId="0" applyFont="1" applyBorder="1" applyAlignment="1">
      <alignment horizontal="center" vertical="center"/>
    </xf>
    <xf numFmtId="0" fontId="2" fillId="0" borderId="194" xfId="0" applyFont="1" applyBorder="1" applyAlignment="1">
      <alignment horizontal="center" vertical="center" textRotation="255"/>
    </xf>
    <xf numFmtId="0" fontId="0" fillId="0" borderId="195" xfId="0" applyBorder="1" applyAlignment="1">
      <alignment horizontal="center" vertical="center"/>
    </xf>
    <xf numFmtId="0" fontId="0" fillId="0" borderId="196" xfId="0" applyBorder="1" applyAlignment="1">
      <alignment horizontal="center" vertical="center"/>
    </xf>
    <xf numFmtId="0" fontId="2" fillId="0" borderId="178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197" xfId="0" applyFont="1" applyBorder="1" applyAlignment="1">
      <alignment horizontal="center" vertical="center" wrapText="1"/>
    </xf>
    <xf numFmtId="0" fontId="2" fillId="0" borderId="198" xfId="0" applyFont="1" applyBorder="1" applyAlignment="1">
      <alignment horizontal="center" vertical="center" wrapText="1"/>
    </xf>
    <xf numFmtId="0" fontId="2" fillId="0" borderId="172" xfId="0" applyFont="1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0" fillId="0" borderId="173" xfId="0" applyBorder="1" applyAlignment="1">
      <alignment horizontal="distributed" vertical="center"/>
    </xf>
    <xf numFmtId="0" fontId="0" fillId="0" borderId="17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199" xfId="0" applyFont="1" applyBorder="1" applyAlignment="1">
      <alignment horizontal="center" vertical="center"/>
    </xf>
    <xf numFmtId="0" fontId="2" fillId="0" borderId="200" xfId="0" applyFont="1" applyBorder="1" applyAlignment="1">
      <alignment horizontal="center" vertical="center"/>
    </xf>
    <xf numFmtId="0" fontId="2" fillId="0" borderId="199" xfId="0" applyFont="1" applyBorder="1" applyAlignment="1">
      <alignment horizontal="distributed" vertical="center"/>
    </xf>
    <xf numFmtId="0" fontId="2" fillId="0" borderId="200" xfId="0" applyFont="1" applyBorder="1" applyAlignment="1">
      <alignment horizontal="distributed" vertical="center"/>
    </xf>
    <xf numFmtId="0" fontId="2" fillId="0" borderId="201" xfId="0" applyFont="1" applyBorder="1" applyAlignment="1">
      <alignment horizontal="center" vertical="center"/>
    </xf>
    <xf numFmtId="0" fontId="2" fillId="0" borderId="202" xfId="0" applyFont="1" applyBorder="1" applyAlignment="1">
      <alignment horizontal="distributed" vertical="center"/>
    </xf>
    <xf numFmtId="0" fontId="10" fillId="0" borderId="167" xfId="0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03" xfId="0" applyFont="1" applyBorder="1" applyAlignment="1">
      <alignment horizontal="distributed" vertical="center" wrapText="1"/>
    </xf>
    <xf numFmtId="0" fontId="0" fillId="0" borderId="204" xfId="0" applyBorder="1" applyAlignment="1">
      <alignment horizontal="distributed" vertical="center" wrapText="1"/>
    </xf>
    <xf numFmtId="0" fontId="2" fillId="0" borderId="205" xfId="0" applyFont="1" applyBorder="1" applyAlignment="1">
      <alignment horizontal="distributed" vertical="center"/>
    </xf>
    <xf numFmtId="0" fontId="2" fillId="0" borderId="206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181" xfId="0" applyFont="1" applyBorder="1" applyAlignment="1">
      <alignment horizontal="distributed" vertical="center"/>
    </xf>
    <xf numFmtId="0" fontId="2" fillId="0" borderId="117" xfId="0" applyFont="1" applyBorder="1" applyAlignment="1">
      <alignment horizontal="distributed" vertical="center"/>
    </xf>
    <xf numFmtId="0" fontId="7" fillId="0" borderId="207" xfId="0" applyFont="1" applyBorder="1" applyAlignment="1">
      <alignment horizontal="right" vertical="center"/>
    </xf>
    <xf numFmtId="0" fontId="11" fillId="0" borderId="186" xfId="0" applyFont="1" applyBorder="1" applyAlignment="1">
      <alignment vertical="center"/>
    </xf>
    <xf numFmtId="0" fontId="2" fillId="0" borderId="71" xfId="0" applyFont="1" applyBorder="1" applyAlignment="1">
      <alignment horizontal="left" vertical="center" wrapText="1"/>
    </xf>
    <xf numFmtId="0" fontId="2" fillId="0" borderId="208" xfId="0" applyFont="1" applyBorder="1" applyAlignment="1">
      <alignment horizontal="center" vertical="center" textRotation="255"/>
    </xf>
    <xf numFmtId="0" fontId="2" fillId="0" borderId="159" xfId="0" applyFont="1" applyBorder="1" applyAlignment="1">
      <alignment horizontal="center" vertical="center" textRotation="255"/>
    </xf>
    <xf numFmtId="0" fontId="2" fillId="0" borderId="209" xfId="0" applyFont="1" applyBorder="1" applyAlignment="1">
      <alignment horizontal="center" vertical="center" textRotation="255"/>
    </xf>
    <xf numFmtId="0" fontId="2" fillId="0" borderId="195" xfId="0" applyFont="1" applyBorder="1" applyAlignment="1">
      <alignment horizontal="center" vertical="distributed" textRotation="255" indent="3"/>
    </xf>
    <xf numFmtId="0" fontId="2" fillId="0" borderId="210" xfId="0" applyFont="1" applyBorder="1" applyAlignment="1">
      <alignment horizontal="center" vertical="distributed" textRotation="255" indent="3"/>
    </xf>
    <xf numFmtId="0" fontId="7" fillId="0" borderId="211" xfId="0" applyFont="1" applyBorder="1" applyAlignment="1">
      <alignment horizontal="right" vertical="center"/>
    </xf>
    <xf numFmtId="0" fontId="11" fillId="0" borderId="212" xfId="0" applyFont="1" applyBorder="1" applyAlignment="1">
      <alignment vertical="center"/>
    </xf>
    <xf numFmtId="0" fontId="2" fillId="0" borderId="204" xfId="0" applyFont="1" applyBorder="1" applyAlignment="1">
      <alignment horizontal="distributed" vertical="center"/>
    </xf>
    <xf numFmtId="0" fontId="0" fillId="0" borderId="18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P1"/>
    </sheetView>
  </sheetViews>
  <sheetFormatPr defaultColWidth="12.625" defaultRowHeight="13.5"/>
  <cols>
    <col min="1" max="1" width="10.625" style="2" customWidth="1"/>
    <col min="2" max="2" width="9.00390625" style="2" bestFit="1" customWidth="1"/>
    <col min="3" max="3" width="14.125" style="2" bestFit="1" customWidth="1"/>
    <col min="4" max="4" width="13.25390625" style="2" bestFit="1" customWidth="1"/>
    <col min="5" max="5" width="14.125" style="2" bestFit="1" customWidth="1"/>
    <col min="6" max="6" width="13.125" style="2" bestFit="1" customWidth="1"/>
    <col min="7" max="7" width="11.875" style="2" customWidth="1"/>
    <col min="8" max="8" width="13.00390625" style="2" bestFit="1" customWidth="1"/>
    <col min="9" max="9" width="11.125" style="2" customWidth="1"/>
    <col min="10" max="11" width="13.25390625" style="2" bestFit="1" customWidth="1"/>
    <col min="12" max="12" width="11.00390625" style="2" customWidth="1"/>
    <col min="13" max="13" width="11.125" style="2" customWidth="1"/>
    <col min="14" max="14" width="12.253906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299" t="s">
        <v>62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</row>
    <row r="2" ht="12" thickBot="1">
      <c r="A2" s="2" t="s">
        <v>58</v>
      </c>
    </row>
    <row r="3" spans="1:16" ht="19.5" customHeight="1">
      <c r="A3" s="295" t="s">
        <v>23</v>
      </c>
      <c r="B3" s="296"/>
      <c r="C3" s="292" t="s">
        <v>24</v>
      </c>
      <c r="D3" s="293"/>
      <c r="E3" s="294"/>
      <c r="F3" s="292" t="s">
        <v>25</v>
      </c>
      <c r="G3" s="293"/>
      <c r="H3" s="294"/>
      <c r="I3" s="292" t="s">
        <v>26</v>
      </c>
      <c r="J3" s="293"/>
      <c r="K3" s="294"/>
      <c r="L3" s="292" t="s">
        <v>27</v>
      </c>
      <c r="M3" s="293"/>
      <c r="N3" s="294"/>
      <c r="O3" s="300" t="s">
        <v>28</v>
      </c>
      <c r="P3" s="301"/>
    </row>
    <row r="4" spans="1:16" ht="15" customHeight="1">
      <c r="A4" s="297"/>
      <c r="B4" s="298"/>
      <c r="C4" s="22" t="s">
        <v>0</v>
      </c>
      <c r="D4" s="19" t="s">
        <v>29</v>
      </c>
      <c r="E4" s="23" t="s">
        <v>1</v>
      </c>
      <c r="F4" s="22" t="s">
        <v>0</v>
      </c>
      <c r="G4" s="19" t="s">
        <v>29</v>
      </c>
      <c r="H4" s="23" t="s">
        <v>1</v>
      </c>
      <c r="I4" s="22" t="s">
        <v>0</v>
      </c>
      <c r="J4" s="19" t="s">
        <v>29</v>
      </c>
      <c r="K4" s="23" t="s">
        <v>1</v>
      </c>
      <c r="L4" s="22" t="s">
        <v>0</v>
      </c>
      <c r="M4" s="19" t="s">
        <v>29</v>
      </c>
      <c r="N4" s="23" t="s">
        <v>1</v>
      </c>
      <c r="O4" s="302"/>
      <c r="P4" s="303"/>
    </row>
    <row r="5" spans="1:16" ht="11.25">
      <c r="A5" s="45"/>
      <c r="B5" s="50"/>
      <c r="C5" s="47" t="s">
        <v>2</v>
      </c>
      <c r="D5" s="48" t="s">
        <v>2</v>
      </c>
      <c r="E5" s="49" t="s">
        <v>2</v>
      </c>
      <c r="F5" s="47" t="s">
        <v>2</v>
      </c>
      <c r="G5" s="48" t="s">
        <v>2</v>
      </c>
      <c r="H5" s="49" t="s">
        <v>2</v>
      </c>
      <c r="I5" s="47" t="s">
        <v>2</v>
      </c>
      <c r="J5" s="48" t="s">
        <v>2</v>
      </c>
      <c r="K5" s="49" t="s">
        <v>2</v>
      </c>
      <c r="L5" s="47" t="s">
        <v>2</v>
      </c>
      <c r="M5" s="48" t="s">
        <v>2</v>
      </c>
      <c r="N5" s="49" t="s">
        <v>2</v>
      </c>
      <c r="O5" s="46"/>
      <c r="P5" s="60"/>
    </row>
    <row r="6" spans="1:16" ht="27" customHeight="1">
      <c r="A6" s="306" t="s">
        <v>63</v>
      </c>
      <c r="B6" s="51" t="s">
        <v>3</v>
      </c>
      <c r="C6" s="168">
        <v>1362391623</v>
      </c>
      <c r="D6" s="169">
        <v>28950413</v>
      </c>
      <c r="E6" s="170">
        <v>1391342036</v>
      </c>
      <c r="F6" s="168">
        <v>1356382501</v>
      </c>
      <c r="G6" s="169">
        <v>6155360</v>
      </c>
      <c r="H6" s="170">
        <v>1362537861</v>
      </c>
      <c r="I6" s="168">
        <v>12071</v>
      </c>
      <c r="J6" s="169">
        <v>2165090</v>
      </c>
      <c r="K6" s="170">
        <v>2177161</v>
      </c>
      <c r="L6" s="168">
        <v>5997052</v>
      </c>
      <c r="M6" s="169">
        <v>20629963</v>
      </c>
      <c r="N6" s="170">
        <v>26627015</v>
      </c>
      <c r="O6" s="57" t="s">
        <v>3</v>
      </c>
      <c r="P6" s="304" t="s">
        <v>64</v>
      </c>
    </row>
    <row r="7" spans="1:16" ht="27" customHeight="1">
      <c r="A7" s="306"/>
      <c r="B7" s="53" t="s">
        <v>30</v>
      </c>
      <c r="C7" s="171">
        <v>375108387</v>
      </c>
      <c r="D7" s="172">
        <v>43540252</v>
      </c>
      <c r="E7" s="173">
        <v>418648639</v>
      </c>
      <c r="F7" s="171">
        <v>365998944</v>
      </c>
      <c r="G7" s="172">
        <v>9113975</v>
      </c>
      <c r="H7" s="173">
        <v>375112919</v>
      </c>
      <c r="I7" s="171">
        <v>63</v>
      </c>
      <c r="J7" s="172">
        <v>3935534</v>
      </c>
      <c r="K7" s="173">
        <v>3935597</v>
      </c>
      <c r="L7" s="171">
        <v>9109380</v>
      </c>
      <c r="M7" s="172">
        <v>30490743</v>
      </c>
      <c r="N7" s="173">
        <v>39600123</v>
      </c>
      <c r="O7" s="58" t="s">
        <v>30</v>
      </c>
      <c r="P7" s="304"/>
    </row>
    <row r="8" spans="1:16" s="3" customFormat="1" ht="27" customHeight="1">
      <c r="A8" s="307"/>
      <c r="B8" s="55" t="s">
        <v>4</v>
      </c>
      <c r="C8" s="174">
        <v>1737500010</v>
      </c>
      <c r="D8" s="175">
        <v>72490665</v>
      </c>
      <c r="E8" s="176">
        <v>1809990675</v>
      </c>
      <c r="F8" s="174">
        <v>1722381445</v>
      </c>
      <c r="G8" s="175">
        <v>15269335</v>
      </c>
      <c r="H8" s="176">
        <v>1737650780</v>
      </c>
      <c r="I8" s="174">
        <v>12134</v>
      </c>
      <c r="J8" s="175">
        <v>6100624</v>
      </c>
      <c r="K8" s="176">
        <v>6112758</v>
      </c>
      <c r="L8" s="174">
        <v>15106432</v>
      </c>
      <c r="M8" s="175">
        <v>51120706</v>
      </c>
      <c r="N8" s="176">
        <v>66227137</v>
      </c>
      <c r="O8" s="59" t="s">
        <v>31</v>
      </c>
      <c r="P8" s="305"/>
    </row>
    <row r="9" spans="1:16" ht="27" customHeight="1">
      <c r="A9" s="280" t="s">
        <v>5</v>
      </c>
      <c r="B9" s="281"/>
      <c r="C9" s="177">
        <v>1103358620</v>
      </c>
      <c r="D9" s="178">
        <v>18412258</v>
      </c>
      <c r="E9" s="179">
        <v>1121770878</v>
      </c>
      <c r="F9" s="177">
        <v>1097177676</v>
      </c>
      <c r="G9" s="178">
        <v>6035093</v>
      </c>
      <c r="H9" s="179">
        <v>1103212769</v>
      </c>
      <c r="I9" s="177">
        <v>74174</v>
      </c>
      <c r="J9" s="178">
        <v>1396054</v>
      </c>
      <c r="K9" s="179">
        <v>1470228</v>
      </c>
      <c r="L9" s="177">
        <v>6106770</v>
      </c>
      <c r="M9" s="178">
        <v>10981112</v>
      </c>
      <c r="N9" s="179">
        <v>17087881</v>
      </c>
      <c r="O9" s="282" t="s">
        <v>5</v>
      </c>
      <c r="P9" s="283"/>
    </row>
    <row r="10" spans="1:16" ht="27" customHeight="1">
      <c r="A10" s="280" t="s">
        <v>6</v>
      </c>
      <c r="B10" s="281"/>
      <c r="C10" s="177">
        <v>180652930</v>
      </c>
      <c r="D10" s="178">
        <v>10343225</v>
      </c>
      <c r="E10" s="179">
        <v>190996154</v>
      </c>
      <c r="F10" s="177">
        <v>174015309</v>
      </c>
      <c r="G10" s="178">
        <v>5477850</v>
      </c>
      <c r="H10" s="179">
        <v>179493159</v>
      </c>
      <c r="I10" s="264">
        <v>0</v>
      </c>
      <c r="J10" s="178">
        <v>346256</v>
      </c>
      <c r="K10" s="179">
        <v>346256</v>
      </c>
      <c r="L10" s="177">
        <v>6637621</v>
      </c>
      <c r="M10" s="178">
        <v>4519118</v>
      </c>
      <c r="N10" s="179">
        <v>11156739</v>
      </c>
      <c r="O10" s="282" t="s">
        <v>6</v>
      </c>
      <c r="P10" s="283"/>
    </row>
    <row r="11" spans="1:16" ht="27" customHeight="1">
      <c r="A11" s="280" t="s">
        <v>7</v>
      </c>
      <c r="B11" s="281"/>
      <c r="C11" s="177">
        <v>0</v>
      </c>
      <c r="D11" s="178">
        <v>48663</v>
      </c>
      <c r="E11" s="179">
        <v>48663</v>
      </c>
      <c r="F11" s="177">
        <v>0</v>
      </c>
      <c r="G11" s="178">
        <v>700</v>
      </c>
      <c r="H11" s="179">
        <v>700</v>
      </c>
      <c r="I11" s="177">
        <v>0</v>
      </c>
      <c r="J11" s="178">
        <v>32787</v>
      </c>
      <c r="K11" s="179">
        <v>32787</v>
      </c>
      <c r="L11" s="177">
        <v>0</v>
      </c>
      <c r="M11" s="178">
        <v>15175</v>
      </c>
      <c r="N11" s="179">
        <v>15175</v>
      </c>
      <c r="O11" s="282" t="s">
        <v>7</v>
      </c>
      <c r="P11" s="283"/>
    </row>
    <row r="12" spans="1:16" ht="27" customHeight="1">
      <c r="A12" s="280" t="s">
        <v>8</v>
      </c>
      <c r="B12" s="281"/>
      <c r="C12" s="177">
        <v>903</v>
      </c>
      <c r="D12" s="178">
        <v>1766286</v>
      </c>
      <c r="E12" s="179">
        <v>1767189</v>
      </c>
      <c r="F12" s="177">
        <v>903</v>
      </c>
      <c r="G12" s="178">
        <v>152148</v>
      </c>
      <c r="H12" s="179">
        <v>153050</v>
      </c>
      <c r="I12" s="177">
        <v>0</v>
      </c>
      <c r="J12" s="178">
        <v>167053</v>
      </c>
      <c r="K12" s="179">
        <v>167053</v>
      </c>
      <c r="L12" s="177">
        <v>0</v>
      </c>
      <c r="M12" s="178">
        <v>1447086</v>
      </c>
      <c r="N12" s="179">
        <v>1447086</v>
      </c>
      <c r="O12" s="282" t="s">
        <v>8</v>
      </c>
      <c r="P12" s="283"/>
    </row>
    <row r="13" spans="1:16" ht="27" customHeight="1">
      <c r="A13" s="280" t="s">
        <v>9</v>
      </c>
      <c r="B13" s="281"/>
      <c r="C13" s="177">
        <v>1336407848</v>
      </c>
      <c r="D13" s="178">
        <v>48967905</v>
      </c>
      <c r="E13" s="179">
        <v>1385375752</v>
      </c>
      <c r="F13" s="177">
        <v>1310665524</v>
      </c>
      <c r="G13" s="178">
        <v>23718527</v>
      </c>
      <c r="H13" s="179">
        <v>1334384051</v>
      </c>
      <c r="I13" s="177">
        <v>28696</v>
      </c>
      <c r="J13" s="178">
        <v>2396522</v>
      </c>
      <c r="K13" s="179">
        <v>2425218</v>
      </c>
      <c r="L13" s="177">
        <v>25713627</v>
      </c>
      <c r="M13" s="178">
        <v>22852856</v>
      </c>
      <c r="N13" s="179">
        <v>48566483</v>
      </c>
      <c r="O13" s="282" t="s">
        <v>9</v>
      </c>
      <c r="P13" s="283"/>
    </row>
    <row r="14" spans="1:16" ht="27" customHeight="1">
      <c r="A14" s="280" t="s">
        <v>10</v>
      </c>
      <c r="B14" s="281"/>
      <c r="C14" s="177">
        <v>152985670</v>
      </c>
      <c r="D14" s="178">
        <v>667237</v>
      </c>
      <c r="E14" s="179">
        <v>153652907</v>
      </c>
      <c r="F14" s="177">
        <v>152970412</v>
      </c>
      <c r="G14" s="178">
        <v>69928</v>
      </c>
      <c r="H14" s="179">
        <v>153040340</v>
      </c>
      <c r="I14" s="177">
        <v>0</v>
      </c>
      <c r="J14" s="178">
        <v>39</v>
      </c>
      <c r="K14" s="179">
        <v>39</v>
      </c>
      <c r="L14" s="177">
        <v>15258</v>
      </c>
      <c r="M14" s="178">
        <v>597271</v>
      </c>
      <c r="N14" s="179">
        <v>612528</v>
      </c>
      <c r="O14" s="282" t="s">
        <v>10</v>
      </c>
      <c r="P14" s="283"/>
    </row>
    <row r="15" spans="1:16" ht="27" customHeight="1">
      <c r="A15" s="280" t="s">
        <v>11</v>
      </c>
      <c r="B15" s="281"/>
      <c r="C15" s="177">
        <v>0</v>
      </c>
      <c r="D15" s="178">
        <v>1433</v>
      </c>
      <c r="E15" s="179">
        <v>1433</v>
      </c>
      <c r="F15" s="177">
        <v>0</v>
      </c>
      <c r="G15" s="178">
        <v>1265</v>
      </c>
      <c r="H15" s="179">
        <v>1265</v>
      </c>
      <c r="I15" s="177">
        <v>0</v>
      </c>
      <c r="J15" s="178">
        <v>96</v>
      </c>
      <c r="K15" s="179">
        <v>96</v>
      </c>
      <c r="L15" s="177">
        <v>0</v>
      </c>
      <c r="M15" s="178">
        <v>72</v>
      </c>
      <c r="N15" s="179">
        <v>72</v>
      </c>
      <c r="O15" s="282" t="s">
        <v>11</v>
      </c>
      <c r="P15" s="283"/>
    </row>
    <row r="16" spans="1:16" ht="27" customHeight="1">
      <c r="A16" s="280" t="s">
        <v>12</v>
      </c>
      <c r="B16" s="281"/>
      <c r="C16" s="177">
        <v>73881355</v>
      </c>
      <c r="D16" s="178">
        <v>0</v>
      </c>
      <c r="E16" s="179">
        <v>73881355</v>
      </c>
      <c r="F16" s="177">
        <v>73881355</v>
      </c>
      <c r="G16" s="178">
        <v>0</v>
      </c>
      <c r="H16" s="179">
        <v>73881355</v>
      </c>
      <c r="I16" s="177">
        <v>0</v>
      </c>
      <c r="J16" s="178">
        <v>0</v>
      </c>
      <c r="K16" s="179">
        <v>0</v>
      </c>
      <c r="L16" s="177">
        <v>0</v>
      </c>
      <c r="M16" s="178">
        <v>0</v>
      </c>
      <c r="N16" s="179">
        <v>0</v>
      </c>
      <c r="O16" s="282" t="s">
        <v>12</v>
      </c>
      <c r="P16" s="283"/>
    </row>
    <row r="17" spans="1:16" ht="27" customHeight="1">
      <c r="A17" s="280" t="s">
        <v>13</v>
      </c>
      <c r="B17" s="281"/>
      <c r="C17" s="177">
        <v>0</v>
      </c>
      <c r="D17" s="178">
        <v>0</v>
      </c>
      <c r="E17" s="179">
        <v>0</v>
      </c>
      <c r="F17" s="177">
        <v>0</v>
      </c>
      <c r="G17" s="178">
        <v>0</v>
      </c>
      <c r="H17" s="179">
        <v>0</v>
      </c>
      <c r="I17" s="177">
        <v>0</v>
      </c>
      <c r="J17" s="178">
        <v>0</v>
      </c>
      <c r="K17" s="179">
        <v>0</v>
      </c>
      <c r="L17" s="177">
        <v>0</v>
      </c>
      <c r="M17" s="178">
        <v>0</v>
      </c>
      <c r="N17" s="179">
        <v>0</v>
      </c>
      <c r="O17" s="282" t="s">
        <v>13</v>
      </c>
      <c r="P17" s="283"/>
    </row>
    <row r="18" spans="1:16" ht="27" customHeight="1">
      <c r="A18" s="280" t="s">
        <v>14</v>
      </c>
      <c r="B18" s="281"/>
      <c r="C18" s="177">
        <v>0</v>
      </c>
      <c r="D18" s="178">
        <v>0</v>
      </c>
      <c r="E18" s="179">
        <v>0</v>
      </c>
      <c r="F18" s="177">
        <v>0</v>
      </c>
      <c r="G18" s="178">
        <v>0</v>
      </c>
      <c r="H18" s="179">
        <v>0</v>
      </c>
      <c r="I18" s="177">
        <v>0</v>
      </c>
      <c r="J18" s="178">
        <v>0</v>
      </c>
      <c r="K18" s="179">
        <v>0</v>
      </c>
      <c r="L18" s="177">
        <v>0</v>
      </c>
      <c r="M18" s="178">
        <v>0</v>
      </c>
      <c r="N18" s="179">
        <v>0</v>
      </c>
      <c r="O18" s="282" t="s">
        <v>14</v>
      </c>
      <c r="P18" s="283"/>
    </row>
    <row r="19" spans="1:16" ht="27" customHeight="1">
      <c r="A19" s="280" t="s">
        <v>15</v>
      </c>
      <c r="B19" s="281"/>
      <c r="C19" s="177">
        <v>0</v>
      </c>
      <c r="D19" s="178">
        <v>36092</v>
      </c>
      <c r="E19" s="179">
        <v>36092</v>
      </c>
      <c r="F19" s="177">
        <v>0</v>
      </c>
      <c r="G19" s="178">
        <v>2351</v>
      </c>
      <c r="H19" s="179">
        <v>2351</v>
      </c>
      <c r="I19" s="177">
        <v>0</v>
      </c>
      <c r="J19" s="178">
        <v>2321</v>
      </c>
      <c r="K19" s="179">
        <v>2321</v>
      </c>
      <c r="L19" s="177">
        <v>0</v>
      </c>
      <c r="M19" s="178">
        <v>31419</v>
      </c>
      <c r="N19" s="179">
        <v>31419</v>
      </c>
      <c r="O19" s="282" t="s">
        <v>15</v>
      </c>
      <c r="P19" s="283"/>
    </row>
    <row r="20" spans="1:16" ht="27" customHeight="1">
      <c r="A20" s="280" t="s">
        <v>16</v>
      </c>
      <c r="B20" s="281"/>
      <c r="C20" s="177">
        <v>49009590</v>
      </c>
      <c r="D20" s="178">
        <v>0</v>
      </c>
      <c r="E20" s="179">
        <v>49009590</v>
      </c>
      <c r="F20" s="177">
        <v>49009590</v>
      </c>
      <c r="G20" s="178">
        <v>0</v>
      </c>
      <c r="H20" s="179">
        <v>49009590</v>
      </c>
      <c r="I20" s="177">
        <v>0</v>
      </c>
      <c r="J20" s="178">
        <v>0</v>
      </c>
      <c r="K20" s="179">
        <v>0</v>
      </c>
      <c r="L20" s="177">
        <v>0</v>
      </c>
      <c r="M20" s="178">
        <v>0</v>
      </c>
      <c r="N20" s="179">
        <v>0</v>
      </c>
      <c r="O20" s="282" t="s">
        <v>16</v>
      </c>
      <c r="P20" s="283"/>
    </row>
    <row r="21" spans="1:16" ht="27" customHeight="1">
      <c r="A21" s="280" t="s">
        <v>17</v>
      </c>
      <c r="B21" s="281"/>
      <c r="C21" s="177">
        <v>432641483</v>
      </c>
      <c r="D21" s="178">
        <v>36989282</v>
      </c>
      <c r="E21" s="179">
        <v>469630765</v>
      </c>
      <c r="F21" s="177">
        <v>394244327</v>
      </c>
      <c r="G21" s="178">
        <v>36938437</v>
      </c>
      <c r="H21" s="179">
        <v>431182763</v>
      </c>
      <c r="I21" s="177">
        <v>0</v>
      </c>
      <c r="J21" s="178">
        <v>0</v>
      </c>
      <c r="K21" s="179">
        <v>0</v>
      </c>
      <c r="L21" s="177">
        <v>38397157</v>
      </c>
      <c r="M21" s="178">
        <v>50845</v>
      </c>
      <c r="N21" s="179">
        <v>38448002</v>
      </c>
      <c r="O21" s="282" t="s">
        <v>17</v>
      </c>
      <c r="P21" s="283"/>
    </row>
    <row r="22" spans="1:16" ht="27" customHeight="1">
      <c r="A22" s="280" t="s">
        <v>18</v>
      </c>
      <c r="B22" s="281"/>
      <c r="C22" s="177">
        <v>2365247</v>
      </c>
      <c r="D22" s="178">
        <v>390</v>
      </c>
      <c r="E22" s="179">
        <v>2365637</v>
      </c>
      <c r="F22" s="177">
        <v>2365247</v>
      </c>
      <c r="G22" s="178">
        <v>390</v>
      </c>
      <c r="H22" s="179">
        <v>2365637</v>
      </c>
      <c r="I22" s="177">
        <v>0</v>
      </c>
      <c r="J22" s="178">
        <v>0</v>
      </c>
      <c r="K22" s="179">
        <v>0</v>
      </c>
      <c r="L22" s="177">
        <v>0</v>
      </c>
      <c r="M22" s="178">
        <v>0</v>
      </c>
      <c r="N22" s="179">
        <v>0</v>
      </c>
      <c r="O22" s="282" t="s">
        <v>18</v>
      </c>
      <c r="P22" s="283"/>
    </row>
    <row r="23" spans="1:16" ht="27" customHeight="1">
      <c r="A23" s="280" t="s">
        <v>19</v>
      </c>
      <c r="B23" s="281"/>
      <c r="C23" s="177">
        <v>16684</v>
      </c>
      <c r="D23" s="178">
        <v>0</v>
      </c>
      <c r="E23" s="179">
        <v>16684</v>
      </c>
      <c r="F23" s="177">
        <v>16684</v>
      </c>
      <c r="G23" s="178">
        <v>0</v>
      </c>
      <c r="H23" s="179">
        <v>16684</v>
      </c>
      <c r="I23" s="177">
        <v>0</v>
      </c>
      <c r="J23" s="178">
        <v>0</v>
      </c>
      <c r="K23" s="179">
        <v>0</v>
      </c>
      <c r="L23" s="177">
        <v>0</v>
      </c>
      <c r="M23" s="178">
        <v>0</v>
      </c>
      <c r="N23" s="179">
        <v>0</v>
      </c>
      <c r="O23" s="282" t="s">
        <v>19</v>
      </c>
      <c r="P23" s="283"/>
    </row>
    <row r="24" spans="1:16" ht="27" customHeight="1">
      <c r="A24" s="280" t="s">
        <v>20</v>
      </c>
      <c r="B24" s="281"/>
      <c r="C24" s="177">
        <v>2980529</v>
      </c>
      <c r="D24" s="178">
        <v>335</v>
      </c>
      <c r="E24" s="179">
        <v>2980863</v>
      </c>
      <c r="F24" s="177">
        <v>2980524</v>
      </c>
      <c r="G24" s="178">
        <v>0</v>
      </c>
      <c r="H24" s="179">
        <v>2980524</v>
      </c>
      <c r="I24" s="177">
        <v>0</v>
      </c>
      <c r="J24" s="178">
        <v>0</v>
      </c>
      <c r="K24" s="179">
        <v>0</v>
      </c>
      <c r="L24" s="177">
        <v>5</v>
      </c>
      <c r="M24" s="178">
        <v>335</v>
      </c>
      <c r="N24" s="179">
        <v>340</v>
      </c>
      <c r="O24" s="282" t="s">
        <v>20</v>
      </c>
      <c r="P24" s="283"/>
    </row>
    <row r="25" spans="1:16" ht="27" customHeight="1">
      <c r="A25" s="280" t="s">
        <v>21</v>
      </c>
      <c r="B25" s="281"/>
      <c r="C25" s="177">
        <v>16611661</v>
      </c>
      <c r="D25" s="178">
        <v>47994</v>
      </c>
      <c r="E25" s="179">
        <v>16659654</v>
      </c>
      <c r="F25" s="177">
        <v>16584023</v>
      </c>
      <c r="G25" s="178">
        <v>32591</v>
      </c>
      <c r="H25" s="179">
        <v>16616614</v>
      </c>
      <c r="I25" s="177">
        <v>0</v>
      </c>
      <c r="J25" s="178">
        <v>2288</v>
      </c>
      <c r="K25" s="179">
        <v>2288</v>
      </c>
      <c r="L25" s="177">
        <v>27637</v>
      </c>
      <c r="M25" s="178">
        <v>13115</v>
      </c>
      <c r="N25" s="179">
        <v>40752</v>
      </c>
      <c r="O25" s="282" t="s">
        <v>21</v>
      </c>
      <c r="P25" s="283"/>
    </row>
    <row r="26" spans="1:16" ht="27" customHeight="1" thickBot="1">
      <c r="A26" s="286"/>
      <c r="B26" s="287"/>
      <c r="C26" s="180"/>
      <c r="D26" s="181"/>
      <c r="E26" s="182"/>
      <c r="F26" s="180"/>
      <c r="G26" s="181"/>
      <c r="H26" s="182"/>
      <c r="I26" s="180"/>
      <c r="J26" s="181"/>
      <c r="K26" s="182"/>
      <c r="L26" s="180"/>
      <c r="M26" s="181"/>
      <c r="N26" s="182"/>
      <c r="O26" s="290"/>
      <c r="P26" s="291"/>
    </row>
    <row r="27" spans="1:16" s="3" customFormat="1" ht="27" customHeight="1" thickBot="1" thickTop="1">
      <c r="A27" s="288" t="s">
        <v>32</v>
      </c>
      <c r="B27" s="289"/>
      <c r="C27" s="183">
        <v>5088412529</v>
      </c>
      <c r="D27" s="184">
        <v>189771763</v>
      </c>
      <c r="E27" s="185">
        <v>5278184292</v>
      </c>
      <c r="F27" s="183">
        <v>4996293019</v>
      </c>
      <c r="G27" s="184">
        <v>87698615</v>
      </c>
      <c r="H27" s="185">
        <v>5083991634</v>
      </c>
      <c r="I27" s="183">
        <v>115004</v>
      </c>
      <c r="J27" s="184">
        <v>10444039</v>
      </c>
      <c r="K27" s="185">
        <v>10559043</v>
      </c>
      <c r="L27" s="183">
        <v>92004506</v>
      </c>
      <c r="M27" s="184">
        <v>91629109</v>
      </c>
      <c r="N27" s="185">
        <v>183633615</v>
      </c>
      <c r="O27" s="284" t="s">
        <v>33</v>
      </c>
      <c r="P27" s="285"/>
    </row>
    <row r="28" ht="11.25">
      <c r="A28" s="1" t="s">
        <v>221</v>
      </c>
    </row>
    <row r="29" ht="11.25">
      <c r="A29" s="1" t="s">
        <v>35</v>
      </c>
    </row>
    <row r="30" spans="1:2" ht="11.25">
      <c r="A30" s="1" t="s">
        <v>36</v>
      </c>
      <c r="B30" s="4"/>
    </row>
    <row r="31" ht="11.25">
      <c r="A31" s="1" t="s">
        <v>34</v>
      </c>
    </row>
    <row r="32" ht="11.25">
      <c r="A32" s="1" t="s">
        <v>37</v>
      </c>
    </row>
    <row r="33" ht="11.25">
      <c r="A33" s="1" t="s">
        <v>22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/>
  <mergeCells count="47">
    <mergeCell ref="I3:K3"/>
    <mergeCell ref="F3:H3"/>
    <mergeCell ref="C3:E3"/>
    <mergeCell ref="A3:B4"/>
    <mergeCell ref="A1:P1"/>
    <mergeCell ref="O11:P11"/>
    <mergeCell ref="L3:N3"/>
    <mergeCell ref="O3:P4"/>
    <mergeCell ref="P6:P8"/>
    <mergeCell ref="A6:A8"/>
    <mergeCell ref="A12:B12"/>
    <mergeCell ref="O12:P12"/>
    <mergeCell ref="A9:B9"/>
    <mergeCell ref="O9:P9"/>
    <mergeCell ref="A10:B10"/>
    <mergeCell ref="O10:P10"/>
    <mergeCell ref="A11:B11"/>
    <mergeCell ref="A26:B26"/>
    <mergeCell ref="A27:B27"/>
    <mergeCell ref="O26:P26"/>
    <mergeCell ref="A13:B13"/>
    <mergeCell ref="O13:P13"/>
    <mergeCell ref="A14:B14"/>
    <mergeCell ref="O14:P14"/>
    <mergeCell ref="O19:P19"/>
    <mergeCell ref="A20:B20"/>
    <mergeCell ref="A19:B19"/>
    <mergeCell ref="A23:B23"/>
    <mergeCell ref="O23:P23"/>
    <mergeCell ref="O22:P22"/>
    <mergeCell ref="O20:P20"/>
    <mergeCell ref="O21:P21"/>
    <mergeCell ref="O27:P27"/>
    <mergeCell ref="A24:B24"/>
    <mergeCell ref="O24:P24"/>
    <mergeCell ref="A25:B25"/>
    <mergeCell ref="O25:P25"/>
    <mergeCell ref="A22:B22"/>
    <mergeCell ref="A21:B21"/>
    <mergeCell ref="O17:P17"/>
    <mergeCell ref="O18:P18"/>
    <mergeCell ref="O15:P15"/>
    <mergeCell ref="A16:B16"/>
    <mergeCell ref="O16:P16"/>
    <mergeCell ref="A15:B15"/>
    <mergeCell ref="A18:B18"/>
    <mergeCell ref="A17:B17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scale="66" r:id="rId1"/>
  <headerFooter alignWithMargins="0">
    <oddFooter>&amp;R名古屋国税局
国税徴収１
(H20)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L12" sqref="L12"/>
    </sheetView>
  </sheetViews>
  <sheetFormatPr defaultColWidth="12.625" defaultRowHeight="13.5"/>
  <cols>
    <col min="1" max="16384" width="12.625" style="2" customWidth="1"/>
  </cols>
  <sheetData>
    <row r="1" ht="12" thickBot="1">
      <c r="A1" s="2" t="s">
        <v>59</v>
      </c>
    </row>
    <row r="2" spans="1:14" ht="15" customHeight="1">
      <c r="A2" s="308" t="s">
        <v>42</v>
      </c>
      <c r="B2" s="292" t="s">
        <v>38</v>
      </c>
      <c r="C2" s="293"/>
      <c r="D2" s="294"/>
      <c r="E2" s="292" t="s">
        <v>39</v>
      </c>
      <c r="F2" s="293"/>
      <c r="G2" s="294"/>
      <c r="H2" s="292" t="s">
        <v>40</v>
      </c>
      <c r="I2" s="293"/>
      <c r="J2" s="294"/>
      <c r="K2" s="292" t="s">
        <v>41</v>
      </c>
      <c r="L2" s="293"/>
      <c r="M2" s="293"/>
      <c r="N2" s="310" t="s">
        <v>42</v>
      </c>
    </row>
    <row r="3" spans="1:14" ht="18" customHeight="1">
      <c r="A3" s="309"/>
      <c r="B3" s="18" t="s">
        <v>0</v>
      </c>
      <c r="C3" s="19" t="s">
        <v>43</v>
      </c>
      <c r="D3" s="21" t="s">
        <v>1</v>
      </c>
      <c r="E3" s="18" t="s">
        <v>0</v>
      </c>
      <c r="F3" s="20" t="s">
        <v>44</v>
      </c>
      <c r="G3" s="21" t="s">
        <v>1</v>
      </c>
      <c r="H3" s="18" t="s">
        <v>0</v>
      </c>
      <c r="I3" s="20" t="s">
        <v>44</v>
      </c>
      <c r="J3" s="21" t="s">
        <v>1</v>
      </c>
      <c r="K3" s="18" t="s">
        <v>0</v>
      </c>
      <c r="L3" s="20" t="s">
        <v>44</v>
      </c>
      <c r="M3" s="21" t="s">
        <v>1</v>
      </c>
      <c r="N3" s="311"/>
    </row>
    <row r="4" spans="1:14" s="32" customFormat="1" ht="11.25">
      <c r="A4" s="61"/>
      <c r="B4" s="63" t="s">
        <v>2</v>
      </c>
      <c r="C4" s="64" t="s">
        <v>2</v>
      </c>
      <c r="D4" s="65" t="s">
        <v>2</v>
      </c>
      <c r="E4" s="63" t="s">
        <v>2</v>
      </c>
      <c r="F4" s="64" t="s">
        <v>2</v>
      </c>
      <c r="G4" s="65" t="s">
        <v>2</v>
      </c>
      <c r="H4" s="63" t="s">
        <v>2</v>
      </c>
      <c r="I4" s="64" t="s">
        <v>2</v>
      </c>
      <c r="J4" s="65" t="s">
        <v>2</v>
      </c>
      <c r="K4" s="63" t="s">
        <v>2</v>
      </c>
      <c r="L4" s="64" t="s">
        <v>2</v>
      </c>
      <c r="M4" s="65" t="s">
        <v>2</v>
      </c>
      <c r="N4" s="62"/>
    </row>
    <row r="5" spans="1:14" s="166" customFormat="1" ht="30" customHeight="1">
      <c r="A5" s="24" t="s">
        <v>143</v>
      </c>
      <c r="B5" s="28">
        <v>5421093737</v>
      </c>
      <c r="C5" s="29">
        <v>231221560</v>
      </c>
      <c r="D5" s="30">
        <v>5652315297</v>
      </c>
      <c r="E5" s="28">
        <v>5313245785</v>
      </c>
      <c r="F5" s="29">
        <v>106577091</v>
      </c>
      <c r="G5" s="30">
        <v>5419822876</v>
      </c>
      <c r="H5" s="28">
        <v>158061</v>
      </c>
      <c r="I5" s="29">
        <v>9340177</v>
      </c>
      <c r="J5" s="30">
        <v>9498239</v>
      </c>
      <c r="K5" s="28">
        <v>107689891</v>
      </c>
      <c r="L5" s="29">
        <v>115304291</v>
      </c>
      <c r="M5" s="30">
        <v>222994182</v>
      </c>
      <c r="N5" s="31" t="s">
        <v>143</v>
      </c>
    </row>
    <row r="6" spans="1:14" s="166" customFormat="1" ht="30" customHeight="1">
      <c r="A6" s="24" t="s">
        <v>144</v>
      </c>
      <c r="B6" s="6">
        <v>5746164746</v>
      </c>
      <c r="C6" s="7">
        <v>215592546</v>
      </c>
      <c r="D6" s="8">
        <v>5961757293</v>
      </c>
      <c r="E6" s="6">
        <v>5642376502</v>
      </c>
      <c r="F6" s="7">
        <v>101032860</v>
      </c>
      <c r="G6" s="8">
        <v>5743409363</v>
      </c>
      <c r="H6" s="6">
        <v>107552</v>
      </c>
      <c r="I6" s="7">
        <v>11520129</v>
      </c>
      <c r="J6" s="8">
        <v>11627681</v>
      </c>
      <c r="K6" s="6">
        <v>103680692</v>
      </c>
      <c r="L6" s="7">
        <v>103039557</v>
      </c>
      <c r="M6" s="8">
        <v>206720249</v>
      </c>
      <c r="N6" s="26" t="s">
        <v>144</v>
      </c>
    </row>
    <row r="7" spans="1:14" s="166" customFormat="1" ht="30" customHeight="1">
      <c r="A7" s="24" t="s">
        <v>145</v>
      </c>
      <c r="B7" s="6">
        <v>5991068603</v>
      </c>
      <c r="C7" s="7">
        <v>205965103</v>
      </c>
      <c r="D7" s="8">
        <v>6197033705</v>
      </c>
      <c r="E7" s="6">
        <v>5889607893</v>
      </c>
      <c r="F7" s="7">
        <v>99103223</v>
      </c>
      <c r="G7" s="8">
        <v>5988711116</v>
      </c>
      <c r="H7" s="6">
        <v>479693</v>
      </c>
      <c r="I7" s="7">
        <v>10678012</v>
      </c>
      <c r="J7" s="8">
        <v>11157705</v>
      </c>
      <c r="K7" s="6">
        <v>100981016</v>
      </c>
      <c r="L7" s="7">
        <v>96183869</v>
      </c>
      <c r="M7" s="8">
        <v>197164885</v>
      </c>
      <c r="N7" s="26" t="s">
        <v>145</v>
      </c>
    </row>
    <row r="8" spans="1:14" s="166" customFormat="1" ht="30" customHeight="1">
      <c r="A8" s="24" t="s">
        <v>146</v>
      </c>
      <c r="B8" s="6">
        <v>5811706626</v>
      </c>
      <c r="C8" s="7">
        <v>198295212</v>
      </c>
      <c r="D8" s="8">
        <v>6010001838</v>
      </c>
      <c r="E8" s="6">
        <v>5713244593</v>
      </c>
      <c r="F8" s="7">
        <v>96116547</v>
      </c>
      <c r="G8" s="8">
        <v>5809361140</v>
      </c>
      <c r="H8" s="6">
        <v>27569</v>
      </c>
      <c r="I8" s="7">
        <v>9413164</v>
      </c>
      <c r="J8" s="8">
        <v>9440732</v>
      </c>
      <c r="K8" s="6">
        <v>98434464</v>
      </c>
      <c r="L8" s="7">
        <v>92765501</v>
      </c>
      <c r="M8" s="8">
        <v>191199965</v>
      </c>
      <c r="N8" s="26" t="s">
        <v>146</v>
      </c>
    </row>
    <row r="9" spans="1:14" ht="30" customHeight="1" thickBot="1">
      <c r="A9" s="25" t="s">
        <v>209</v>
      </c>
      <c r="B9" s="9">
        <v>5088412529</v>
      </c>
      <c r="C9" s="10">
        <v>189771763</v>
      </c>
      <c r="D9" s="11">
        <v>5278184292</v>
      </c>
      <c r="E9" s="9">
        <v>4996293019</v>
      </c>
      <c r="F9" s="10">
        <v>87698615</v>
      </c>
      <c r="G9" s="11">
        <v>5083991634</v>
      </c>
      <c r="H9" s="9">
        <v>115004</v>
      </c>
      <c r="I9" s="10">
        <v>10444039</v>
      </c>
      <c r="J9" s="11">
        <v>10559043</v>
      </c>
      <c r="K9" s="9">
        <v>92004506</v>
      </c>
      <c r="L9" s="10">
        <v>91629109</v>
      </c>
      <c r="M9" s="11">
        <v>183633615</v>
      </c>
      <c r="N9" s="27" t="s">
        <v>208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74" r:id="rId1"/>
  <headerFooter alignWithMargins="0">
    <oddFooter>&amp;R名古屋国税局
国税徴収１
(H20)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showGridLines="0" zoomScale="90" zoomScaleNormal="90" workbookViewId="0" topLeftCell="A1">
      <selection activeCell="M73" sqref="M73"/>
    </sheetView>
  </sheetViews>
  <sheetFormatPr defaultColWidth="5.875" defaultRowHeight="13.5"/>
  <cols>
    <col min="1" max="1" width="10.625" style="2" customWidth="1"/>
    <col min="2" max="13" width="12.25390625" style="2" customWidth="1"/>
    <col min="14" max="14" width="10.625" style="5" customWidth="1"/>
    <col min="15" max="16384" width="5.875" style="2" customWidth="1"/>
  </cols>
  <sheetData>
    <row r="1" ht="12" thickBot="1">
      <c r="A1" s="2" t="s">
        <v>60</v>
      </c>
    </row>
    <row r="2" spans="1:14" s="5" customFormat="1" ht="14.25" customHeight="1">
      <c r="A2" s="312" t="s">
        <v>45</v>
      </c>
      <c r="B2" s="292" t="s">
        <v>46</v>
      </c>
      <c r="C2" s="293"/>
      <c r="D2" s="294"/>
      <c r="E2" s="292" t="s">
        <v>47</v>
      </c>
      <c r="F2" s="293"/>
      <c r="G2" s="294"/>
      <c r="H2" s="292" t="s">
        <v>48</v>
      </c>
      <c r="I2" s="293"/>
      <c r="J2" s="294"/>
      <c r="K2" s="292" t="s">
        <v>49</v>
      </c>
      <c r="L2" s="293"/>
      <c r="M2" s="294"/>
      <c r="N2" s="310" t="s">
        <v>138</v>
      </c>
    </row>
    <row r="3" spans="1:14" s="5" customFormat="1" ht="18" customHeight="1">
      <c r="A3" s="313"/>
      <c r="B3" s="33" t="s">
        <v>50</v>
      </c>
      <c r="C3" s="19" t="s">
        <v>39</v>
      </c>
      <c r="D3" s="21" t="s">
        <v>51</v>
      </c>
      <c r="E3" s="33" t="s">
        <v>50</v>
      </c>
      <c r="F3" s="19" t="s">
        <v>39</v>
      </c>
      <c r="G3" s="21" t="s">
        <v>51</v>
      </c>
      <c r="H3" s="33" t="s">
        <v>50</v>
      </c>
      <c r="I3" s="19" t="s">
        <v>39</v>
      </c>
      <c r="J3" s="21" t="s">
        <v>51</v>
      </c>
      <c r="K3" s="33" t="s">
        <v>50</v>
      </c>
      <c r="L3" s="19" t="s">
        <v>39</v>
      </c>
      <c r="M3" s="21" t="s">
        <v>51</v>
      </c>
      <c r="N3" s="311"/>
    </row>
    <row r="4" spans="1:14" ht="11.25">
      <c r="A4" s="68"/>
      <c r="B4" s="66" t="s">
        <v>2</v>
      </c>
      <c r="C4" s="48" t="s">
        <v>2</v>
      </c>
      <c r="D4" s="67" t="s">
        <v>2</v>
      </c>
      <c r="E4" s="66" t="s">
        <v>2</v>
      </c>
      <c r="F4" s="48" t="s">
        <v>2</v>
      </c>
      <c r="G4" s="67" t="s">
        <v>2</v>
      </c>
      <c r="H4" s="66" t="s">
        <v>2</v>
      </c>
      <c r="I4" s="48" t="s">
        <v>2</v>
      </c>
      <c r="J4" s="67" t="s">
        <v>2</v>
      </c>
      <c r="K4" s="66" t="s">
        <v>2</v>
      </c>
      <c r="L4" s="48" t="s">
        <v>2</v>
      </c>
      <c r="M4" s="148" t="s">
        <v>2</v>
      </c>
      <c r="N4" s="155"/>
    </row>
    <row r="5" spans="1:14" ht="18" customHeight="1">
      <c r="A5" s="83" t="s">
        <v>152</v>
      </c>
      <c r="B5" s="69">
        <v>30380457</v>
      </c>
      <c r="C5" s="52">
        <v>29926619</v>
      </c>
      <c r="D5" s="70">
        <v>428603</v>
      </c>
      <c r="E5" s="69">
        <v>11085121</v>
      </c>
      <c r="F5" s="52">
        <v>10407221</v>
      </c>
      <c r="G5" s="70">
        <v>607190</v>
      </c>
      <c r="H5" s="69">
        <v>18295677</v>
      </c>
      <c r="I5" s="52">
        <v>17982714</v>
      </c>
      <c r="J5" s="70">
        <v>307773</v>
      </c>
      <c r="K5" s="69">
        <v>5677040</v>
      </c>
      <c r="L5" s="52">
        <v>5402261</v>
      </c>
      <c r="M5" s="149">
        <v>274743</v>
      </c>
      <c r="N5" s="156" t="str">
        <f>IF(A5="","",A5)</f>
        <v>岐阜北</v>
      </c>
    </row>
    <row r="6" spans="1:14" ht="18" customHeight="1">
      <c r="A6" s="81" t="s">
        <v>153</v>
      </c>
      <c r="B6" s="71">
        <v>33559524</v>
      </c>
      <c r="C6" s="54">
        <v>33163765</v>
      </c>
      <c r="D6" s="72">
        <v>366833</v>
      </c>
      <c r="E6" s="71">
        <v>8992291</v>
      </c>
      <c r="F6" s="54">
        <v>8332677</v>
      </c>
      <c r="G6" s="72">
        <v>578611</v>
      </c>
      <c r="H6" s="71">
        <v>19701258</v>
      </c>
      <c r="I6" s="54">
        <v>19592785</v>
      </c>
      <c r="J6" s="72">
        <v>107879</v>
      </c>
      <c r="K6" s="71">
        <v>3811340</v>
      </c>
      <c r="L6" s="54">
        <v>3769283</v>
      </c>
      <c r="M6" s="150">
        <v>42057</v>
      </c>
      <c r="N6" s="157" t="str">
        <f aca="true" t="shared" si="0" ref="N6:N12">IF(A6="","",A6)</f>
        <v>岐阜南</v>
      </c>
    </row>
    <row r="7" spans="1:14" ht="18" customHeight="1">
      <c r="A7" s="81" t="s">
        <v>154</v>
      </c>
      <c r="B7" s="71">
        <v>24728577</v>
      </c>
      <c r="C7" s="54">
        <v>24529475</v>
      </c>
      <c r="D7" s="72">
        <v>194765</v>
      </c>
      <c r="E7" s="71">
        <v>7209216</v>
      </c>
      <c r="F7" s="54">
        <v>6733534</v>
      </c>
      <c r="G7" s="72">
        <v>459245</v>
      </c>
      <c r="H7" s="71">
        <v>21431055</v>
      </c>
      <c r="I7" s="54">
        <v>21341888</v>
      </c>
      <c r="J7" s="72">
        <v>89146</v>
      </c>
      <c r="K7" s="71">
        <v>3559058</v>
      </c>
      <c r="L7" s="54">
        <v>3402169</v>
      </c>
      <c r="M7" s="150">
        <v>156889</v>
      </c>
      <c r="N7" s="157" t="str">
        <f t="shared" si="0"/>
        <v>大垣</v>
      </c>
    </row>
    <row r="8" spans="1:14" ht="18" customHeight="1">
      <c r="A8" s="81" t="s">
        <v>155</v>
      </c>
      <c r="B8" s="71">
        <v>7290233</v>
      </c>
      <c r="C8" s="54">
        <v>7176584</v>
      </c>
      <c r="D8" s="72">
        <v>104201</v>
      </c>
      <c r="E8" s="71">
        <v>2337316</v>
      </c>
      <c r="F8" s="54">
        <v>2045759</v>
      </c>
      <c r="G8" s="72">
        <v>280912</v>
      </c>
      <c r="H8" s="71">
        <v>3399548</v>
      </c>
      <c r="I8" s="54">
        <v>3351456</v>
      </c>
      <c r="J8" s="72">
        <v>48093</v>
      </c>
      <c r="K8" s="71">
        <v>1079078</v>
      </c>
      <c r="L8" s="54">
        <v>1017578</v>
      </c>
      <c r="M8" s="150">
        <v>61500</v>
      </c>
      <c r="N8" s="157" t="str">
        <f t="shared" si="0"/>
        <v>高山</v>
      </c>
    </row>
    <row r="9" spans="1:14" ht="18" customHeight="1">
      <c r="A9" s="81" t="s">
        <v>156</v>
      </c>
      <c r="B9" s="71">
        <v>13173891</v>
      </c>
      <c r="C9" s="54">
        <v>12898335</v>
      </c>
      <c r="D9" s="72">
        <v>266362</v>
      </c>
      <c r="E9" s="71">
        <v>5421143</v>
      </c>
      <c r="F9" s="54">
        <v>4934748</v>
      </c>
      <c r="G9" s="72">
        <v>479678</v>
      </c>
      <c r="H9" s="71">
        <v>8021427</v>
      </c>
      <c r="I9" s="54">
        <v>7923031</v>
      </c>
      <c r="J9" s="72">
        <v>88871</v>
      </c>
      <c r="K9" s="71">
        <v>1268785</v>
      </c>
      <c r="L9" s="54">
        <v>1216959</v>
      </c>
      <c r="M9" s="150">
        <v>51826</v>
      </c>
      <c r="N9" s="157" t="str">
        <f t="shared" si="0"/>
        <v>多治見</v>
      </c>
    </row>
    <row r="10" spans="1:14" ht="18" customHeight="1">
      <c r="A10" s="81" t="s">
        <v>157</v>
      </c>
      <c r="B10" s="71">
        <v>12269780</v>
      </c>
      <c r="C10" s="54">
        <v>12141829</v>
      </c>
      <c r="D10" s="72">
        <v>124738</v>
      </c>
      <c r="E10" s="71">
        <v>3902314</v>
      </c>
      <c r="F10" s="54">
        <v>3625354</v>
      </c>
      <c r="G10" s="72">
        <v>262049</v>
      </c>
      <c r="H10" s="71">
        <v>11628033</v>
      </c>
      <c r="I10" s="54">
        <v>11543967</v>
      </c>
      <c r="J10" s="72">
        <v>84066</v>
      </c>
      <c r="K10" s="71">
        <v>1028362</v>
      </c>
      <c r="L10" s="54">
        <v>1008395</v>
      </c>
      <c r="M10" s="150">
        <v>19967</v>
      </c>
      <c r="N10" s="157" t="str">
        <f t="shared" si="0"/>
        <v>関</v>
      </c>
    </row>
    <row r="11" spans="1:14" ht="18" customHeight="1">
      <c r="A11" s="81" t="s">
        <v>158</v>
      </c>
      <c r="B11" s="71">
        <v>6350064</v>
      </c>
      <c r="C11" s="54">
        <v>6260764</v>
      </c>
      <c r="D11" s="72">
        <v>85103</v>
      </c>
      <c r="E11" s="71">
        <v>1916951</v>
      </c>
      <c r="F11" s="54">
        <v>1754047</v>
      </c>
      <c r="G11" s="72">
        <v>152967</v>
      </c>
      <c r="H11" s="71">
        <v>3976239</v>
      </c>
      <c r="I11" s="54">
        <v>3950802</v>
      </c>
      <c r="J11" s="72">
        <v>25437</v>
      </c>
      <c r="K11" s="71">
        <v>515461</v>
      </c>
      <c r="L11" s="54">
        <v>514098</v>
      </c>
      <c r="M11" s="150">
        <v>1348</v>
      </c>
      <c r="N11" s="157" t="str">
        <f t="shared" si="0"/>
        <v>中津川</v>
      </c>
    </row>
    <row r="12" spans="1:14" s="3" customFormat="1" ht="18" customHeight="1">
      <c r="A12" s="73" t="s">
        <v>147</v>
      </c>
      <c r="B12" s="74">
        <v>127752527</v>
      </c>
      <c r="C12" s="56">
        <v>126097370</v>
      </c>
      <c r="D12" s="75">
        <v>1570606</v>
      </c>
      <c r="E12" s="74">
        <v>40864352</v>
      </c>
      <c r="F12" s="56">
        <v>37833340</v>
      </c>
      <c r="G12" s="75">
        <v>2820653</v>
      </c>
      <c r="H12" s="74">
        <v>86453238</v>
      </c>
      <c r="I12" s="56">
        <v>85686643</v>
      </c>
      <c r="J12" s="75">
        <v>751264</v>
      </c>
      <c r="K12" s="74">
        <v>16939124</v>
      </c>
      <c r="L12" s="56">
        <v>16330744</v>
      </c>
      <c r="M12" s="151">
        <v>608329</v>
      </c>
      <c r="N12" s="158" t="str">
        <f t="shared" si="0"/>
        <v>岐阜県計</v>
      </c>
    </row>
    <row r="13" spans="1:14" s="12" customFormat="1" ht="18" customHeight="1">
      <c r="A13" s="266"/>
      <c r="B13" s="15"/>
      <c r="C13" s="16"/>
      <c r="D13" s="17"/>
      <c r="E13" s="15"/>
      <c r="F13" s="16"/>
      <c r="G13" s="17"/>
      <c r="H13" s="15"/>
      <c r="I13" s="16"/>
      <c r="J13" s="17"/>
      <c r="K13" s="15"/>
      <c r="L13" s="16"/>
      <c r="M13" s="152"/>
      <c r="N13" s="268"/>
    </row>
    <row r="14" spans="1:14" ht="18" customHeight="1">
      <c r="A14" s="265" t="s">
        <v>159</v>
      </c>
      <c r="B14" s="69">
        <v>55890804</v>
      </c>
      <c r="C14" s="52">
        <v>55258896</v>
      </c>
      <c r="D14" s="70">
        <v>557867</v>
      </c>
      <c r="E14" s="69">
        <v>14977580</v>
      </c>
      <c r="F14" s="52">
        <v>13768451</v>
      </c>
      <c r="G14" s="70">
        <v>1160052</v>
      </c>
      <c r="H14" s="69">
        <v>36472301</v>
      </c>
      <c r="I14" s="52">
        <v>36294451</v>
      </c>
      <c r="J14" s="70">
        <v>139689</v>
      </c>
      <c r="K14" s="69">
        <v>8068787</v>
      </c>
      <c r="L14" s="52">
        <v>7790647</v>
      </c>
      <c r="M14" s="149">
        <v>278140</v>
      </c>
      <c r="N14" s="156" t="str">
        <f>IF(A14="","",A14)</f>
        <v>静岡</v>
      </c>
    </row>
    <row r="15" spans="1:14" ht="18" customHeight="1">
      <c r="A15" s="81" t="s">
        <v>160</v>
      </c>
      <c r="B15" s="71">
        <v>17169876</v>
      </c>
      <c r="C15" s="54">
        <v>17008650</v>
      </c>
      <c r="D15" s="72">
        <v>153472</v>
      </c>
      <c r="E15" s="71">
        <v>6115100</v>
      </c>
      <c r="F15" s="54">
        <v>5674244</v>
      </c>
      <c r="G15" s="72">
        <v>419913</v>
      </c>
      <c r="H15" s="71">
        <v>13599010</v>
      </c>
      <c r="I15" s="54">
        <v>13538781</v>
      </c>
      <c r="J15" s="72">
        <v>60229</v>
      </c>
      <c r="K15" s="71">
        <v>2433522</v>
      </c>
      <c r="L15" s="54">
        <v>2353361</v>
      </c>
      <c r="M15" s="150">
        <v>80161</v>
      </c>
      <c r="N15" s="157" t="str">
        <f aca="true" t="shared" si="1" ref="N15:N59">IF(A15="","",A15)</f>
        <v>清水</v>
      </c>
    </row>
    <row r="16" spans="1:14" ht="18" customHeight="1">
      <c r="A16" s="81" t="s">
        <v>161</v>
      </c>
      <c r="B16" s="71">
        <v>44843627</v>
      </c>
      <c r="C16" s="54">
        <v>43980689</v>
      </c>
      <c r="D16" s="72">
        <v>804780</v>
      </c>
      <c r="E16" s="71">
        <v>14583959</v>
      </c>
      <c r="F16" s="54">
        <v>13523303</v>
      </c>
      <c r="G16" s="72">
        <v>1029313</v>
      </c>
      <c r="H16" s="71">
        <v>28364287</v>
      </c>
      <c r="I16" s="54">
        <v>28166139</v>
      </c>
      <c r="J16" s="72">
        <v>196366</v>
      </c>
      <c r="K16" s="71">
        <v>5045852</v>
      </c>
      <c r="L16" s="54">
        <v>4966543</v>
      </c>
      <c r="M16" s="150">
        <v>78739</v>
      </c>
      <c r="N16" s="157" t="str">
        <f t="shared" si="1"/>
        <v>浜松西</v>
      </c>
    </row>
    <row r="17" spans="1:14" ht="18" customHeight="1">
      <c r="A17" s="81" t="s">
        <v>162</v>
      </c>
      <c r="B17" s="71">
        <v>28885468</v>
      </c>
      <c r="C17" s="54">
        <v>28376837</v>
      </c>
      <c r="D17" s="72">
        <v>493332</v>
      </c>
      <c r="E17" s="71">
        <v>7891512</v>
      </c>
      <c r="F17" s="54">
        <v>7291445</v>
      </c>
      <c r="G17" s="72">
        <v>588667</v>
      </c>
      <c r="H17" s="71">
        <v>26037091</v>
      </c>
      <c r="I17" s="54">
        <v>25898488</v>
      </c>
      <c r="J17" s="72">
        <v>138311</v>
      </c>
      <c r="K17" s="71">
        <v>1747829</v>
      </c>
      <c r="L17" s="54">
        <v>1709318</v>
      </c>
      <c r="M17" s="150">
        <v>38511</v>
      </c>
      <c r="N17" s="157" t="str">
        <f t="shared" si="1"/>
        <v>浜松東</v>
      </c>
    </row>
    <row r="18" spans="1:14" ht="18" customHeight="1">
      <c r="A18" s="81" t="s">
        <v>163</v>
      </c>
      <c r="B18" s="71">
        <v>36297209</v>
      </c>
      <c r="C18" s="54">
        <v>35574101</v>
      </c>
      <c r="D18" s="72">
        <v>649434</v>
      </c>
      <c r="E18" s="71">
        <v>12758304</v>
      </c>
      <c r="F18" s="54">
        <v>11694421</v>
      </c>
      <c r="G18" s="72">
        <v>997171</v>
      </c>
      <c r="H18" s="71">
        <v>25029435</v>
      </c>
      <c r="I18" s="54">
        <v>24755375</v>
      </c>
      <c r="J18" s="72">
        <v>234529</v>
      </c>
      <c r="K18" s="71">
        <v>4850088</v>
      </c>
      <c r="L18" s="54">
        <v>4683392</v>
      </c>
      <c r="M18" s="150">
        <v>166696</v>
      </c>
      <c r="N18" s="157" t="str">
        <f t="shared" si="1"/>
        <v>沼津</v>
      </c>
    </row>
    <row r="19" spans="1:14" ht="18" customHeight="1">
      <c r="A19" s="81" t="s">
        <v>164</v>
      </c>
      <c r="B19" s="71">
        <v>4852202</v>
      </c>
      <c r="C19" s="54">
        <v>4650222</v>
      </c>
      <c r="D19" s="72">
        <v>176766</v>
      </c>
      <c r="E19" s="71">
        <v>3410931</v>
      </c>
      <c r="F19" s="54">
        <v>3008869</v>
      </c>
      <c r="G19" s="72">
        <v>376832</v>
      </c>
      <c r="H19" s="71">
        <v>1969587</v>
      </c>
      <c r="I19" s="54">
        <v>1910187</v>
      </c>
      <c r="J19" s="72">
        <v>59089</v>
      </c>
      <c r="K19" s="71">
        <v>1648700</v>
      </c>
      <c r="L19" s="54">
        <v>1629098</v>
      </c>
      <c r="M19" s="150">
        <v>19601</v>
      </c>
      <c r="N19" s="157" t="str">
        <f t="shared" si="1"/>
        <v>熱海</v>
      </c>
    </row>
    <row r="20" spans="1:14" ht="18" customHeight="1">
      <c r="A20" s="81" t="s">
        <v>165</v>
      </c>
      <c r="B20" s="71">
        <v>11576112</v>
      </c>
      <c r="C20" s="54">
        <v>11238639</v>
      </c>
      <c r="D20" s="72">
        <v>297393</v>
      </c>
      <c r="E20" s="71">
        <v>5505921</v>
      </c>
      <c r="F20" s="54">
        <v>4935002</v>
      </c>
      <c r="G20" s="72">
        <v>547080</v>
      </c>
      <c r="H20" s="71">
        <v>3951358</v>
      </c>
      <c r="I20" s="54">
        <v>3870453</v>
      </c>
      <c r="J20" s="72">
        <v>80775</v>
      </c>
      <c r="K20" s="71">
        <v>2004137</v>
      </c>
      <c r="L20" s="54">
        <v>1885817</v>
      </c>
      <c r="M20" s="150">
        <v>118320</v>
      </c>
      <c r="N20" s="157" t="str">
        <f t="shared" si="1"/>
        <v>三島</v>
      </c>
    </row>
    <row r="21" spans="1:14" ht="18" customHeight="1">
      <c r="A21" s="81" t="s">
        <v>166</v>
      </c>
      <c r="B21" s="71">
        <v>9383044</v>
      </c>
      <c r="C21" s="54">
        <v>9262452</v>
      </c>
      <c r="D21" s="72">
        <v>110351</v>
      </c>
      <c r="E21" s="71">
        <v>3404539</v>
      </c>
      <c r="F21" s="54">
        <v>3100721</v>
      </c>
      <c r="G21" s="72">
        <v>291187</v>
      </c>
      <c r="H21" s="71">
        <v>5151668</v>
      </c>
      <c r="I21" s="54">
        <v>5111201</v>
      </c>
      <c r="J21" s="72">
        <v>40426</v>
      </c>
      <c r="K21" s="71">
        <v>718424</v>
      </c>
      <c r="L21" s="54">
        <v>634026</v>
      </c>
      <c r="M21" s="150">
        <v>84399</v>
      </c>
      <c r="N21" s="157" t="str">
        <f t="shared" si="1"/>
        <v>島田</v>
      </c>
    </row>
    <row r="22" spans="1:14" ht="18" customHeight="1">
      <c r="A22" s="81" t="s">
        <v>167</v>
      </c>
      <c r="B22" s="71">
        <v>23466975</v>
      </c>
      <c r="C22" s="54">
        <v>23082948</v>
      </c>
      <c r="D22" s="72">
        <v>375063</v>
      </c>
      <c r="E22" s="71">
        <v>9586716</v>
      </c>
      <c r="F22" s="54">
        <v>8775153</v>
      </c>
      <c r="G22" s="72">
        <v>785467</v>
      </c>
      <c r="H22" s="71">
        <v>15265439</v>
      </c>
      <c r="I22" s="54">
        <v>15136065</v>
      </c>
      <c r="J22" s="72">
        <v>128671</v>
      </c>
      <c r="K22" s="71">
        <v>3347092</v>
      </c>
      <c r="L22" s="54">
        <v>3194612</v>
      </c>
      <c r="M22" s="150">
        <v>152480</v>
      </c>
      <c r="N22" s="157" t="str">
        <f t="shared" si="1"/>
        <v>富士</v>
      </c>
    </row>
    <row r="23" spans="1:14" ht="18" customHeight="1">
      <c r="A23" s="81" t="s">
        <v>168</v>
      </c>
      <c r="B23" s="71">
        <v>20210087</v>
      </c>
      <c r="C23" s="54">
        <v>19970703</v>
      </c>
      <c r="D23" s="72">
        <v>233034</v>
      </c>
      <c r="E23" s="71">
        <v>5594232</v>
      </c>
      <c r="F23" s="54">
        <v>5232102</v>
      </c>
      <c r="G23" s="72">
        <v>348429</v>
      </c>
      <c r="H23" s="71">
        <v>12130991</v>
      </c>
      <c r="I23" s="54">
        <v>12084700</v>
      </c>
      <c r="J23" s="72">
        <v>46189</v>
      </c>
      <c r="K23" s="71">
        <v>2787161</v>
      </c>
      <c r="L23" s="54">
        <v>2755587</v>
      </c>
      <c r="M23" s="150">
        <v>31574</v>
      </c>
      <c r="N23" s="157" t="str">
        <f t="shared" si="1"/>
        <v>磐田</v>
      </c>
    </row>
    <row r="24" spans="1:14" ht="18" customHeight="1">
      <c r="A24" s="81" t="s">
        <v>169</v>
      </c>
      <c r="B24" s="71">
        <v>15599840</v>
      </c>
      <c r="C24" s="54">
        <v>15463763</v>
      </c>
      <c r="D24" s="72">
        <v>134060</v>
      </c>
      <c r="E24" s="71">
        <v>3600142</v>
      </c>
      <c r="F24" s="54">
        <v>3359186</v>
      </c>
      <c r="G24" s="72">
        <v>239733</v>
      </c>
      <c r="H24" s="71">
        <v>5885170</v>
      </c>
      <c r="I24" s="54">
        <v>5862982</v>
      </c>
      <c r="J24" s="72">
        <v>22187</v>
      </c>
      <c r="K24" s="71">
        <v>679837</v>
      </c>
      <c r="L24" s="54">
        <v>674459</v>
      </c>
      <c r="M24" s="150">
        <v>5377</v>
      </c>
      <c r="N24" s="157" t="str">
        <f t="shared" si="1"/>
        <v>掛川</v>
      </c>
    </row>
    <row r="25" spans="1:14" ht="18" customHeight="1">
      <c r="A25" s="81" t="s">
        <v>170</v>
      </c>
      <c r="B25" s="71">
        <v>14462198</v>
      </c>
      <c r="C25" s="54">
        <v>14300186</v>
      </c>
      <c r="D25" s="72">
        <v>149959</v>
      </c>
      <c r="E25" s="71">
        <v>5597676</v>
      </c>
      <c r="F25" s="54">
        <v>5239781</v>
      </c>
      <c r="G25" s="72">
        <v>350526</v>
      </c>
      <c r="H25" s="71">
        <v>10665988</v>
      </c>
      <c r="I25" s="54">
        <v>10571157</v>
      </c>
      <c r="J25" s="72">
        <v>94831</v>
      </c>
      <c r="K25" s="71">
        <v>1428376</v>
      </c>
      <c r="L25" s="54">
        <v>1323719</v>
      </c>
      <c r="M25" s="150">
        <v>104657</v>
      </c>
      <c r="N25" s="157" t="str">
        <f t="shared" si="1"/>
        <v>藤枝</v>
      </c>
    </row>
    <row r="26" spans="1:14" ht="18" customHeight="1">
      <c r="A26" s="81" t="s">
        <v>171</v>
      </c>
      <c r="B26" s="71">
        <v>2223954</v>
      </c>
      <c r="C26" s="54">
        <v>2135909</v>
      </c>
      <c r="D26" s="72">
        <v>80039</v>
      </c>
      <c r="E26" s="71">
        <v>1157817</v>
      </c>
      <c r="F26" s="54">
        <v>966393</v>
      </c>
      <c r="G26" s="72">
        <v>183865</v>
      </c>
      <c r="H26" s="71">
        <v>1243054</v>
      </c>
      <c r="I26" s="54">
        <v>1222774</v>
      </c>
      <c r="J26" s="72">
        <v>20219</v>
      </c>
      <c r="K26" s="71">
        <v>964323</v>
      </c>
      <c r="L26" s="54">
        <v>918164</v>
      </c>
      <c r="M26" s="150">
        <v>46159</v>
      </c>
      <c r="N26" s="157" t="str">
        <f t="shared" si="1"/>
        <v>下田</v>
      </c>
    </row>
    <row r="27" spans="1:14" s="3" customFormat="1" ht="18" customHeight="1">
      <c r="A27" s="73" t="s">
        <v>148</v>
      </c>
      <c r="B27" s="74">
        <v>284861398</v>
      </c>
      <c r="C27" s="56">
        <v>280303996</v>
      </c>
      <c r="D27" s="75">
        <v>4215549</v>
      </c>
      <c r="E27" s="74">
        <v>94184427</v>
      </c>
      <c r="F27" s="56">
        <v>86569072</v>
      </c>
      <c r="G27" s="75">
        <v>7318235</v>
      </c>
      <c r="H27" s="74">
        <v>185765379</v>
      </c>
      <c r="I27" s="56">
        <v>184422754</v>
      </c>
      <c r="J27" s="75">
        <v>1261511</v>
      </c>
      <c r="K27" s="74">
        <v>35724128</v>
      </c>
      <c r="L27" s="56">
        <v>34518744</v>
      </c>
      <c r="M27" s="151">
        <v>1204814</v>
      </c>
      <c r="N27" s="158" t="str">
        <f t="shared" si="1"/>
        <v>静岡県計</v>
      </c>
    </row>
    <row r="28" spans="1:14" s="12" customFormat="1" ht="18" customHeight="1">
      <c r="A28" s="13"/>
      <c r="B28" s="15"/>
      <c r="C28" s="16"/>
      <c r="D28" s="17"/>
      <c r="E28" s="15"/>
      <c r="F28" s="16"/>
      <c r="G28" s="17"/>
      <c r="H28" s="15"/>
      <c r="I28" s="16"/>
      <c r="J28" s="17"/>
      <c r="K28" s="15"/>
      <c r="L28" s="16"/>
      <c r="M28" s="152"/>
      <c r="N28" s="159"/>
    </row>
    <row r="29" spans="1:14" ht="18" customHeight="1">
      <c r="A29" s="82" t="s">
        <v>172</v>
      </c>
      <c r="B29" s="76">
        <v>30488669</v>
      </c>
      <c r="C29" s="77">
        <v>29966401</v>
      </c>
      <c r="D29" s="78">
        <v>476239</v>
      </c>
      <c r="E29" s="76">
        <v>19129825</v>
      </c>
      <c r="F29" s="77">
        <v>18601518</v>
      </c>
      <c r="G29" s="78">
        <v>480128</v>
      </c>
      <c r="H29" s="76">
        <v>30490969</v>
      </c>
      <c r="I29" s="77">
        <v>30373049</v>
      </c>
      <c r="J29" s="78">
        <v>110007</v>
      </c>
      <c r="K29" s="76">
        <v>10057827</v>
      </c>
      <c r="L29" s="77">
        <v>9828731</v>
      </c>
      <c r="M29" s="153">
        <v>229096</v>
      </c>
      <c r="N29" s="160" t="str">
        <f t="shared" si="1"/>
        <v>千種</v>
      </c>
    </row>
    <row r="30" spans="1:14" ht="18" customHeight="1">
      <c r="A30" s="83" t="s">
        <v>173</v>
      </c>
      <c r="B30" s="69">
        <v>38209950</v>
      </c>
      <c r="C30" s="52">
        <v>37860078</v>
      </c>
      <c r="D30" s="70">
        <v>336832</v>
      </c>
      <c r="E30" s="69">
        <v>4639547</v>
      </c>
      <c r="F30" s="52">
        <v>4449585</v>
      </c>
      <c r="G30" s="70">
        <v>174977</v>
      </c>
      <c r="H30" s="69">
        <v>38756375</v>
      </c>
      <c r="I30" s="52">
        <v>38552853</v>
      </c>
      <c r="J30" s="70">
        <v>202169</v>
      </c>
      <c r="K30" s="69">
        <v>2111247</v>
      </c>
      <c r="L30" s="52">
        <v>1984865</v>
      </c>
      <c r="M30" s="149">
        <v>126382</v>
      </c>
      <c r="N30" s="156" t="str">
        <f t="shared" si="1"/>
        <v>名古屋東</v>
      </c>
    </row>
    <row r="31" spans="1:14" ht="18" customHeight="1">
      <c r="A31" s="83" t="s">
        <v>174</v>
      </c>
      <c r="B31" s="69">
        <v>31878619</v>
      </c>
      <c r="C31" s="52">
        <v>31248195</v>
      </c>
      <c r="D31" s="70">
        <v>595948</v>
      </c>
      <c r="E31" s="69">
        <v>9272006</v>
      </c>
      <c r="F31" s="52">
        <v>8458244</v>
      </c>
      <c r="G31" s="70">
        <v>780362</v>
      </c>
      <c r="H31" s="69">
        <v>15210858</v>
      </c>
      <c r="I31" s="52">
        <v>14989119</v>
      </c>
      <c r="J31" s="70">
        <v>178774</v>
      </c>
      <c r="K31" s="69">
        <v>4444235</v>
      </c>
      <c r="L31" s="52">
        <v>4263974</v>
      </c>
      <c r="M31" s="149">
        <v>179563</v>
      </c>
      <c r="N31" s="156" t="str">
        <f t="shared" si="1"/>
        <v>名古屋北</v>
      </c>
    </row>
    <row r="32" spans="1:14" ht="18" customHeight="1">
      <c r="A32" s="83" t="s">
        <v>175</v>
      </c>
      <c r="B32" s="69">
        <v>30796160</v>
      </c>
      <c r="C32" s="52">
        <v>30079348</v>
      </c>
      <c r="D32" s="70">
        <v>698646</v>
      </c>
      <c r="E32" s="69">
        <v>9675106</v>
      </c>
      <c r="F32" s="52">
        <v>8738871</v>
      </c>
      <c r="G32" s="70">
        <v>863993</v>
      </c>
      <c r="H32" s="69">
        <v>29197165</v>
      </c>
      <c r="I32" s="52">
        <v>28976808</v>
      </c>
      <c r="J32" s="70">
        <v>210523</v>
      </c>
      <c r="K32" s="69">
        <v>5712888</v>
      </c>
      <c r="L32" s="52">
        <v>5166596</v>
      </c>
      <c r="M32" s="149">
        <v>546292</v>
      </c>
      <c r="N32" s="156" t="str">
        <f t="shared" si="1"/>
        <v>名古屋西</v>
      </c>
    </row>
    <row r="33" spans="1:14" ht="18" customHeight="1">
      <c r="A33" s="83" t="s">
        <v>176</v>
      </c>
      <c r="B33" s="69">
        <v>50611835</v>
      </c>
      <c r="C33" s="52">
        <v>50229318</v>
      </c>
      <c r="D33" s="70">
        <v>347378</v>
      </c>
      <c r="E33" s="69">
        <v>5329231</v>
      </c>
      <c r="F33" s="52">
        <v>4944314</v>
      </c>
      <c r="G33" s="70">
        <v>364450</v>
      </c>
      <c r="H33" s="69">
        <v>97895309</v>
      </c>
      <c r="I33" s="52">
        <v>97676335</v>
      </c>
      <c r="J33" s="70">
        <v>213398</v>
      </c>
      <c r="K33" s="69">
        <v>4694622</v>
      </c>
      <c r="L33" s="52">
        <v>4650292</v>
      </c>
      <c r="M33" s="149">
        <v>44331</v>
      </c>
      <c r="N33" s="156" t="str">
        <f t="shared" si="1"/>
        <v>名古屋中村</v>
      </c>
    </row>
    <row r="34" spans="1:14" ht="18" customHeight="1">
      <c r="A34" s="83" t="s">
        <v>177</v>
      </c>
      <c r="B34" s="69">
        <v>139654749</v>
      </c>
      <c r="C34" s="52">
        <v>138645425</v>
      </c>
      <c r="D34" s="70">
        <v>978911</v>
      </c>
      <c r="E34" s="69">
        <v>5947404</v>
      </c>
      <c r="F34" s="52">
        <v>5541394</v>
      </c>
      <c r="G34" s="70">
        <v>377216</v>
      </c>
      <c r="H34" s="69">
        <v>85055204</v>
      </c>
      <c r="I34" s="52">
        <v>84538758</v>
      </c>
      <c r="J34" s="70">
        <v>508466</v>
      </c>
      <c r="K34" s="69">
        <v>2687336</v>
      </c>
      <c r="L34" s="52">
        <v>2655366</v>
      </c>
      <c r="M34" s="149">
        <v>31970</v>
      </c>
      <c r="N34" s="156" t="str">
        <f t="shared" si="1"/>
        <v>名古屋中</v>
      </c>
    </row>
    <row r="35" spans="1:14" ht="18" customHeight="1">
      <c r="A35" s="83" t="s">
        <v>178</v>
      </c>
      <c r="B35" s="69">
        <v>53578261</v>
      </c>
      <c r="C35" s="52">
        <v>52940734</v>
      </c>
      <c r="D35" s="70">
        <v>594826</v>
      </c>
      <c r="E35" s="69">
        <v>32685329</v>
      </c>
      <c r="F35" s="52">
        <v>31699156</v>
      </c>
      <c r="G35" s="70">
        <v>907070</v>
      </c>
      <c r="H35" s="69">
        <v>44323782</v>
      </c>
      <c r="I35" s="52">
        <v>44090731</v>
      </c>
      <c r="J35" s="70">
        <v>224421</v>
      </c>
      <c r="K35" s="69">
        <v>23492765</v>
      </c>
      <c r="L35" s="52">
        <v>23257903</v>
      </c>
      <c r="M35" s="149">
        <v>230182</v>
      </c>
      <c r="N35" s="156" t="str">
        <f t="shared" si="1"/>
        <v>昭和</v>
      </c>
    </row>
    <row r="36" spans="1:14" ht="18" customHeight="1">
      <c r="A36" s="83" t="s">
        <v>207</v>
      </c>
      <c r="B36" s="69">
        <v>44241740</v>
      </c>
      <c r="C36" s="52">
        <v>43606959</v>
      </c>
      <c r="D36" s="70">
        <v>531301</v>
      </c>
      <c r="E36" s="69">
        <v>14610324</v>
      </c>
      <c r="F36" s="52">
        <v>13753091</v>
      </c>
      <c r="G36" s="70">
        <v>802754</v>
      </c>
      <c r="H36" s="69">
        <v>36969819</v>
      </c>
      <c r="I36" s="52">
        <v>36755594</v>
      </c>
      <c r="J36" s="70">
        <v>202116</v>
      </c>
      <c r="K36" s="69">
        <v>8341756</v>
      </c>
      <c r="L36" s="52">
        <v>8208115</v>
      </c>
      <c r="M36" s="149">
        <v>133393</v>
      </c>
      <c r="N36" s="156" t="str">
        <f t="shared" si="1"/>
        <v>熱田</v>
      </c>
    </row>
    <row r="37" spans="1:14" ht="18" customHeight="1">
      <c r="A37" s="83" t="s">
        <v>179</v>
      </c>
      <c r="B37" s="69">
        <v>30854300</v>
      </c>
      <c r="C37" s="52">
        <v>30050272</v>
      </c>
      <c r="D37" s="70">
        <v>724537</v>
      </c>
      <c r="E37" s="69">
        <v>9882350</v>
      </c>
      <c r="F37" s="52">
        <v>8980828</v>
      </c>
      <c r="G37" s="70">
        <v>860624</v>
      </c>
      <c r="H37" s="69">
        <v>30263496</v>
      </c>
      <c r="I37" s="52">
        <v>30037415</v>
      </c>
      <c r="J37" s="70">
        <v>218635</v>
      </c>
      <c r="K37" s="69">
        <v>5389905</v>
      </c>
      <c r="L37" s="52">
        <v>5154292</v>
      </c>
      <c r="M37" s="149">
        <v>231827</v>
      </c>
      <c r="N37" s="156" t="str">
        <f t="shared" si="1"/>
        <v>中川</v>
      </c>
    </row>
    <row r="38" spans="1:14" ht="18" customHeight="1">
      <c r="A38" s="81" t="s">
        <v>180</v>
      </c>
      <c r="B38" s="71">
        <v>43187990</v>
      </c>
      <c r="C38" s="54">
        <v>42429652</v>
      </c>
      <c r="D38" s="72">
        <v>717413</v>
      </c>
      <c r="E38" s="71">
        <v>17253925</v>
      </c>
      <c r="F38" s="54">
        <v>16065744</v>
      </c>
      <c r="G38" s="72">
        <v>1157887</v>
      </c>
      <c r="H38" s="71">
        <v>28948058</v>
      </c>
      <c r="I38" s="54">
        <v>28712613</v>
      </c>
      <c r="J38" s="72">
        <v>226069</v>
      </c>
      <c r="K38" s="71">
        <v>7068456</v>
      </c>
      <c r="L38" s="54">
        <v>6794364</v>
      </c>
      <c r="M38" s="150">
        <v>273591</v>
      </c>
      <c r="N38" s="157" t="str">
        <f t="shared" si="1"/>
        <v>豊橋</v>
      </c>
    </row>
    <row r="39" spans="1:14" ht="18" customHeight="1">
      <c r="A39" s="81" t="s">
        <v>181</v>
      </c>
      <c r="B39" s="71">
        <v>21791333</v>
      </c>
      <c r="C39" s="54">
        <v>21468269</v>
      </c>
      <c r="D39" s="72">
        <v>308260</v>
      </c>
      <c r="E39" s="71">
        <v>11216740</v>
      </c>
      <c r="F39" s="54">
        <v>10667898</v>
      </c>
      <c r="G39" s="72">
        <v>527413</v>
      </c>
      <c r="H39" s="71">
        <v>16694172</v>
      </c>
      <c r="I39" s="54">
        <v>16616438</v>
      </c>
      <c r="J39" s="72">
        <v>75105</v>
      </c>
      <c r="K39" s="71">
        <v>6509503</v>
      </c>
      <c r="L39" s="54">
        <v>5841482</v>
      </c>
      <c r="M39" s="150">
        <v>668021</v>
      </c>
      <c r="N39" s="157" t="str">
        <f t="shared" si="1"/>
        <v>岡崎</v>
      </c>
    </row>
    <row r="40" spans="1:14" ht="18" customHeight="1">
      <c r="A40" s="81" t="s">
        <v>183</v>
      </c>
      <c r="B40" s="71">
        <v>27571576</v>
      </c>
      <c r="C40" s="54">
        <v>26875375</v>
      </c>
      <c r="D40" s="72">
        <v>678169</v>
      </c>
      <c r="E40" s="71">
        <v>11113115</v>
      </c>
      <c r="F40" s="54">
        <v>9914997</v>
      </c>
      <c r="G40" s="72">
        <v>1173779</v>
      </c>
      <c r="H40" s="71">
        <v>25835963</v>
      </c>
      <c r="I40" s="54">
        <v>25639913</v>
      </c>
      <c r="J40" s="72">
        <v>195115</v>
      </c>
      <c r="K40" s="71">
        <v>5208579</v>
      </c>
      <c r="L40" s="54">
        <v>5024449</v>
      </c>
      <c r="M40" s="150">
        <v>180920</v>
      </c>
      <c r="N40" s="157" t="str">
        <f t="shared" si="1"/>
        <v>一宮</v>
      </c>
    </row>
    <row r="41" spans="1:14" ht="18" customHeight="1">
      <c r="A41" s="81" t="s">
        <v>182</v>
      </c>
      <c r="B41" s="71">
        <v>10665287</v>
      </c>
      <c r="C41" s="54">
        <v>10466903</v>
      </c>
      <c r="D41" s="72">
        <v>193824</v>
      </c>
      <c r="E41" s="71">
        <v>4484268</v>
      </c>
      <c r="F41" s="54">
        <v>4073289</v>
      </c>
      <c r="G41" s="72">
        <v>380177</v>
      </c>
      <c r="H41" s="71">
        <v>6565659</v>
      </c>
      <c r="I41" s="54">
        <v>6506833</v>
      </c>
      <c r="J41" s="72">
        <v>58680</v>
      </c>
      <c r="K41" s="71">
        <v>1653283</v>
      </c>
      <c r="L41" s="54">
        <v>1576658</v>
      </c>
      <c r="M41" s="150">
        <v>76593</v>
      </c>
      <c r="N41" s="157" t="str">
        <f t="shared" si="1"/>
        <v>尾張瀬戸</v>
      </c>
    </row>
    <row r="42" spans="1:14" ht="18" customHeight="1">
      <c r="A42" s="81" t="s">
        <v>184</v>
      </c>
      <c r="B42" s="71">
        <v>39008661</v>
      </c>
      <c r="C42" s="54">
        <v>38515179</v>
      </c>
      <c r="D42" s="72">
        <v>439997</v>
      </c>
      <c r="E42" s="71">
        <v>13899435</v>
      </c>
      <c r="F42" s="54">
        <v>12786701</v>
      </c>
      <c r="G42" s="72">
        <v>1041498</v>
      </c>
      <c r="H42" s="71">
        <v>26561445</v>
      </c>
      <c r="I42" s="54">
        <v>26378434</v>
      </c>
      <c r="J42" s="72">
        <v>160285</v>
      </c>
      <c r="K42" s="71">
        <v>6100933</v>
      </c>
      <c r="L42" s="54">
        <v>5753320</v>
      </c>
      <c r="M42" s="150">
        <v>347613</v>
      </c>
      <c r="N42" s="157" t="str">
        <f t="shared" si="1"/>
        <v>半田</v>
      </c>
    </row>
    <row r="43" spans="1:14" ht="18" customHeight="1">
      <c r="A43" s="81" t="s">
        <v>185</v>
      </c>
      <c r="B43" s="71">
        <v>15491146</v>
      </c>
      <c r="C43" s="54">
        <v>15216821</v>
      </c>
      <c r="D43" s="72">
        <v>264247</v>
      </c>
      <c r="E43" s="71">
        <v>7750211</v>
      </c>
      <c r="F43" s="54">
        <v>7185319</v>
      </c>
      <c r="G43" s="72">
        <v>553210</v>
      </c>
      <c r="H43" s="71">
        <v>13504105</v>
      </c>
      <c r="I43" s="54">
        <v>13446317</v>
      </c>
      <c r="J43" s="72">
        <v>55741</v>
      </c>
      <c r="K43" s="71">
        <v>4050264</v>
      </c>
      <c r="L43" s="54">
        <v>3884172</v>
      </c>
      <c r="M43" s="150">
        <v>166093</v>
      </c>
      <c r="N43" s="157" t="str">
        <f t="shared" si="1"/>
        <v>津島</v>
      </c>
    </row>
    <row r="44" spans="1:14" ht="18" customHeight="1">
      <c r="A44" s="81" t="s">
        <v>186</v>
      </c>
      <c r="B44" s="71">
        <v>91216156</v>
      </c>
      <c r="C44" s="54">
        <v>90723978</v>
      </c>
      <c r="D44" s="72">
        <v>483257</v>
      </c>
      <c r="E44" s="71">
        <v>15869291</v>
      </c>
      <c r="F44" s="54">
        <v>14941835</v>
      </c>
      <c r="G44" s="72">
        <v>912100</v>
      </c>
      <c r="H44" s="71">
        <v>66353864</v>
      </c>
      <c r="I44" s="54">
        <v>66041480</v>
      </c>
      <c r="J44" s="72">
        <v>311919</v>
      </c>
      <c r="K44" s="71">
        <v>8255485</v>
      </c>
      <c r="L44" s="54">
        <v>8164772</v>
      </c>
      <c r="M44" s="150">
        <v>90713</v>
      </c>
      <c r="N44" s="157" t="str">
        <f t="shared" si="1"/>
        <v>刈谷</v>
      </c>
    </row>
    <row r="45" spans="1:14" ht="18" customHeight="1">
      <c r="A45" s="81" t="s">
        <v>187</v>
      </c>
      <c r="B45" s="71">
        <v>99641149</v>
      </c>
      <c r="C45" s="54">
        <v>99241086</v>
      </c>
      <c r="D45" s="72">
        <v>361596</v>
      </c>
      <c r="E45" s="71">
        <v>13843701</v>
      </c>
      <c r="F45" s="54">
        <v>13090338</v>
      </c>
      <c r="G45" s="72">
        <v>735393</v>
      </c>
      <c r="H45" s="71">
        <v>132884182</v>
      </c>
      <c r="I45" s="54">
        <v>132801325</v>
      </c>
      <c r="J45" s="72">
        <v>77259</v>
      </c>
      <c r="K45" s="71">
        <v>5630278</v>
      </c>
      <c r="L45" s="54">
        <v>5402646</v>
      </c>
      <c r="M45" s="150">
        <v>227632</v>
      </c>
      <c r="N45" s="157" t="str">
        <f t="shared" si="1"/>
        <v>豊田</v>
      </c>
    </row>
    <row r="46" spans="1:14" ht="18" customHeight="1">
      <c r="A46" s="81" t="s">
        <v>188</v>
      </c>
      <c r="B46" s="71">
        <v>10881109</v>
      </c>
      <c r="C46" s="54">
        <v>10787712</v>
      </c>
      <c r="D46" s="72">
        <v>91129</v>
      </c>
      <c r="E46" s="71">
        <v>5419873</v>
      </c>
      <c r="F46" s="54">
        <v>5142229</v>
      </c>
      <c r="G46" s="72">
        <v>272989</v>
      </c>
      <c r="H46" s="71">
        <v>8281501</v>
      </c>
      <c r="I46" s="54">
        <v>8218873</v>
      </c>
      <c r="J46" s="72">
        <v>62309</v>
      </c>
      <c r="K46" s="71">
        <v>1844226</v>
      </c>
      <c r="L46" s="54">
        <v>1811605</v>
      </c>
      <c r="M46" s="150">
        <v>32621</v>
      </c>
      <c r="N46" s="157" t="str">
        <f t="shared" si="1"/>
        <v>西尾</v>
      </c>
    </row>
    <row r="47" spans="1:14" ht="18" customHeight="1">
      <c r="A47" s="81" t="s">
        <v>189</v>
      </c>
      <c r="B47" s="71">
        <v>46004769</v>
      </c>
      <c r="C47" s="54">
        <v>45361379</v>
      </c>
      <c r="D47" s="72">
        <v>571018</v>
      </c>
      <c r="E47" s="71">
        <v>19175256</v>
      </c>
      <c r="F47" s="54">
        <v>17898828</v>
      </c>
      <c r="G47" s="72">
        <v>1194499</v>
      </c>
      <c r="H47" s="71">
        <v>41372772</v>
      </c>
      <c r="I47" s="54">
        <v>41179460</v>
      </c>
      <c r="J47" s="72">
        <v>171237</v>
      </c>
      <c r="K47" s="71">
        <v>7233198</v>
      </c>
      <c r="L47" s="54">
        <v>7048853</v>
      </c>
      <c r="M47" s="150">
        <v>184036</v>
      </c>
      <c r="N47" s="157" t="str">
        <f t="shared" si="1"/>
        <v>小牧</v>
      </c>
    </row>
    <row r="48" spans="1:14" ht="18" customHeight="1">
      <c r="A48" s="81" t="s">
        <v>190</v>
      </c>
      <c r="B48" s="71">
        <v>2309520</v>
      </c>
      <c r="C48" s="54">
        <v>2292567</v>
      </c>
      <c r="D48" s="72">
        <v>16509</v>
      </c>
      <c r="E48" s="71">
        <v>908774</v>
      </c>
      <c r="F48" s="54">
        <v>881799</v>
      </c>
      <c r="G48" s="72">
        <v>26570</v>
      </c>
      <c r="H48" s="71">
        <v>1450166</v>
      </c>
      <c r="I48" s="54">
        <v>1441293</v>
      </c>
      <c r="J48" s="72">
        <v>8873</v>
      </c>
      <c r="K48" s="71">
        <v>262499</v>
      </c>
      <c r="L48" s="54">
        <v>262496</v>
      </c>
      <c r="M48" s="150">
        <v>3</v>
      </c>
      <c r="N48" s="157" t="str">
        <f t="shared" si="1"/>
        <v>新城</v>
      </c>
    </row>
    <row r="49" spans="1:14" s="3" customFormat="1" ht="18" customHeight="1">
      <c r="A49" s="73" t="s">
        <v>149</v>
      </c>
      <c r="B49" s="74">
        <v>858082979</v>
      </c>
      <c r="C49" s="56">
        <v>848005651</v>
      </c>
      <c r="D49" s="75">
        <v>9410036</v>
      </c>
      <c r="E49" s="74">
        <v>232105709</v>
      </c>
      <c r="F49" s="56">
        <v>217815978</v>
      </c>
      <c r="G49" s="75">
        <v>13587089</v>
      </c>
      <c r="H49" s="74">
        <v>776614863</v>
      </c>
      <c r="I49" s="56">
        <v>772973641</v>
      </c>
      <c r="J49" s="75">
        <v>3471102</v>
      </c>
      <c r="K49" s="74">
        <v>120749283</v>
      </c>
      <c r="L49" s="56">
        <v>116734951</v>
      </c>
      <c r="M49" s="151">
        <v>4000867</v>
      </c>
      <c r="N49" s="158" t="str">
        <f t="shared" si="1"/>
        <v>愛知県計</v>
      </c>
    </row>
    <row r="50" spans="1:14" s="38" customFormat="1" ht="18" customHeight="1">
      <c r="A50" s="267"/>
      <c r="B50" s="35"/>
      <c r="C50" s="36"/>
      <c r="D50" s="37"/>
      <c r="E50" s="35"/>
      <c r="F50" s="36"/>
      <c r="G50" s="37"/>
      <c r="H50" s="35"/>
      <c r="I50" s="36"/>
      <c r="J50" s="37"/>
      <c r="K50" s="35"/>
      <c r="L50" s="36"/>
      <c r="M50" s="154"/>
      <c r="N50" s="147">
        <f t="shared" si="1"/>
      </c>
    </row>
    <row r="51" spans="1:14" ht="18" customHeight="1">
      <c r="A51" s="265" t="s">
        <v>192</v>
      </c>
      <c r="B51" s="71">
        <v>27373199</v>
      </c>
      <c r="C51" s="54">
        <v>27169819</v>
      </c>
      <c r="D51" s="72">
        <v>191710</v>
      </c>
      <c r="E51" s="71">
        <v>5745520</v>
      </c>
      <c r="F51" s="54">
        <v>5426943</v>
      </c>
      <c r="G51" s="72">
        <v>311679</v>
      </c>
      <c r="H51" s="71">
        <v>8285195</v>
      </c>
      <c r="I51" s="54">
        <v>8202767</v>
      </c>
      <c r="J51" s="72">
        <v>80953</v>
      </c>
      <c r="K51" s="71">
        <v>1873519</v>
      </c>
      <c r="L51" s="54">
        <v>1863626</v>
      </c>
      <c r="M51" s="150">
        <v>9893</v>
      </c>
      <c r="N51" s="157" t="str">
        <f t="shared" si="1"/>
        <v>津</v>
      </c>
    </row>
    <row r="52" spans="1:14" ht="18" customHeight="1">
      <c r="A52" s="81" t="s">
        <v>194</v>
      </c>
      <c r="B52" s="71">
        <v>27615266</v>
      </c>
      <c r="C52" s="54">
        <v>27188536</v>
      </c>
      <c r="D52" s="72">
        <v>401749</v>
      </c>
      <c r="E52" s="71">
        <v>8337400</v>
      </c>
      <c r="F52" s="54">
        <v>7778004</v>
      </c>
      <c r="G52" s="72">
        <v>506211</v>
      </c>
      <c r="H52" s="71">
        <v>18614144</v>
      </c>
      <c r="I52" s="54">
        <v>18478918</v>
      </c>
      <c r="J52" s="72">
        <v>125369</v>
      </c>
      <c r="K52" s="71">
        <v>2601377</v>
      </c>
      <c r="L52" s="54">
        <v>2538636</v>
      </c>
      <c r="M52" s="150">
        <v>62740</v>
      </c>
      <c r="N52" s="157" t="str">
        <f t="shared" si="1"/>
        <v>四日市</v>
      </c>
    </row>
    <row r="53" spans="1:14" ht="18" customHeight="1">
      <c r="A53" s="81" t="s">
        <v>196</v>
      </c>
      <c r="B53" s="71">
        <v>10597998</v>
      </c>
      <c r="C53" s="54">
        <v>10424729</v>
      </c>
      <c r="D53" s="72">
        <v>165169</v>
      </c>
      <c r="E53" s="71">
        <v>3785654</v>
      </c>
      <c r="F53" s="54">
        <v>3458369</v>
      </c>
      <c r="G53" s="72">
        <v>320503</v>
      </c>
      <c r="H53" s="71">
        <v>4890770</v>
      </c>
      <c r="I53" s="54">
        <v>4745232</v>
      </c>
      <c r="J53" s="72">
        <v>143425</v>
      </c>
      <c r="K53" s="71">
        <v>797768</v>
      </c>
      <c r="L53" s="54">
        <v>754851</v>
      </c>
      <c r="M53" s="150">
        <v>42917</v>
      </c>
      <c r="N53" s="157" t="str">
        <f t="shared" si="1"/>
        <v>伊勢</v>
      </c>
    </row>
    <row r="54" spans="1:14" ht="18" customHeight="1">
      <c r="A54" s="81" t="s">
        <v>198</v>
      </c>
      <c r="B54" s="71">
        <v>9377206</v>
      </c>
      <c r="C54" s="54">
        <v>9216254</v>
      </c>
      <c r="D54" s="72">
        <v>152652</v>
      </c>
      <c r="E54" s="71">
        <v>3432396</v>
      </c>
      <c r="F54" s="54">
        <v>3147337</v>
      </c>
      <c r="G54" s="72">
        <v>281428</v>
      </c>
      <c r="H54" s="71">
        <v>5349466</v>
      </c>
      <c r="I54" s="54">
        <v>5187574</v>
      </c>
      <c r="J54" s="72">
        <v>161829</v>
      </c>
      <c r="K54" s="71">
        <v>774401</v>
      </c>
      <c r="L54" s="54">
        <v>720830</v>
      </c>
      <c r="M54" s="150">
        <v>53571</v>
      </c>
      <c r="N54" s="157" t="str">
        <f t="shared" si="1"/>
        <v>松阪</v>
      </c>
    </row>
    <row r="55" spans="1:14" ht="18" customHeight="1">
      <c r="A55" s="81" t="s">
        <v>200</v>
      </c>
      <c r="B55" s="71">
        <v>10854931</v>
      </c>
      <c r="C55" s="54">
        <v>10686279</v>
      </c>
      <c r="D55" s="72">
        <v>168319</v>
      </c>
      <c r="E55" s="71">
        <v>4522730</v>
      </c>
      <c r="F55" s="54">
        <v>4206278</v>
      </c>
      <c r="G55" s="72">
        <v>311723</v>
      </c>
      <c r="H55" s="71">
        <v>8615207</v>
      </c>
      <c r="I55" s="54">
        <v>8542009</v>
      </c>
      <c r="J55" s="72">
        <v>73198</v>
      </c>
      <c r="K55" s="71">
        <v>1488720</v>
      </c>
      <c r="L55" s="54">
        <v>1453032</v>
      </c>
      <c r="M55" s="150">
        <v>35689</v>
      </c>
      <c r="N55" s="157" t="str">
        <f t="shared" si="1"/>
        <v>桑名</v>
      </c>
    </row>
    <row r="56" spans="1:14" ht="18" customHeight="1">
      <c r="A56" s="81" t="s">
        <v>202</v>
      </c>
      <c r="B56" s="71">
        <v>6414744</v>
      </c>
      <c r="C56" s="54">
        <v>6330119</v>
      </c>
      <c r="D56" s="72">
        <v>81332</v>
      </c>
      <c r="E56" s="71">
        <v>2207150</v>
      </c>
      <c r="F56" s="54">
        <v>2035129</v>
      </c>
      <c r="G56" s="72">
        <v>162488</v>
      </c>
      <c r="H56" s="71">
        <v>5124288</v>
      </c>
      <c r="I56" s="54">
        <v>5079927</v>
      </c>
      <c r="J56" s="72">
        <v>44361</v>
      </c>
      <c r="K56" s="71">
        <v>537536</v>
      </c>
      <c r="L56" s="54">
        <v>523984</v>
      </c>
      <c r="M56" s="150">
        <v>13477</v>
      </c>
      <c r="N56" s="157" t="str">
        <f t="shared" si="1"/>
        <v>上野</v>
      </c>
    </row>
    <row r="57" spans="1:14" ht="18" customHeight="1">
      <c r="A57" s="81" t="s">
        <v>204</v>
      </c>
      <c r="B57" s="71">
        <v>13870823</v>
      </c>
      <c r="C57" s="54">
        <v>13724695</v>
      </c>
      <c r="D57" s="72">
        <v>138240</v>
      </c>
      <c r="E57" s="71">
        <v>4666278</v>
      </c>
      <c r="F57" s="54">
        <v>4369067</v>
      </c>
      <c r="G57" s="72">
        <v>289452</v>
      </c>
      <c r="H57" s="71">
        <v>6969961</v>
      </c>
      <c r="I57" s="54">
        <v>6885242</v>
      </c>
      <c r="J57" s="72">
        <v>84719</v>
      </c>
      <c r="K57" s="71">
        <v>780967</v>
      </c>
      <c r="L57" s="54">
        <v>777745</v>
      </c>
      <c r="M57" s="150">
        <v>3130</v>
      </c>
      <c r="N57" s="157" t="str">
        <f t="shared" si="1"/>
        <v>鈴鹿</v>
      </c>
    </row>
    <row r="58" spans="1:14" ht="18" customHeight="1">
      <c r="A58" s="81" t="s">
        <v>206</v>
      </c>
      <c r="B58" s="71">
        <v>2155425</v>
      </c>
      <c r="C58" s="54">
        <v>2130169</v>
      </c>
      <c r="D58" s="72">
        <v>21653</v>
      </c>
      <c r="E58" s="71">
        <v>1192372</v>
      </c>
      <c r="F58" s="54">
        <v>1106690</v>
      </c>
      <c r="G58" s="72">
        <v>77126</v>
      </c>
      <c r="H58" s="71">
        <v>1134189</v>
      </c>
      <c r="I58" s="54">
        <v>1106238</v>
      </c>
      <c r="J58" s="72">
        <v>27606</v>
      </c>
      <c r="K58" s="71">
        <v>147384</v>
      </c>
      <c r="L58" s="54">
        <v>146308</v>
      </c>
      <c r="M58" s="150">
        <v>821</v>
      </c>
      <c r="N58" s="157" t="str">
        <f t="shared" si="1"/>
        <v>尾鷲</v>
      </c>
    </row>
    <row r="59" spans="1:14" s="3" customFormat="1" ht="18" customHeight="1">
      <c r="A59" s="73" t="s">
        <v>151</v>
      </c>
      <c r="B59" s="74">
        <v>108259593</v>
      </c>
      <c r="C59" s="56">
        <v>106870599</v>
      </c>
      <c r="D59" s="75">
        <v>1320824</v>
      </c>
      <c r="E59" s="74">
        <v>33889499</v>
      </c>
      <c r="F59" s="56">
        <v>31527816</v>
      </c>
      <c r="G59" s="75">
        <v>2260610</v>
      </c>
      <c r="H59" s="74">
        <v>58983219</v>
      </c>
      <c r="I59" s="56">
        <v>58227907</v>
      </c>
      <c r="J59" s="75">
        <v>741460</v>
      </c>
      <c r="K59" s="74">
        <v>9001671</v>
      </c>
      <c r="L59" s="56">
        <v>8779012</v>
      </c>
      <c r="M59" s="151">
        <v>222237</v>
      </c>
      <c r="N59" s="158" t="str">
        <f t="shared" si="1"/>
        <v>三重県計</v>
      </c>
    </row>
    <row r="60" spans="1:14" s="38" customFormat="1" ht="18" customHeight="1">
      <c r="A60" s="34"/>
      <c r="B60" s="35"/>
      <c r="C60" s="36"/>
      <c r="D60" s="37"/>
      <c r="E60" s="35"/>
      <c r="F60" s="36"/>
      <c r="G60" s="37"/>
      <c r="H60" s="35"/>
      <c r="I60" s="36"/>
      <c r="J60" s="37"/>
      <c r="K60" s="35"/>
      <c r="L60" s="36"/>
      <c r="M60" s="154"/>
      <c r="N60" s="147"/>
    </row>
    <row r="61" spans="1:14" s="3" customFormat="1" ht="18" customHeight="1" thickBot="1">
      <c r="A61" s="80" t="s">
        <v>52</v>
      </c>
      <c r="B61" s="39">
        <v>12385540</v>
      </c>
      <c r="C61" s="40">
        <v>1260244</v>
      </c>
      <c r="D61" s="41">
        <v>10110000</v>
      </c>
      <c r="E61" s="39">
        <v>17604652</v>
      </c>
      <c r="F61" s="40">
        <v>1366713</v>
      </c>
      <c r="G61" s="41">
        <v>13613536</v>
      </c>
      <c r="H61" s="39">
        <v>13954179</v>
      </c>
      <c r="I61" s="40">
        <v>1901824</v>
      </c>
      <c r="J61" s="41">
        <v>10862544</v>
      </c>
      <c r="K61" s="39">
        <v>8581948</v>
      </c>
      <c r="L61" s="40">
        <v>3129709</v>
      </c>
      <c r="M61" s="41">
        <v>5120492</v>
      </c>
      <c r="N61" s="85" t="s">
        <v>52</v>
      </c>
    </row>
    <row r="62" spans="1:14" s="3" customFormat="1" ht="24.75" customHeight="1" thickBot="1" thickTop="1">
      <c r="A62" s="278" t="s">
        <v>212</v>
      </c>
      <c r="B62" s="42">
        <v>1391342036</v>
      </c>
      <c r="C62" s="43">
        <v>1362537861</v>
      </c>
      <c r="D62" s="44">
        <v>26627015</v>
      </c>
      <c r="E62" s="42">
        <v>418648639</v>
      </c>
      <c r="F62" s="43">
        <v>375112919</v>
      </c>
      <c r="G62" s="44">
        <v>39600123</v>
      </c>
      <c r="H62" s="42">
        <v>1121770878</v>
      </c>
      <c r="I62" s="43">
        <v>1103212769</v>
      </c>
      <c r="J62" s="44">
        <v>17087881</v>
      </c>
      <c r="K62" s="42">
        <v>190996154</v>
      </c>
      <c r="L62" s="43">
        <v>179493159</v>
      </c>
      <c r="M62" s="44">
        <v>11156739</v>
      </c>
      <c r="N62" s="279" t="s">
        <v>212</v>
      </c>
    </row>
    <row r="63" ht="11.25">
      <c r="A63" s="2" t="s">
        <v>53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51" r:id="rId1"/>
  <headerFooter alignWithMargins="0">
    <oddFooter>&amp;R名古屋国税局
国税徴収１
(H20)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workbookViewId="0" topLeftCell="E49">
      <selection activeCell="J61" sqref="J61"/>
    </sheetView>
  </sheetViews>
  <sheetFormatPr defaultColWidth="10.625" defaultRowHeight="13.5"/>
  <cols>
    <col min="1" max="1" width="12.00390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6" width="13.00390625" style="2" bestFit="1" customWidth="1"/>
    <col min="7" max="7" width="12.25390625" style="2" customWidth="1"/>
    <col min="8" max="8" width="11.375" style="2" bestFit="1" customWidth="1"/>
    <col min="9" max="10" width="11.50390625" style="2" bestFit="1" customWidth="1"/>
    <col min="11" max="12" width="11.25390625" style="2" customWidth="1"/>
    <col min="13" max="13" width="9.00390625" style="2" bestFit="1" customWidth="1"/>
    <col min="14" max="14" width="11.875" style="5" customWidth="1"/>
    <col min="15" max="16384" width="10.625" style="2" customWidth="1"/>
  </cols>
  <sheetData>
    <row r="1" ht="12" thickBot="1">
      <c r="A1" s="2" t="s">
        <v>61</v>
      </c>
    </row>
    <row r="2" spans="1:14" s="5" customFormat="1" ht="15.75" customHeight="1">
      <c r="A2" s="312" t="s">
        <v>45</v>
      </c>
      <c r="B2" s="292" t="s">
        <v>54</v>
      </c>
      <c r="C2" s="293"/>
      <c r="D2" s="294"/>
      <c r="E2" s="292" t="s">
        <v>9</v>
      </c>
      <c r="F2" s="293"/>
      <c r="G2" s="294"/>
      <c r="H2" s="292" t="s">
        <v>55</v>
      </c>
      <c r="I2" s="293"/>
      <c r="J2" s="294"/>
      <c r="K2" s="292" t="s">
        <v>12</v>
      </c>
      <c r="L2" s="293"/>
      <c r="M2" s="294"/>
      <c r="N2" s="310" t="s">
        <v>138</v>
      </c>
    </row>
    <row r="3" spans="1:14" s="5" customFormat="1" ht="16.5" customHeight="1">
      <c r="A3" s="313"/>
      <c r="B3" s="33" t="s">
        <v>50</v>
      </c>
      <c r="C3" s="19" t="s">
        <v>39</v>
      </c>
      <c r="D3" s="21" t="s">
        <v>51</v>
      </c>
      <c r="E3" s="33" t="s">
        <v>50</v>
      </c>
      <c r="F3" s="19" t="s">
        <v>39</v>
      </c>
      <c r="G3" s="21" t="s">
        <v>51</v>
      </c>
      <c r="H3" s="33" t="s">
        <v>50</v>
      </c>
      <c r="I3" s="19" t="s">
        <v>39</v>
      </c>
      <c r="J3" s="21" t="s">
        <v>51</v>
      </c>
      <c r="K3" s="33" t="s">
        <v>50</v>
      </c>
      <c r="L3" s="19" t="s">
        <v>39</v>
      </c>
      <c r="M3" s="21" t="s">
        <v>51</v>
      </c>
      <c r="N3" s="311"/>
    </row>
    <row r="4" spans="1:14" s="32" customFormat="1" ht="11.25">
      <c r="A4" s="68"/>
      <c r="B4" s="63" t="s">
        <v>2</v>
      </c>
      <c r="C4" s="64" t="s">
        <v>2</v>
      </c>
      <c r="D4" s="65" t="s">
        <v>2</v>
      </c>
      <c r="E4" s="63" t="s">
        <v>2</v>
      </c>
      <c r="F4" s="64" t="s">
        <v>2</v>
      </c>
      <c r="G4" s="65" t="s">
        <v>2</v>
      </c>
      <c r="H4" s="63" t="s">
        <v>2</v>
      </c>
      <c r="I4" s="64" t="s">
        <v>2</v>
      </c>
      <c r="J4" s="65" t="s">
        <v>2</v>
      </c>
      <c r="K4" s="63" t="s">
        <v>2</v>
      </c>
      <c r="L4" s="64" t="s">
        <v>2</v>
      </c>
      <c r="M4" s="162" t="s">
        <v>2</v>
      </c>
      <c r="N4" s="155"/>
    </row>
    <row r="5" spans="1:14" ht="18" customHeight="1">
      <c r="A5" s="83" t="s">
        <v>152</v>
      </c>
      <c r="B5" s="186">
        <v>12723</v>
      </c>
      <c r="C5" s="169">
        <v>2296</v>
      </c>
      <c r="D5" s="187">
        <v>9329</v>
      </c>
      <c r="E5" s="186">
        <v>29426965</v>
      </c>
      <c r="F5" s="169">
        <v>28179094</v>
      </c>
      <c r="G5" s="187">
        <v>1206317</v>
      </c>
      <c r="H5" s="186">
        <v>5489</v>
      </c>
      <c r="I5" s="169">
        <v>5351</v>
      </c>
      <c r="J5" s="187">
        <v>138</v>
      </c>
      <c r="K5" s="186">
        <v>0</v>
      </c>
      <c r="L5" s="169">
        <v>0</v>
      </c>
      <c r="M5" s="188">
        <v>0</v>
      </c>
      <c r="N5" s="156" t="str">
        <f>IF(A5="","",A5)</f>
        <v>岐阜北</v>
      </c>
    </row>
    <row r="6" spans="1:14" ht="18" customHeight="1">
      <c r="A6" s="81" t="s">
        <v>153</v>
      </c>
      <c r="B6" s="189">
        <v>16653</v>
      </c>
      <c r="C6" s="172">
        <v>959</v>
      </c>
      <c r="D6" s="190">
        <v>4486</v>
      </c>
      <c r="E6" s="189">
        <v>32203131</v>
      </c>
      <c r="F6" s="172">
        <v>31051968</v>
      </c>
      <c r="G6" s="190">
        <v>1054208</v>
      </c>
      <c r="H6" s="189">
        <v>247414</v>
      </c>
      <c r="I6" s="172">
        <v>247409</v>
      </c>
      <c r="J6" s="190">
        <v>5</v>
      </c>
      <c r="K6" s="189">
        <v>0</v>
      </c>
      <c r="L6" s="172">
        <v>0</v>
      </c>
      <c r="M6" s="191">
        <v>0</v>
      </c>
      <c r="N6" s="157" t="str">
        <f aca="true" t="shared" si="0" ref="N6:N12">IF(A6="","",A6)</f>
        <v>岐阜南</v>
      </c>
    </row>
    <row r="7" spans="1:14" ht="18" customHeight="1">
      <c r="A7" s="81" t="s">
        <v>154</v>
      </c>
      <c r="B7" s="189">
        <v>6523</v>
      </c>
      <c r="C7" s="172">
        <v>2724</v>
      </c>
      <c r="D7" s="190">
        <v>3799</v>
      </c>
      <c r="E7" s="189">
        <v>30662243</v>
      </c>
      <c r="F7" s="172">
        <v>29931874</v>
      </c>
      <c r="G7" s="190">
        <v>711817</v>
      </c>
      <c r="H7" s="189">
        <v>181277</v>
      </c>
      <c r="I7" s="172">
        <v>180934</v>
      </c>
      <c r="J7" s="190">
        <v>343</v>
      </c>
      <c r="K7" s="189">
        <v>0</v>
      </c>
      <c r="L7" s="172">
        <v>0</v>
      </c>
      <c r="M7" s="191">
        <v>0</v>
      </c>
      <c r="N7" s="157" t="str">
        <f t="shared" si="0"/>
        <v>大垣</v>
      </c>
    </row>
    <row r="8" spans="1:14" ht="18" customHeight="1">
      <c r="A8" s="81" t="s">
        <v>155</v>
      </c>
      <c r="B8" s="189">
        <v>12</v>
      </c>
      <c r="C8" s="172">
        <v>0</v>
      </c>
      <c r="D8" s="190">
        <v>12</v>
      </c>
      <c r="E8" s="189">
        <v>10607346</v>
      </c>
      <c r="F8" s="172">
        <v>10085914</v>
      </c>
      <c r="G8" s="190">
        <v>512525</v>
      </c>
      <c r="H8" s="189">
        <v>482528</v>
      </c>
      <c r="I8" s="172">
        <v>482280</v>
      </c>
      <c r="J8" s="190">
        <v>248</v>
      </c>
      <c r="K8" s="189">
        <v>0</v>
      </c>
      <c r="L8" s="172">
        <v>0</v>
      </c>
      <c r="M8" s="191">
        <v>0</v>
      </c>
      <c r="N8" s="157" t="str">
        <f t="shared" si="0"/>
        <v>高山</v>
      </c>
    </row>
    <row r="9" spans="1:14" ht="18" customHeight="1">
      <c r="A9" s="81" t="s">
        <v>156</v>
      </c>
      <c r="B9" s="189">
        <v>11513</v>
      </c>
      <c r="C9" s="172">
        <v>267</v>
      </c>
      <c r="D9" s="190">
        <v>11246</v>
      </c>
      <c r="E9" s="189">
        <v>17623582</v>
      </c>
      <c r="F9" s="172">
        <v>16836315</v>
      </c>
      <c r="G9" s="190">
        <v>767722</v>
      </c>
      <c r="H9" s="189">
        <v>44840</v>
      </c>
      <c r="I9" s="172">
        <v>44667</v>
      </c>
      <c r="J9" s="190">
        <v>173</v>
      </c>
      <c r="K9" s="189">
        <v>0</v>
      </c>
      <c r="L9" s="172">
        <v>0</v>
      </c>
      <c r="M9" s="191">
        <v>0</v>
      </c>
      <c r="N9" s="157" t="str">
        <f t="shared" si="0"/>
        <v>多治見</v>
      </c>
    </row>
    <row r="10" spans="1:14" ht="18" customHeight="1">
      <c r="A10" s="81" t="s">
        <v>157</v>
      </c>
      <c r="B10" s="189">
        <v>7804</v>
      </c>
      <c r="C10" s="172">
        <v>906</v>
      </c>
      <c r="D10" s="190">
        <v>6878</v>
      </c>
      <c r="E10" s="189">
        <v>16888698</v>
      </c>
      <c r="F10" s="172">
        <v>16413900</v>
      </c>
      <c r="G10" s="190">
        <v>473095</v>
      </c>
      <c r="H10" s="189">
        <v>179539</v>
      </c>
      <c r="I10" s="172">
        <v>178945</v>
      </c>
      <c r="J10" s="190">
        <v>594</v>
      </c>
      <c r="K10" s="189">
        <v>0</v>
      </c>
      <c r="L10" s="172">
        <v>0</v>
      </c>
      <c r="M10" s="191">
        <v>0</v>
      </c>
      <c r="N10" s="157" t="str">
        <f t="shared" si="0"/>
        <v>関</v>
      </c>
    </row>
    <row r="11" spans="1:14" ht="18" customHeight="1">
      <c r="A11" s="81" t="s">
        <v>158</v>
      </c>
      <c r="B11" s="189">
        <v>6542</v>
      </c>
      <c r="C11" s="172">
        <v>840</v>
      </c>
      <c r="D11" s="190">
        <v>3251</v>
      </c>
      <c r="E11" s="189">
        <v>9460646</v>
      </c>
      <c r="F11" s="172">
        <v>9219255</v>
      </c>
      <c r="G11" s="190">
        <v>237636</v>
      </c>
      <c r="H11" s="189">
        <v>88182</v>
      </c>
      <c r="I11" s="172">
        <v>86430</v>
      </c>
      <c r="J11" s="190">
        <v>1752</v>
      </c>
      <c r="K11" s="189">
        <v>0</v>
      </c>
      <c r="L11" s="172">
        <v>0</v>
      </c>
      <c r="M11" s="191">
        <v>0</v>
      </c>
      <c r="N11" s="157" t="str">
        <f t="shared" si="0"/>
        <v>中津川</v>
      </c>
    </row>
    <row r="12" spans="1:14" s="3" customFormat="1" ht="18" customHeight="1">
      <c r="A12" s="79" t="s">
        <v>147</v>
      </c>
      <c r="B12" s="192">
        <v>61770</v>
      </c>
      <c r="C12" s="175">
        <v>7992</v>
      </c>
      <c r="D12" s="193">
        <v>39000</v>
      </c>
      <c r="E12" s="192">
        <v>146872612</v>
      </c>
      <c r="F12" s="175">
        <v>141718320</v>
      </c>
      <c r="G12" s="193">
        <v>4963319</v>
      </c>
      <c r="H12" s="192">
        <v>1229269</v>
      </c>
      <c r="I12" s="175">
        <v>1226016</v>
      </c>
      <c r="J12" s="193">
        <v>3253</v>
      </c>
      <c r="K12" s="192">
        <v>0</v>
      </c>
      <c r="L12" s="175">
        <v>0</v>
      </c>
      <c r="M12" s="194">
        <v>0</v>
      </c>
      <c r="N12" s="158" t="str">
        <f t="shared" si="0"/>
        <v>岐阜県計</v>
      </c>
    </row>
    <row r="13" spans="1:14" s="12" customFormat="1" ht="18" customHeight="1">
      <c r="A13" s="13"/>
      <c r="B13" s="195"/>
      <c r="C13" s="196"/>
      <c r="D13" s="197"/>
      <c r="E13" s="195"/>
      <c r="F13" s="196"/>
      <c r="G13" s="197"/>
      <c r="H13" s="195"/>
      <c r="I13" s="196"/>
      <c r="J13" s="197"/>
      <c r="K13" s="195"/>
      <c r="L13" s="196"/>
      <c r="M13" s="198"/>
      <c r="N13" s="161"/>
    </row>
    <row r="14" spans="1:14" ht="18" customHeight="1">
      <c r="A14" s="82" t="s">
        <v>159</v>
      </c>
      <c r="B14" s="199">
        <v>32996</v>
      </c>
      <c r="C14" s="200">
        <v>1361</v>
      </c>
      <c r="D14" s="201">
        <v>28036</v>
      </c>
      <c r="E14" s="199">
        <v>48691238</v>
      </c>
      <c r="F14" s="200">
        <v>47348034</v>
      </c>
      <c r="G14" s="201">
        <v>1281362</v>
      </c>
      <c r="H14" s="199">
        <v>7847</v>
      </c>
      <c r="I14" s="200">
        <v>7847</v>
      </c>
      <c r="J14" s="201">
        <v>0</v>
      </c>
      <c r="K14" s="199">
        <v>0</v>
      </c>
      <c r="L14" s="200">
        <v>0</v>
      </c>
      <c r="M14" s="202">
        <v>0</v>
      </c>
      <c r="N14" s="160" t="str">
        <f>IF(A14="","",A14)</f>
        <v>静岡</v>
      </c>
    </row>
    <row r="15" spans="1:14" ht="18" customHeight="1">
      <c r="A15" s="81" t="s">
        <v>160</v>
      </c>
      <c r="B15" s="189">
        <v>2218</v>
      </c>
      <c r="C15" s="172">
        <v>567</v>
      </c>
      <c r="D15" s="190">
        <v>1030</v>
      </c>
      <c r="E15" s="189">
        <v>21319516</v>
      </c>
      <c r="F15" s="172">
        <v>20703807</v>
      </c>
      <c r="G15" s="190">
        <v>604102</v>
      </c>
      <c r="H15" s="189">
        <v>55604</v>
      </c>
      <c r="I15" s="172">
        <v>55504</v>
      </c>
      <c r="J15" s="190">
        <v>100</v>
      </c>
      <c r="K15" s="189">
        <v>0</v>
      </c>
      <c r="L15" s="172">
        <v>0</v>
      </c>
      <c r="M15" s="191">
        <v>0</v>
      </c>
      <c r="N15" s="157" t="str">
        <f aca="true" t="shared" si="1" ref="N15:N21">IF(A15="","",A15)</f>
        <v>清水</v>
      </c>
    </row>
    <row r="16" spans="1:14" ht="18" customHeight="1">
      <c r="A16" s="81" t="s">
        <v>161</v>
      </c>
      <c r="B16" s="189">
        <v>17421</v>
      </c>
      <c r="C16" s="172">
        <v>1194</v>
      </c>
      <c r="D16" s="190">
        <v>12991</v>
      </c>
      <c r="E16" s="189">
        <v>40427806</v>
      </c>
      <c r="F16" s="172">
        <v>39033740</v>
      </c>
      <c r="G16" s="190">
        <v>1341311</v>
      </c>
      <c r="H16" s="189" t="s">
        <v>218</v>
      </c>
      <c r="I16" s="172" t="s">
        <v>218</v>
      </c>
      <c r="J16" s="190" t="s">
        <v>218</v>
      </c>
      <c r="K16" s="189">
        <v>6</v>
      </c>
      <c r="L16" s="172">
        <v>6</v>
      </c>
      <c r="M16" s="191">
        <v>0</v>
      </c>
      <c r="N16" s="157" t="str">
        <f t="shared" si="1"/>
        <v>浜松西</v>
      </c>
    </row>
    <row r="17" spans="1:14" ht="18" customHeight="1">
      <c r="A17" s="81" t="s">
        <v>162</v>
      </c>
      <c r="B17" s="189">
        <v>13018</v>
      </c>
      <c r="C17" s="172">
        <v>351</v>
      </c>
      <c r="D17" s="190">
        <v>12539</v>
      </c>
      <c r="E17" s="189">
        <v>29570847</v>
      </c>
      <c r="F17" s="172">
        <v>28532770</v>
      </c>
      <c r="G17" s="190">
        <v>1018288</v>
      </c>
      <c r="H17" s="189" t="s">
        <v>218</v>
      </c>
      <c r="I17" s="172" t="s">
        <v>218</v>
      </c>
      <c r="J17" s="190" t="s">
        <v>218</v>
      </c>
      <c r="K17" s="189">
        <v>14740683</v>
      </c>
      <c r="L17" s="172">
        <v>14740683</v>
      </c>
      <c r="M17" s="191">
        <v>0</v>
      </c>
      <c r="N17" s="157" t="str">
        <f t="shared" si="1"/>
        <v>浜松東</v>
      </c>
    </row>
    <row r="18" spans="1:14" ht="18" customHeight="1">
      <c r="A18" s="81" t="s">
        <v>163</v>
      </c>
      <c r="B18" s="189">
        <v>20779</v>
      </c>
      <c r="C18" s="172">
        <v>1573</v>
      </c>
      <c r="D18" s="190">
        <v>18458</v>
      </c>
      <c r="E18" s="189">
        <v>33394025</v>
      </c>
      <c r="F18" s="172">
        <v>32035194</v>
      </c>
      <c r="G18" s="190">
        <v>1315428</v>
      </c>
      <c r="H18" s="189">
        <v>7865104</v>
      </c>
      <c r="I18" s="172">
        <v>7865104</v>
      </c>
      <c r="J18" s="190">
        <v>0</v>
      </c>
      <c r="K18" s="189">
        <v>0</v>
      </c>
      <c r="L18" s="172">
        <v>0</v>
      </c>
      <c r="M18" s="191">
        <v>0</v>
      </c>
      <c r="N18" s="157" t="str">
        <f t="shared" si="1"/>
        <v>沼津</v>
      </c>
    </row>
    <row r="19" spans="1:14" ht="18" customHeight="1">
      <c r="A19" s="81" t="s">
        <v>164</v>
      </c>
      <c r="B19" s="189">
        <v>3823</v>
      </c>
      <c r="C19" s="172">
        <v>788</v>
      </c>
      <c r="D19" s="190">
        <v>2039</v>
      </c>
      <c r="E19" s="189">
        <v>6260171</v>
      </c>
      <c r="F19" s="172">
        <v>5823336</v>
      </c>
      <c r="G19" s="190">
        <v>410711</v>
      </c>
      <c r="H19" s="189">
        <v>20912</v>
      </c>
      <c r="I19" s="172">
        <v>19699</v>
      </c>
      <c r="J19" s="190">
        <v>1214</v>
      </c>
      <c r="K19" s="189">
        <v>0</v>
      </c>
      <c r="L19" s="172">
        <v>0</v>
      </c>
      <c r="M19" s="191">
        <v>0</v>
      </c>
      <c r="N19" s="157" t="str">
        <f t="shared" si="1"/>
        <v>熱海</v>
      </c>
    </row>
    <row r="20" spans="1:14" ht="18" customHeight="1">
      <c r="A20" s="81" t="s">
        <v>165</v>
      </c>
      <c r="B20" s="189">
        <v>9460</v>
      </c>
      <c r="C20" s="172">
        <v>246</v>
      </c>
      <c r="D20" s="190">
        <v>8368</v>
      </c>
      <c r="E20" s="189">
        <v>13063300</v>
      </c>
      <c r="F20" s="172">
        <v>12403202</v>
      </c>
      <c r="G20" s="190">
        <v>635031</v>
      </c>
      <c r="H20" s="189">
        <v>46683</v>
      </c>
      <c r="I20" s="172">
        <v>46683</v>
      </c>
      <c r="J20" s="190">
        <v>0</v>
      </c>
      <c r="K20" s="189">
        <v>0</v>
      </c>
      <c r="L20" s="172">
        <v>0</v>
      </c>
      <c r="M20" s="191">
        <v>0</v>
      </c>
      <c r="N20" s="157" t="str">
        <f t="shared" si="1"/>
        <v>三島</v>
      </c>
    </row>
    <row r="21" spans="1:14" ht="18" customHeight="1">
      <c r="A21" s="81" t="s">
        <v>166</v>
      </c>
      <c r="B21" s="189">
        <v>3021</v>
      </c>
      <c r="C21" s="172">
        <v>182</v>
      </c>
      <c r="D21" s="190">
        <v>2838</v>
      </c>
      <c r="E21" s="189">
        <v>11925884</v>
      </c>
      <c r="F21" s="172">
        <v>11642085</v>
      </c>
      <c r="G21" s="190">
        <v>265622</v>
      </c>
      <c r="H21" s="189">
        <v>71280</v>
      </c>
      <c r="I21" s="172">
        <v>71280</v>
      </c>
      <c r="J21" s="190">
        <v>0</v>
      </c>
      <c r="K21" s="189">
        <v>0</v>
      </c>
      <c r="L21" s="172">
        <v>0</v>
      </c>
      <c r="M21" s="191">
        <v>0</v>
      </c>
      <c r="N21" s="157" t="str">
        <f t="shared" si="1"/>
        <v>島田</v>
      </c>
    </row>
    <row r="22" spans="1:14" ht="18" customHeight="1">
      <c r="A22" s="81" t="s">
        <v>167</v>
      </c>
      <c r="B22" s="189">
        <v>4008</v>
      </c>
      <c r="C22" s="172">
        <v>445</v>
      </c>
      <c r="D22" s="190">
        <v>3563</v>
      </c>
      <c r="E22" s="189">
        <v>27481808</v>
      </c>
      <c r="F22" s="172">
        <v>26518190</v>
      </c>
      <c r="G22" s="190">
        <v>938386</v>
      </c>
      <c r="H22" s="189">
        <v>80661</v>
      </c>
      <c r="I22" s="172">
        <v>80661</v>
      </c>
      <c r="J22" s="190">
        <v>0</v>
      </c>
      <c r="K22" s="189">
        <v>0</v>
      </c>
      <c r="L22" s="172">
        <v>0</v>
      </c>
      <c r="M22" s="191">
        <v>0</v>
      </c>
      <c r="N22" s="157" t="str">
        <f>IF(A22="","",A22)</f>
        <v>富士</v>
      </c>
    </row>
    <row r="23" spans="1:14" ht="18" customHeight="1">
      <c r="A23" s="81" t="s">
        <v>168</v>
      </c>
      <c r="B23" s="189">
        <v>2793</v>
      </c>
      <c r="C23" s="172">
        <v>13</v>
      </c>
      <c r="D23" s="190">
        <v>1641</v>
      </c>
      <c r="E23" s="189">
        <v>16446693</v>
      </c>
      <c r="F23" s="172">
        <v>15923542</v>
      </c>
      <c r="G23" s="190">
        <v>505693</v>
      </c>
      <c r="H23" s="189">
        <v>64971</v>
      </c>
      <c r="I23" s="172">
        <v>64971</v>
      </c>
      <c r="J23" s="190">
        <v>0</v>
      </c>
      <c r="K23" s="189">
        <v>433</v>
      </c>
      <c r="L23" s="172">
        <v>433</v>
      </c>
      <c r="M23" s="191">
        <v>0</v>
      </c>
      <c r="N23" s="157" t="str">
        <f aca="true" t="shared" si="2" ref="N23:N29">IF(A23="","",A23)</f>
        <v>磐田</v>
      </c>
    </row>
    <row r="24" spans="1:14" ht="18" customHeight="1">
      <c r="A24" s="81" t="s">
        <v>169</v>
      </c>
      <c r="B24" s="189">
        <v>1221</v>
      </c>
      <c r="C24" s="172">
        <v>0</v>
      </c>
      <c r="D24" s="190">
        <v>1221</v>
      </c>
      <c r="E24" s="189">
        <v>10727206</v>
      </c>
      <c r="F24" s="172">
        <v>10395320</v>
      </c>
      <c r="G24" s="190">
        <v>328418</v>
      </c>
      <c r="H24" s="189">
        <v>49210</v>
      </c>
      <c r="I24" s="172">
        <v>49210</v>
      </c>
      <c r="J24" s="190">
        <v>0</v>
      </c>
      <c r="K24" s="189">
        <v>0</v>
      </c>
      <c r="L24" s="172">
        <v>0</v>
      </c>
      <c r="M24" s="191">
        <v>0</v>
      </c>
      <c r="N24" s="157" t="str">
        <f t="shared" si="2"/>
        <v>掛川</v>
      </c>
    </row>
    <row r="25" spans="1:14" ht="18" customHeight="1">
      <c r="A25" s="81" t="s">
        <v>170</v>
      </c>
      <c r="B25" s="189">
        <v>7837</v>
      </c>
      <c r="C25" s="172">
        <v>10</v>
      </c>
      <c r="D25" s="190">
        <v>7082</v>
      </c>
      <c r="E25" s="189">
        <v>18011505</v>
      </c>
      <c r="F25" s="172">
        <v>17530156</v>
      </c>
      <c r="G25" s="190">
        <v>466159</v>
      </c>
      <c r="H25" s="189">
        <v>31818415</v>
      </c>
      <c r="I25" s="172">
        <v>31818415</v>
      </c>
      <c r="J25" s="190">
        <v>0</v>
      </c>
      <c r="K25" s="189">
        <v>0</v>
      </c>
      <c r="L25" s="172">
        <v>0</v>
      </c>
      <c r="M25" s="191">
        <v>0</v>
      </c>
      <c r="N25" s="157" t="str">
        <f t="shared" si="2"/>
        <v>藤枝</v>
      </c>
    </row>
    <row r="26" spans="1:14" ht="18" customHeight="1">
      <c r="A26" s="81" t="s">
        <v>171</v>
      </c>
      <c r="B26" s="189">
        <v>1690</v>
      </c>
      <c r="C26" s="172">
        <v>0</v>
      </c>
      <c r="D26" s="190">
        <v>1690</v>
      </c>
      <c r="E26" s="189">
        <v>4021232</v>
      </c>
      <c r="F26" s="172">
        <v>3711042</v>
      </c>
      <c r="G26" s="190">
        <v>290687</v>
      </c>
      <c r="H26" s="189" t="s">
        <v>218</v>
      </c>
      <c r="I26" s="172" t="s">
        <v>218</v>
      </c>
      <c r="J26" s="190" t="s">
        <v>218</v>
      </c>
      <c r="K26" s="189">
        <v>0</v>
      </c>
      <c r="L26" s="172">
        <v>0</v>
      </c>
      <c r="M26" s="191">
        <v>0</v>
      </c>
      <c r="N26" s="157" t="str">
        <f t="shared" si="2"/>
        <v>下田</v>
      </c>
    </row>
    <row r="27" spans="1:14" s="3" customFormat="1" ht="18" customHeight="1">
      <c r="A27" s="79" t="s">
        <v>148</v>
      </c>
      <c r="B27" s="192">
        <v>120285</v>
      </c>
      <c r="C27" s="175">
        <v>6731</v>
      </c>
      <c r="D27" s="193">
        <v>101497</v>
      </c>
      <c r="E27" s="192">
        <v>281341231</v>
      </c>
      <c r="F27" s="175">
        <v>271600417</v>
      </c>
      <c r="G27" s="193">
        <v>9401198</v>
      </c>
      <c r="H27" s="192">
        <v>40276134</v>
      </c>
      <c r="I27" s="175">
        <v>40274820</v>
      </c>
      <c r="J27" s="193">
        <v>1314</v>
      </c>
      <c r="K27" s="192">
        <v>14741122</v>
      </c>
      <c r="L27" s="175">
        <v>14741122</v>
      </c>
      <c r="M27" s="194">
        <v>0</v>
      </c>
      <c r="N27" s="158" t="str">
        <f t="shared" si="2"/>
        <v>静岡県計</v>
      </c>
    </row>
    <row r="28" spans="1:14" s="12" customFormat="1" ht="18" customHeight="1">
      <c r="A28" s="13"/>
      <c r="B28" s="195"/>
      <c r="C28" s="196"/>
      <c r="D28" s="197"/>
      <c r="E28" s="195"/>
      <c r="F28" s="196"/>
      <c r="G28" s="197"/>
      <c r="H28" s="195"/>
      <c r="I28" s="196"/>
      <c r="J28" s="197"/>
      <c r="K28" s="195"/>
      <c r="L28" s="196"/>
      <c r="M28" s="198"/>
      <c r="N28" s="163">
        <f t="shared" si="2"/>
      </c>
    </row>
    <row r="29" spans="1:14" ht="18" customHeight="1">
      <c r="A29" s="82" t="s">
        <v>172</v>
      </c>
      <c r="B29" s="199">
        <v>23484</v>
      </c>
      <c r="C29" s="200">
        <v>3896</v>
      </c>
      <c r="D29" s="201">
        <v>13562</v>
      </c>
      <c r="E29" s="199">
        <v>28416527</v>
      </c>
      <c r="F29" s="200">
        <v>27522875</v>
      </c>
      <c r="G29" s="201">
        <v>817667</v>
      </c>
      <c r="H29" s="199">
        <v>17205</v>
      </c>
      <c r="I29" s="200">
        <v>17205</v>
      </c>
      <c r="J29" s="201">
        <v>0</v>
      </c>
      <c r="K29" s="199">
        <v>0</v>
      </c>
      <c r="L29" s="200">
        <v>0</v>
      </c>
      <c r="M29" s="202">
        <v>0</v>
      </c>
      <c r="N29" s="160" t="str">
        <f t="shared" si="2"/>
        <v>千種</v>
      </c>
    </row>
    <row r="30" spans="1:14" ht="18" customHeight="1">
      <c r="A30" s="83" t="s">
        <v>173</v>
      </c>
      <c r="B30" s="186">
        <v>4611</v>
      </c>
      <c r="C30" s="169">
        <v>597</v>
      </c>
      <c r="D30" s="187">
        <v>3077</v>
      </c>
      <c r="E30" s="186">
        <v>58847546</v>
      </c>
      <c r="F30" s="169">
        <v>58325599</v>
      </c>
      <c r="G30" s="187">
        <v>511329</v>
      </c>
      <c r="H30" s="186">
        <v>0</v>
      </c>
      <c r="I30" s="169">
        <v>0</v>
      </c>
      <c r="J30" s="187">
        <v>0</v>
      </c>
      <c r="K30" s="186">
        <v>59140034</v>
      </c>
      <c r="L30" s="169">
        <v>59140034</v>
      </c>
      <c r="M30" s="188">
        <v>0</v>
      </c>
      <c r="N30" s="156" t="str">
        <f>IF(A30="","",A30)</f>
        <v>名古屋東</v>
      </c>
    </row>
    <row r="31" spans="1:14" ht="18" customHeight="1">
      <c r="A31" s="83" t="s">
        <v>174</v>
      </c>
      <c r="B31" s="186">
        <v>22841</v>
      </c>
      <c r="C31" s="169">
        <v>7021</v>
      </c>
      <c r="D31" s="187">
        <v>14767</v>
      </c>
      <c r="E31" s="186">
        <v>24076841</v>
      </c>
      <c r="F31" s="169">
        <v>22864840</v>
      </c>
      <c r="G31" s="187">
        <v>1183655</v>
      </c>
      <c r="H31" s="186">
        <v>56500011</v>
      </c>
      <c r="I31" s="169">
        <v>56500011</v>
      </c>
      <c r="J31" s="187">
        <v>0</v>
      </c>
      <c r="K31" s="186">
        <v>0</v>
      </c>
      <c r="L31" s="169">
        <v>0</v>
      </c>
      <c r="M31" s="188">
        <v>0</v>
      </c>
      <c r="N31" s="156" t="str">
        <f aca="true" t="shared" si="3" ref="N31:N37">IF(A31="","",A31)</f>
        <v>名古屋北</v>
      </c>
    </row>
    <row r="32" spans="1:14" ht="18" customHeight="1">
      <c r="A32" s="83" t="s">
        <v>175</v>
      </c>
      <c r="B32" s="186">
        <v>31395</v>
      </c>
      <c r="C32" s="169">
        <v>3593</v>
      </c>
      <c r="D32" s="187">
        <v>22450</v>
      </c>
      <c r="E32" s="186">
        <v>38903886</v>
      </c>
      <c r="F32" s="169">
        <v>37662280</v>
      </c>
      <c r="G32" s="187">
        <v>1203849</v>
      </c>
      <c r="H32" s="186">
        <v>44486086</v>
      </c>
      <c r="I32" s="169">
        <v>44486086</v>
      </c>
      <c r="J32" s="187">
        <v>0</v>
      </c>
      <c r="K32" s="186">
        <v>0</v>
      </c>
      <c r="L32" s="169">
        <v>0</v>
      </c>
      <c r="M32" s="188">
        <v>0</v>
      </c>
      <c r="N32" s="156" t="str">
        <f t="shared" si="3"/>
        <v>名古屋西</v>
      </c>
    </row>
    <row r="33" spans="1:14" ht="18" customHeight="1">
      <c r="A33" s="83" t="s">
        <v>176</v>
      </c>
      <c r="B33" s="186">
        <v>9253</v>
      </c>
      <c r="C33" s="169">
        <v>640</v>
      </c>
      <c r="D33" s="187">
        <v>8472</v>
      </c>
      <c r="E33" s="186">
        <v>79149968</v>
      </c>
      <c r="F33" s="169">
        <v>78348896</v>
      </c>
      <c r="G33" s="187">
        <v>757023</v>
      </c>
      <c r="H33" s="186">
        <v>0</v>
      </c>
      <c r="I33" s="169">
        <v>0</v>
      </c>
      <c r="J33" s="187">
        <v>0</v>
      </c>
      <c r="K33" s="186">
        <v>0</v>
      </c>
      <c r="L33" s="169">
        <v>0</v>
      </c>
      <c r="M33" s="188">
        <v>0</v>
      </c>
      <c r="N33" s="156" t="str">
        <f t="shared" si="3"/>
        <v>名古屋中村</v>
      </c>
    </row>
    <row r="34" spans="1:14" ht="18" customHeight="1">
      <c r="A34" s="83" t="s">
        <v>177</v>
      </c>
      <c r="B34" s="186">
        <v>13959</v>
      </c>
      <c r="C34" s="169">
        <v>2438</v>
      </c>
      <c r="D34" s="187">
        <v>10985</v>
      </c>
      <c r="E34" s="186">
        <v>102634635</v>
      </c>
      <c r="F34" s="169">
        <v>101327637</v>
      </c>
      <c r="G34" s="187">
        <v>1245243</v>
      </c>
      <c r="H34" s="186" t="s">
        <v>218</v>
      </c>
      <c r="I34" s="169" t="s">
        <v>218</v>
      </c>
      <c r="J34" s="187" t="s">
        <v>218</v>
      </c>
      <c r="K34" s="186">
        <v>0</v>
      </c>
      <c r="L34" s="169">
        <v>0</v>
      </c>
      <c r="M34" s="188">
        <v>0</v>
      </c>
      <c r="N34" s="156" t="str">
        <f t="shared" si="3"/>
        <v>名古屋中</v>
      </c>
    </row>
    <row r="35" spans="1:14" ht="18" customHeight="1">
      <c r="A35" s="83" t="s">
        <v>178</v>
      </c>
      <c r="B35" s="186">
        <v>22064</v>
      </c>
      <c r="C35" s="169">
        <v>1380</v>
      </c>
      <c r="D35" s="187">
        <v>18446</v>
      </c>
      <c r="E35" s="186">
        <v>52236873</v>
      </c>
      <c r="F35" s="169">
        <v>50963765</v>
      </c>
      <c r="G35" s="187">
        <v>1222643</v>
      </c>
      <c r="H35" s="186">
        <v>0</v>
      </c>
      <c r="I35" s="169">
        <v>0</v>
      </c>
      <c r="J35" s="187">
        <v>0</v>
      </c>
      <c r="K35" s="186">
        <v>0</v>
      </c>
      <c r="L35" s="169">
        <v>0</v>
      </c>
      <c r="M35" s="188">
        <v>0</v>
      </c>
      <c r="N35" s="156" t="str">
        <f t="shared" si="3"/>
        <v>昭和</v>
      </c>
    </row>
    <row r="36" spans="1:14" ht="18" customHeight="1">
      <c r="A36" s="83" t="s">
        <v>207</v>
      </c>
      <c r="B36" s="186">
        <v>48649</v>
      </c>
      <c r="C36" s="169">
        <v>5526</v>
      </c>
      <c r="D36" s="187">
        <v>42302</v>
      </c>
      <c r="E36" s="186">
        <v>54904832</v>
      </c>
      <c r="F36" s="169">
        <v>53586848</v>
      </c>
      <c r="G36" s="187">
        <v>1225674</v>
      </c>
      <c r="H36" s="186">
        <v>21234</v>
      </c>
      <c r="I36" s="169">
        <v>21234</v>
      </c>
      <c r="J36" s="187">
        <v>0</v>
      </c>
      <c r="K36" s="186">
        <v>0</v>
      </c>
      <c r="L36" s="169">
        <v>0</v>
      </c>
      <c r="M36" s="188">
        <v>0</v>
      </c>
      <c r="N36" s="156" t="str">
        <f t="shared" si="3"/>
        <v>熱田</v>
      </c>
    </row>
    <row r="37" spans="1:14" ht="18" customHeight="1">
      <c r="A37" s="81" t="s">
        <v>179</v>
      </c>
      <c r="B37" s="189">
        <v>39723</v>
      </c>
      <c r="C37" s="172">
        <v>5735</v>
      </c>
      <c r="D37" s="190">
        <v>30939</v>
      </c>
      <c r="E37" s="189">
        <v>37414128</v>
      </c>
      <c r="F37" s="172">
        <v>35982819</v>
      </c>
      <c r="G37" s="190">
        <v>1367413</v>
      </c>
      <c r="H37" s="189">
        <v>4937</v>
      </c>
      <c r="I37" s="172">
        <v>4937</v>
      </c>
      <c r="J37" s="190">
        <v>0</v>
      </c>
      <c r="K37" s="189">
        <v>0</v>
      </c>
      <c r="L37" s="172">
        <v>0</v>
      </c>
      <c r="M37" s="191">
        <v>0</v>
      </c>
      <c r="N37" s="157" t="str">
        <f t="shared" si="3"/>
        <v>中川</v>
      </c>
    </row>
    <row r="38" spans="1:14" ht="18" customHeight="1">
      <c r="A38" s="81" t="s">
        <v>180</v>
      </c>
      <c r="B38" s="189">
        <v>21730</v>
      </c>
      <c r="C38" s="172">
        <v>3739</v>
      </c>
      <c r="D38" s="190">
        <v>16825</v>
      </c>
      <c r="E38" s="189">
        <v>49863383</v>
      </c>
      <c r="F38" s="172">
        <v>48582189</v>
      </c>
      <c r="G38" s="190">
        <v>1232783</v>
      </c>
      <c r="H38" s="189">
        <v>339310</v>
      </c>
      <c r="I38" s="172">
        <v>337809</v>
      </c>
      <c r="J38" s="190">
        <v>1501</v>
      </c>
      <c r="K38" s="189">
        <v>0</v>
      </c>
      <c r="L38" s="172">
        <v>0</v>
      </c>
      <c r="M38" s="191">
        <v>0</v>
      </c>
      <c r="N38" s="157" t="str">
        <f>IF(A38="","",A38)</f>
        <v>豊橋</v>
      </c>
    </row>
    <row r="39" spans="1:14" ht="18" customHeight="1">
      <c r="A39" s="81" t="s">
        <v>181</v>
      </c>
      <c r="B39" s="189">
        <v>7344</v>
      </c>
      <c r="C39" s="172">
        <v>208</v>
      </c>
      <c r="D39" s="190">
        <v>7137</v>
      </c>
      <c r="E39" s="189">
        <v>25407813</v>
      </c>
      <c r="F39" s="172">
        <v>24881849</v>
      </c>
      <c r="G39" s="190">
        <v>508603</v>
      </c>
      <c r="H39" s="189">
        <v>167932</v>
      </c>
      <c r="I39" s="172">
        <v>167932</v>
      </c>
      <c r="J39" s="190">
        <v>0</v>
      </c>
      <c r="K39" s="189">
        <v>0</v>
      </c>
      <c r="L39" s="172">
        <v>0</v>
      </c>
      <c r="M39" s="191">
        <v>0</v>
      </c>
      <c r="N39" s="157" t="str">
        <f aca="true" t="shared" si="4" ref="N39:N45">IF(A39="","",A39)</f>
        <v>岡崎</v>
      </c>
    </row>
    <row r="40" spans="1:14" ht="18" customHeight="1">
      <c r="A40" s="81" t="s">
        <v>183</v>
      </c>
      <c r="B40" s="189">
        <v>17649</v>
      </c>
      <c r="C40" s="172">
        <v>1890</v>
      </c>
      <c r="D40" s="190">
        <v>14268</v>
      </c>
      <c r="E40" s="189">
        <v>38103095</v>
      </c>
      <c r="F40" s="172">
        <v>36565210</v>
      </c>
      <c r="G40" s="190">
        <v>1501848</v>
      </c>
      <c r="H40" s="189">
        <v>454414</v>
      </c>
      <c r="I40" s="172">
        <v>454414</v>
      </c>
      <c r="J40" s="190">
        <v>0</v>
      </c>
      <c r="K40" s="189">
        <v>0</v>
      </c>
      <c r="L40" s="172">
        <v>0</v>
      </c>
      <c r="M40" s="191">
        <v>0</v>
      </c>
      <c r="N40" s="157" t="str">
        <f t="shared" si="4"/>
        <v>一宮</v>
      </c>
    </row>
    <row r="41" spans="1:14" ht="18" customHeight="1">
      <c r="A41" s="81" t="s">
        <v>182</v>
      </c>
      <c r="B41" s="189">
        <v>5349</v>
      </c>
      <c r="C41" s="172">
        <v>754</v>
      </c>
      <c r="D41" s="190">
        <v>2645</v>
      </c>
      <c r="E41" s="189">
        <v>11685120</v>
      </c>
      <c r="F41" s="172">
        <v>11108048</v>
      </c>
      <c r="G41" s="190">
        <v>554466</v>
      </c>
      <c r="H41" s="189" t="s">
        <v>218</v>
      </c>
      <c r="I41" s="172" t="s">
        <v>218</v>
      </c>
      <c r="J41" s="190" t="s">
        <v>218</v>
      </c>
      <c r="K41" s="189">
        <v>0</v>
      </c>
      <c r="L41" s="172">
        <v>0</v>
      </c>
      <c r="M41" s="191">
        <v>0</v>
      </c>
      <c r="N41" s="157" t="str">
        <f t="shared" si="4"/>
        <v>尾張瀬戸</v>
      </c>
    </row>
    <row r="42" spans="1:14" ht="18" customHeight="1">
      <c r="A42" s="81" t="s">
        <v>184</v>
      </c>
      <c r="B42" s="189">
        <v>29398</v>
      </c>
      <c r="C42" s="172">
        <v>894</v>
      </c>
      <c r="D42" s="190">
        <v>20476</v>
      </c>
      <c r="E42" s="189">
        <v>44871453</v>
      </c>
      <c r="F42" s="172">
        <v>43706623</v>
      </c>
      <c r="G42" s="190">
        <v>1089416</v>
      </c>
      <c r="H42" s="189">
        <v>1231109</v>
      </c>
      <c r="I42" s="172">
        <v>1231109</v>
      </c>
      <c r="J42" s="190">
        <v>0</v>
      </c>
      <c r="K42" s="189">
        <v>199</v>
      </c>
      <c r="L42" s="172">
        <v>199</v>
      </c>
      <c r="M42" s="191">
        <v>0</v>
      </c>
      <c r="N42" s="157" t="str">
        <f t="shared" si="4"/>
        <v>半田</v>
      </c>
    </row>
    <row r="43" spans="1:14" ht="18" customHeight="1">
      <c r="A43" s="81" t="s">
        <v>185</v>
      </c>
      <c r="B43" s="189">
        <v>5569</v>
      </c>
      <c r="C43" s="172">
        <v>450</v>
      </c>
      <c r="D43" s="190">
        <v>5119</v>
      </c>
      <c r="E43" s="189">
        <v>19632025</v>
      </c>
      <c r="F43" s="172">
        <v>18943367</v>
      </c>
      <c r="G43" s="190">
        <v>678999</v>
      </c>
      <c r="H43" s="189">
        <v>151578</v>
      </c>
      <c r="I43" s="172">
        <v>151578</v>
      </c>
      <c r="J43" s="190">
        <v>0</v>
      </c>
      <c r="K43" s="189">
        <v>0</v>
      </c>
      <c r="L43" s="172">
        <v>0</v>
      </c>
      <c r="M43" s="191">
        <v>0</v>
      </c>
      <c r="N43" s="157" t="str">
        <f t="shared" si="4"/>
        <v>津島</v>
      </c>
    </row>
    <row r="44" spans="1:14" ht="18" customHeight="1">
      <c r="A44" s="81" t="s">
        <v>186</v>
      </c>
      <c r="B44" s="189">
        <v>11352</v>
      </c>
      <c r="C44" s="172">
        <v>623</v>
      </c>
      <c r="D44" s="190">
        <v>9805</v>
      </c>
      <c r="E44" s="189">
        <v>54625520</v>
      </c>
      <c r="F44" s="172">
        <v>53467581</v>
      </c>
      <c r="G44" s="190">
        <v>1124632</v>
      </c>
      <c r="H44" s="189">
        <v>867687</v>
      </c>
      <c r="I44" s="172">
        <v>867687</v>
      </c>
      <c r="J44" s="190">
        <v>0</v>
      </c>
      <c r="K44" s="189">
        <v>0</v>
      </c>
      <c r="L44" s="172">
        <v>0</v>
      </c>
      <c r="M44" s="191">
        <v>0</v>
      </c>
      <c r="N44" s="157" t="str">
        <f t="shared" si="4"/>
        <v>刈谷</v>
      </c>
    </row>
    <row r="45" spans="1:14" ht="18" customHeight="1">
      <c r="A45" s="81" t="s">
        <v>187</v>
      </c>
      <c r="B45" s="189">
        <v>8460</v>
      </c>
      <c r="C45" s="172">
        <v>3056</v>
      </c>
      <c r="D45" s="190">
        <v>5198</v>
      </c>
      <c r="E45" s="189">
        <v>40340979</v>
      </c>
      <c r="F45" s="172">
        <v>39534199</v>
      </c>
      <c r="G45" s="190">
        <v>775064</v>
      </c>
      <c r="H45" s="189">
        <v>12105</v>
      </c>
      <c r="I45" s="172">
        <v>12105</v>
      </c>
      <c r="J45" s="190">
        <v>0</v>
      </c>
      <c r="K45" s="189">
        <v>0</v>
      </c>
      <c r="L45" s="172">
        <v>0</v>
      </c>
      <c r="M45" s="191">
        <v>0</v>
      </c>
      <c r="N45" s="157" t="str">
        <f t="shared" si="4"/>
        <v>豊田</v>
      </c>
    </row>
    <row r="46" spans="1:14" ht="18" customHeight="1">
      <c r="A46" s="81" t="s">
        <v>188</v>
      </c>
      <c r="B46" s="189">
        <v>928</v>
      </c>
      <c r="C46" s="172">
        <v>286</v>
      </c>
      <c r="D46" s="190">
        <v>642</v>
      </c>
      <c r="E46" s="189">
        <v>13162703</v>
      </c>
      <c r="F46" s="172">
        <v>12591920</v>
      </c>
      <c r="G46" s="190">
        <v>565322</v>
      </c>
      <c r="H46" s="189" t="s">
        <v>218</v>
      </c>
      <c r="I46" s="172" t="s">
        <v>218</v>
      </c>
      <c r="J46" s="190" t="s">
        <v>218</v>
      </c>
      <c r="K46" s="189">
        <v>0</v>
      </c>
      <c r="L46" s="172">
        <v>0</v>
      </c>
      <c r="M46" s="191">
        <v>0</v>
      </c>
      <c r="N46" s="157" t="str">
        <f>IF(A46="","",A46)</f>
        <v>西尾</v>
      </c>
    </row>
    <row r="47" spans="1:14" ht="18" customHeight="1">
      <c r="A47" s="81" t="s">
        <v>189</v>
      </c>
      <c r="B47" s="189">
        <v>39069</v>
      </c>
      <c r="C47" s="172">
        <v>513</v>
      </c>
      <c r="D47" s="190">
        <v>24422</v>
      </c>
      <c r="E47" s="189">
        <v>49473504</v>
      </c>
      <c r="F47" s="172">
        <v>48055941</v>
      </c>
      <c r="G47" s="190">
        <v>1321610</v>
      </c>
      <c r="H47" s="189">
        <v>182201</v>
      </c>
      <c r="I47" s="172">
        <v>181325</v>
      </c>
      <c r="J47" s="190">
        <v>876</v>
      </c>
      <c r="K47" s="189">
        <v>0</v>
      </c>
      <c r="L47" s="172">
        <v>0</v>
      </c>
      <c r="M47" s="191">
        <v>0</v>
      </c>
      <c r="N47" s="157" t="str">
        <f aca="true" t="shared" si="5" ref="N47:N53">IF(A47="","",A47)</f>
        <v>小牧</v>
      </c>
    </row>
    <row r="48" spans="1:14" ht="18" customHeight="1">
      <c r="A48" s="81" t="s">
        <v>190</v>
      </c>
      <c r="B48" s="189">
        <v>0</v>
      </c>
      <c r="C48" s="172">
        <v>0</v>
      </c>
      <c r="D48" s="190">
        <v>0</v>
      </c>
      <c r="E48" s="189">
        <v>2502092</v>
      </c>
      <c r="F48" s="172">
        <v>2423502</v>
      </c>
      <c r="G48" s="190">
        <v>76392</v>
      </c>
      <c r="H48" s="189">
        <v>84232</v>
      </c>
      <c r="I48" s="172">
        <v>84232</v>
      </c>
      <c r="J48" s="190">
        <v>0</v>
      </c>
      <c r="K48" s="189">
        <v>0</v>
      </c>
      <c r="L48" s="172">
        <v>0</v>
      </c>
      <c r="M48" s="191">
        <v>0</v>
      </c>
      <c r="N48" s="157" t="str">
        <f t="shared" si="5"/>
        <v>新城</v>
      </c>
    </row>
    <row r="49" spans="1:14" s="3" customFormat="1" ht="18" customHeight="1">
      <c r="A49" s="79" t="s">
        <v>149</v>
      </c>
      <c r="B49" s="192">
        <v>362829</v>
      </c>
      <c r="C49" s="175">
        <v>43238</v>
      </c>
      <c r="D49" s="193">
        <v>271537</v>
      </c>
      <c r="E49" s="192">
        <v>826252925</v>
      </c>
      <c r="F49" s="175">
        <v>806445989</v>
      </c>
      <c r="G49" s="193">
        <v>18963630</v>
      </c>
      <c r="H49" s="192">
        <v>104583557</v>
      </c>
      <c r="I49" s="175">
        <v>104581141</v>
      </c>
      <c r="J49" s="193">
        <v>2377</v>
      </c>
      <c r="K49" s="192">
        <v>59140233</v>
      </c>
      <c r="L49" s="175">
        <v>59140233</v>
      </c>
      <c r="M49" s="194">
        <v>0</v>
      </c>
      <c r="N49" s="158" t="str">
        <f t="shared" si="5"/>
        <v>愛知県計</v>
      </c>
    </row>
    <row r="50" spans="1:14" s="12" customFormat="1" ht="18" customHeight="1">
      <c r="A50" s="13"/>
      <c r="B50" s="195"/>
      <c r="C50" s="196"/>
      <c r="D50" s="197"/>
      <c r="E50" s="195"/>
      <c r="F50" s="196"/>
      <c r="G50" s="197"/>
      <c r="H50" s="195"/>
      <c r="I50" s="196"/>
      <c r="J50" s="197"/>
      <c r="K50" s="195"/>
      <c r="L50" s="196"/>
      <c r="M50" s="198"/>
      <c r="N50" s="163">
        <f t="shared" si="5"/>
      </c>
    </row>
    <row r="51" spans="1:14" ht="18" customHeight="1">
      <c r="A51" s="82" t="s">
        <v>192</v>
      </c>
      <c r="B51" s="199">
        <v>10310</v>
      </c>
      <c r="C51" s="200">
        <v>807</v>
      </c>
      <c r="D51" s="201">
        <v>8506</v>
      </c>
      <c r="E51" s="199">
        <v>17537642</v>
      </c>
      <c r="F51" s="200">
        <v>16913801</v>
      </c>
      <c r="G51" s="201">
        <v>598112</v>
      </c>
      <c r="H51" s="199">
        <v>18388</v>
      </c>
      <c r="I51" s="200">
        <v>18386</v>
      </c>
      <c r="J51" s="201">
        <v>2</v>
      </c>
      <c r="K51" s="199">
        <v>0</v>
      </c>
      <c r="L51" s="200">
        <v>0</v>
      </c>
      <c r="M51" s="202">
        <v>0</v>
      </c>
      <c r="N51" s="160" t="str">
        <f t="shared" si="5"/>
        <v>津</v>
      </c>
    </row>
    <row r="52" spans="1:14" ht="18" customHeight="1">
      <c r="A52" s="81" t="s">
        <v>194</v>
      </c>
      <c r="B52" s="189">
        <v>20744</v>
      </c>
      <c r="C52" s="172">
        <v>1186</v>
      </c>
      <c r="D52" s="190">
        <v>9594</v>
      </c>
      <c r="E52" s="189">
        <v>35577787</v>
      </c>
      <c r="F52" s="172">
        <v>34740412</v>
      </c>
      <c r="G52" s="190">
        <v>782840</v>
      </c>
      <c r="H52" s="189">
        <v>5314427</v>
      </c>
      <c r="I52" s="172">
        <v>5314427</v>
      </c>
      <c r="J52" s="190">
        <v>0</v>
      </c>
      <c r="K52" s="189">
        <v>0</v>
      </c>
      <c r="L52" s="172">
        <v>0</v>
      </c>
      <c r="M52" s="191">
        <v>0</v>
      </c>
      <c r="N52" s="157" t="str">
        <f t="shared" si="5"/>
        <v>四日市</v>
      </c>
    </row>
    <row r="53" spans="1:14" ht="18" customHeight="1">
      <c r="A53" s="81" t="s">
        <v>196</v>
      </c>
      <c r="B53" s="189">
        <v>5281</v>
      </c>
      <c r="C53" s="172">
        <v>90</v>
      </c>
      <c r="D53" s="190">
        <v>3957</v>
      </c>
      <c r="E53" s="189">
        <v>13222808</v>
      </c>
      <c r="F53" s="172">
        <v>12342166</v>
      </c>
      <c r="G53" s="190">
        <v>861082</v>
      </c>
      <c r="H53" s="189">
        <v>182601</v>
      </c>
      <c r="I53" s="172">
        <v>182551</v>
      </c>
      <c r="J53" s="190">
        <v>50</v>
      </c>
      <c r="K53" s="189">
        <v>0</v>
      </c>
      <c r="L53" s="172">
        <v>0</v>
      </c>
      <c r="M53" s="191">
        <v>0</v>
      </c>
      <c r="N53" s="157" t="str">
        <f t="shared" si="5"/>
        <v>伊勢</v>
      </c>
    </row>
    <row r="54" spans="1:14" ht="18" customHeight="1">
      <c r="A54" s="81" t="s">
        <v>198</v>
      </c>
      <c r="B54" s="189">
        <v>9644</v>
      </c>
      <c r="C54" s="172">
        <v>162</v>
      </c>
      <c r="D54" s="190">
        <v>9482</v>
      </c>
      <c r="E54" s="189">
        <v>11712831</v>
      </c>
      <c r="F54" s="172">
        <v>10899139</v>
      </c>
      <c r="G54" s="190">
        <v>810093</v>
      </c>
      <c r="H54" s="189">
        <v>49226</v>
      </c>
      <c r="I54" s="172">
        <v>49182</v>
      </c>
      <c r="J54" s="190">
        <v>44</v>
      </c>
      <c r="K54" s="189">
        <v>0</v>
      </c>
      <c r="L54" s="172">
        <v>0</v>
      </c>
      <c r="M54" s="191">
        <v>0</v>
      </c>
      <c r="N54" s="157" t="str">
        <f>IF(A54="","",A54)</f>
        <v>松阪</v>
      </c>
    </row>
    <row r="55" spans="1:14" ht="18" customHeight="1">
      <c r="A55" s="81" t="s">
        <v>200</v>
      </c>
      <c r="B55" s="189">
        <v>4813</v>
      </c>
      <c r="C55" s="172">
        <v>203</v>
      </c>
      <c r="D55" s="190">
        <v>4610</v>
      </c>
      <c r="E55" s="189">
        <v>13485486</v>
      </c>
      <c r="F55" s="172">
        <v>13102705</v>
      </c>
      <c r="G55" s="190">
        <v>382619</v>
      </c>
      <c r="H55" s="189">
        <v>48372</v>
      </c>
      <c r="I55" s="172">
        <v>48372</v>
      </c>
      <c r="J55" s="190">
        <v>0</v>
      </c>
      <c r="K55" s="189">
        <v>0</v>
      </c>
      <c r="L55" s="172">
        <v>0</v>
      </c>
      <c r="M55" s="191">
        <v>0</v>
      </c>
      <c r="N55" s="157" t="str">
        <f aca="true" t="shared" si="6" ref="N55:N61">IF(A55="","",A55)</f>
        <v>桑名</v>
      </c>
    </row>
    <row r="56" spans="1:14" ht="18" customHeight="1">
      <c r="A56" s="81" t="s">
        <v>202</v>
      </c>
      <c r="B56" s="189">
        <v>322</v>
      </c>
      <c r="C56" s="172">
        <v>0</v>
      </c>
      <c r="D56" s="190">
        <v>301</v>
      </c>
      <c r="E56" s="189">
        <v>7491187</v>
      </c>
      <c r="F56" s="172">
        <v>7158591</v>
      </c>
      <c r="G56" s="190">
        <v>326922</v>
      </c>
      <c r="H56" s="189">
        <v>1238932</v>
      </c>
      <c r="I56" s="172">
        <v>1237341</v>
      </c>
      <c r="J56" s="190">
        <v>1592</v>
      </c>
      <c r="K56" s="189">
        <v>0</v>
      </c>
      <c r="L56" s="172">
        <v>0</v>
      </c>
      <c r="M56" s="191">
        <v>0</v>
      </c>
      <c r="N56" s="157" t="str">
        <f t="shared" si="6"/>
        <v>上野</v>
      </c>
    </row>
    <row r="57" spans="1:14" ht="18" customHeight="1">
      <c r="A57" s="81" t="s">
        <v>204</v>
      </c>
      <c r="B57" s="189">
        <v>4303</v>
      </c>
      <c r="C57" s="172">
        <v>660</v>
      </c>
      <c r="D57" s="190">
        <v>3643</v>
      </c>
      <c r="E57" s="189">
        <v>14014760</v>
      </c>
      <c r="F57" s="172">
        <v>13556435</v>
      </c>
      <c r="G57" s="190">
        <v>440867</v>
      </c>
      <c r="H57" s="189">
        <v>64059</v>
      </c>
      <c r="I57" s="172">
        <v>55881</v>
      </c>
      <c r="J57" s="190">
        <v>8178</v>
      </c>
      <c r="K57" s="189">
        <v>0</v>
      </c>
      <c r="L57" s="172">
        <v>0</v>
      </c>
      <c r="M57" s="191">
        <v>0</v>
      </c>
      <c r="N57" s="157" t="str">
        <f t="shared" si="6"/>
        <v>鈴鹿</v>
      </c>
    </row>
    <row r="58" spans="1:14" ht="18" customHeight="1">
      <c r="A58" s="81" t="s">
        <v>206</v>
      </c>
      <c r="B58" s="189">
        <v>1260</v>
      </c>
      <c r="C58" s="172">
        <v>380</v>
      </c>
      <c r="D58" s="190">
        <v>546</v>
      </c>
      <c r="E58" s="189">
        <v>3329038</v>
      </c>
      <c r="F58" s="172">
        <v>3127114</v>
      </c>
      <c r="G58" s="190">
        <v>194896</v>
      </c>
      <c r="H58" s="189" t="s">
        <v>218</v>
      </c>
      <c r="I58" s="172" t="s">
        <v>218</v>
      </c>
      <c r="J58" s="190" t="s">
        <v>218</v>
      </c>
      <c r="K58" s="189">
        <v>0</v>
      </c>
      <c r="L58" s="172">
        <v>0</v>
      </c>
      <c r="M58" s="191">
        <v>0</v>
      </c>
      <c r="N58" s="157" t="str">
        <f t="shared" si="6"/>
        <v>尾鷲</v>
      </c>
    </row>
    <row r="59" spans="1:14" s="3" customFormat="1" ht="18" customHeight="1">
      <c r="A59" s="79" t="s">
        <v>151</v>
      </c>
      <c r="B59" s="192">
        <v>56677</v>
      </c>
      <c r="C59" s="175">
        <v>3488</v>
      </c>
      <c r="D59" s="193">
        <v>40639</v>
      </c>
      <c r="E59" s="192">
        <v>116371539</v>
      </c>
      <c r="F59" s="175">
        <v>111840362</v>
      </c>
      <c r="G59" s="193">
        <v>4397431</v>
      </c>
      <c r="H59" s="192" t="s">
        <v>218</v>
      </c>
      <c r="I59" s="175" t="s">
        <v>218</v>
      </c>
      <c r="J59" s="193" t="s">
        <v>218</v>
      </c>
      <c r="K59" s="192">
        <v>0</v>
      </c>
      <c r="L59" s="175">
        <v>0</v>
      </c>
      <c r="M59" s="194">
        <v>0</v>
      </c>
      <c r="N59" s="158" t="str">
        <f t="shared" si="6"/>
        <v>三重県計</v>
      </c>
    </row>
    <row r="60" spans="1:14" s="12" customFormat="1" ht="18" customHeight="1">
      <c r="A60" s="13"/>
      <c r="B60" s="195"/>
      <c r="C60" s="196"/>
      <c r="D60" s="197"/>
      <c r="E60" s="195"/>
      <c r="F60" s="196"/>
      <c r="G60" s="197"/>
      <c r="H60" s="195"/>
      <c r="I60" s="196"/>
      <c r="J60" s="197"/>
      <c r="K60" s="195"/>
      <c r="L60" s="196"/>
      <c r="M60" s="198"/>
      <c r="N60" s="163">
        <f t="shared" si="6"/>
      </c>
    </row>
    <row r="61" spans="1:14" s="3" customFormat="1" ht="18" customHeight="1" thickBot="1">
      <c r="A61" s="80" t="s">
        <v>52</v>
      </c>
      <c r="B61" s="203">
        <v>1165628</v>
      </c>
      <c r="C61" s="204">
        <v>91602</v>
      </c>
      <c r="D61" s="205">
        <v>994413</v>
      </c>
      <c r="E61" s="203">
        <v>14537446</v>
      </c>
      <c r="F61" s="204">
        <v>2778962</v>
      </c>
      <c r="G61" s="205">
        <v>10840904</v>
      </c>
      <c r="H61" s="203">
        <v>647910</v>
      </c>
      <c r="I61" s="204">
        <v>52191</v>
      </c>
      <c r="J61" s="205">
        <v>595719</v>
      </c>
      <c r="K61" s="203">
        <v>0</v>
      </c>
      <c r="L61" s="204">
        <v>0</v>
      </c>
      <c r="M61" s="205">
        <v>0</v>
      </c>
      <c r="N61" s="86" t="str">
        <f t="shared" si="6"/>
        <v>局引受分</v>
      </c>
    </row>
    <row r="62" spans="1:14" s="3" customFormat="1" ht="18" customHeight="1" thickBot="1" thickTop="1">
      <c r="A62" s="275" t="s">
        <v>213</v>
      </c>
      <c r="B62" s="206">
        <v>1767189</v>
      </c>
      <c r="C62" s="184">
        <v>153050</v>
      </c>
      <c r="D62" s="207">
        <v>1447086</v>
      </c>
      <c r="E62" s="206">
        <v>1385375752</v>
      </c>
      <c r="F62" s="184">
        <v>1334384051</v>
      </c>
      <c r="G62" s="207">
        <v>48566483</v>
      </c>
      <c r="H62" s="206">
        <v>153652907</v>
      </c>
      <c r="I62" s="184">
        <v>153040340</v>
      </c>
      <c r="J62" s="207">
        <v>612528</v>
      </c>
      <c r="K62" s="208">
        <v>73881355</v>
      </c>
      <c r="L62" s="184">
        <v>73881355</v>
      </c>
      <c r="M62" s="185">
        <v>0</v>
      </c>
      <c r="N62" s="276" t="s">
        <v>214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53" r:id="rId1"/>
  <headerFooter alignWithMargins="0">
    <oddFooter>&amp;R名古屋国税局
国税徴収１
(H20)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zoomScale="90" zoomScaleNormal="90" workbookViewId="0" topLeftCell="A52">
      <selection activeCell="H61" sqref="H61"/>
    </sheetView>
  </sheetViews>
  <sheetFormatPr defaultColWidth="5.875" defaultRowHeight="13.5"/>
  <cols>
    <col min="1" max="1" width="12.00390625" style="2" customWidth="1"/>
    <col min="2" max="3" width="12.75390625" style="2" bestFit="1" customWidth="1"/>
    <col min="4" max="4" width="12.375" style="2" bestFit="1" customWidth="1"/>
    <col min="5" max="6" width="11.875" style="2" bestFit="1" customWidth="1"/>
    <col min="7" max="7" width="9.25390625" style="2" bestFit="1" customWidth="1"/>
    <col min="8" max="9" width="14.75390625" style="2" bestFit="1" customWidth="1"/>
    <col min="10" max="10" width="12.75390625" style="2" bestFit="1" customWidth="1"/>
    <col min="11" max="11" width="11.875" style="5" customWidth="1"/>
    <col min="12" max="13" width="8.25390625" style="2" bestFit="1" customWidth="1"/>
    <col min="14" max="16384" width="5.875" style="2" customWidth="1"/>
  </cols>
  <sheetData>
    <row r="1" ht="12" thickBot="1">
      <c r="A1" s="2" t="s">
        <v>61</v>
      </c>
    </row>
    <row r="2" spans="1:11" s="5" customFormat="1" ht="15" customHeight="1">
      <c r="A2" s="312" t="s">
        <v>45</v>
      </c>
      <c r="B2" s="292" t="s">
        <v>17</v>
      </c>
      <c r="C2" s="293"/>
      <c r="D2" s="294"/>
      <c r="E2" s="292" t="s">
        <v>56</v>
      </c>
      <c r="F2" s="293"/>
      <c r="G2" s="294"/>
      <c r="H2" s="292" t="s">
        <v>57</v>
      </c>
      <c r="I2" s="293"/>
      <c r="J2" s="294"/>
      <c r="K2" s="310" t="s">
        <v>138</v>
      </c>
    </row>
    <row r="3" spans="1:11" s="5" customFormat="1" ht="16.5" customHeight="1">
      <c r="A3" s="313"/>
      <c r="B3" s="33" t="s">
        <v>50</v>
      </c>
      <c r="C3" s="19" t="s">
        <v>39</v>
      </c>
      <c r="D3" s="21" t="s">
        <v>51</v>
      </c>
      <c r="E3" s="33" t="s">
        <v>50</v>
      </c>
      <c r="F3" s="19" t="s">
        <v>39</v>
      </c>
      <c r="G3" s="21" t="s">
        <v>51</v>
      </c>
      <c r="H3" s="33" t="s">
        <v>50</v>
      </c>
      <c r="I3" s="19" t="s">
        <v>39</v>
      </c>
      <c r="J3" s="21" t="s">
        <v>51</v>
      </c>
      <c r="K3" s="311"/>
    </row>
    <row r="4" spans="1:11" ht="11.25">
      <c r="A4" s="68"/>
      <c r="B4" s="66" t="s">
        <v>2</v>
      </c>
      <c r="C4" s="48" t="s">
        <v>2</v>
      </c>
      <c r="D4" s="67" t="s">
        <v>2</v>
      </c>
      <c r="E4" s="66" t="s">
        <v>2</v>
      </c>
      <c r="F4" s="48" t="s">
        <v>2</v>
      </c>
      <c r="G4" s="67" t="s">
        <v>2</v>
      </c>
      <c r="H4" s="66" t="s">
        <v>2</v>
      </c>
      <c r="I4" s="48" t="s">
        <v>2</v>
      </c>
      <c r="J4" s="148" t="s">
        <v>2</v>
      </c>
      <c r="K4" s="155"/>
    </row>
    <row r="5" spans="1:11" ht="18" customHeight="1">
      <c r="A5" s="83" t="s">
        <v>152</v>
      </c>
      <c r="B5" s="186" t="s">
        <v>218</v>
      </c>
      <c r="C5" s="169" t="s">
        <v>218</v>
      </c>
      <c r="D5" s="187" t="s">
        <v>218</v>
      </c>
      <c r="E5" s="186" t="s">
        <v>218</v>
      </c>
      <c r="F5" s="169" t="s">
        <v>218</v>
      </c>
      <c r="G5" s="187" t="s">
        <v>218</v>
      </c>
      <c r="H5" s="186">
        <v>95910540</v>
      </c>
      <c r="I5" s="169">
        <v>92932240</v>
      </c>
      <c r="J5" s="188">
        <v>2834468</v>
      </c>
      <c r="K5" s="156" t="str">
        <f>IF(A5="","",A5)</f>
        <v>岐阜北</v>
      </c>
    </row>
    <row r="6" spans="1:11" ht="18" customHeight="1">
      <c r="A6" s="81" t="s">
        <v>153</v>
      </c>
      <c r="B6" s="189">
        <v>0</v>
      </c>
      <c r="C6" s="172">
        <v>0</v>
      </c>
      <c r="D6" s="190">
        <v>0</v>
      </c>
      <c r="E6" s="189">
        <v>376276</v>
      </c>
      <c r="F6" s="172">
        <v>375443</v>
      </c>
      <c r="G6" s="190">
        <v>833</v>
      </c>
      <c r="H6" s="189">
        <v>98907886</v>
      </c>
      <c r="I6" s="172">
        <v>96534288</v>
      </c>
      <c r="J6" s="191">
        <v>2154911</v>
      </c>
      <c r="K6" s="157" t="str">
        <f aca="true" t="shared" si="0" ref="K6:K11">IF(A6="","",A6)</f>
        <v>岐阜南</v>
      </c>
    </row>
    <row r="7" spans="1:11" ht="18" customHeight="1">
      <c r="A7" s="81" t="s">
        <v>154</v>
      </c>
      <c r="B7" s="189">
        <v>0</v>
      </c>
      <c r="C7" s="172">
        <v>0</v>
      </c>
      <c r="D7" s="190">
        <v>0</v>
      </c>
      <c r="E7" s="189">
        <v>784568</v>
      </c>
      <c r="F7" s="172">
        <v>783979</v>
      </c>
      <c r="G7" s="190">
        <v>574</v>
      </c>
      <c r="H7" s="189">
        <v>88562517</v>
      </c>
      <c r="I7" s="172">
        <v>86906577</v>
      </c>
      <c r="J7" s="191">
        <v>1616578</v>
      </c>
      <c r="K7" s="157" t="str">
        <f t="shared" si="0"/>
        <v>大垣</v>
      </c>
    </row>
    <row r="8" spans="1:11" ht="18" customHeight="1">
      <c r="A8" s="81" t="s">
        <v>155</v>
      </c>
      <c r="B8" s="189">
        <v>0</v>
      </c>
      <c r="C8" s="172">
        <v>0</v>
      </c>
      <c r="D8" s="190">
        <v>0</v>
      </c>
      <c r="E8" s="189">
        <v>83729</v>
      </c>
      <c r="F8" s="172">
        <v>83703</v>
      </c>
      <c r="G8" s="190">
        <v>26</v>
      </c>
      <c r="H8" s="189">
        <v>25279790</v>
      </c>
      <c r="I8" s="172">
        <v>24243273</v>
      </c>
      <c r="J8" s="191">
        <v>1007518</v>
      </c>
      <c r="K8" s="157" t="str">
        <f t="shared" si="0"/>
        <v>高山</v>
      </c>
    </row>
    <row r="9" spans="1:11" ht="18" customHeight="1">
      <c r="A9" s="81" t="s">
        <v>156</v>
      </c>
      <c r="B9" s="189" t="s">
        <v>218</v>
      </c>
      <c r="C9" s="172" t="s">
        <v>218</v>
      </c>
      <c r="D9" s="190" t="s">
        <v>218</v>
      </c>
      <c r="E9" s="189" t="s">
        <v>218</v>
      </c>
      <c r="F9" s="172" t="s">
        <v>218</v>
      </c>
      <c r="G9" s="190" t="s">
        <v>218</v>
      </c>
      <c r="H9" s="189">
        <v>45760127</v>
      </c>
      <c r="I9" s="172">
        <v>44048068</v>
      </c>
      <c r="J9" s="191">
        <v>1667078</v>
      </c>
      <c r="K9" s="157" t="str">
        <f t="shared" si="0"/>
        <v>多治見</v>
      </c>
    </row>
    <row r="10" spans="1:11" ht="18" customHeight="1">
      <c r="A10" s="81" t="s">
        <v>157</v>
      </c>
      <c r="B10" s="189">
        <v>0</v>
      </c>
      <c r="C10" s="172">
        <v>0</v>
      </c>
      <c r="D10" s="190">
        <v>0</v>
      </c>
      <c r="E10" s="189">
        <v>89543</v>
      </c>
      <c r="F10" s="172">
        <v>89487</v>
      </c>
      <c r="G10" s="190">
        <v>56</v>
      </c>
      <c r="H10" s="189">
        <v>45994074</v>
      </c>
      <c r="I10" s="172">
        <v>45002783</v>
      </c>
      <c r="J10" s="191">
        <v>971443</v>
      </c>
      <c r="K10" s="157" t="str">
        <f t="shared" si="0"/>
        <v>関</v>
      </c>
    </row>
    <row r="11" spans="1:11" ht="18" customHeight="1">
      <c r="A11" s="81" t="s">
        <v>158</v>
      </c>
      <c r="B11" s="189">
        <v>0</v>
      </c>
      <c r="C11" s="172">
        <v>0</v>
      </c>
      <c r="D11" s="190">
        <v>0</v>
      </c>
      <c r="E11" s="189">
        <v>43455</v>
      </c>
      <c r="F11" s="172">
        <v>43441</v>
      </c>
      <c r="G11" s="190">
        <v>14</v>
      </c>
      <c r="H11" s="189">
        <v>22357541</v>
      </c>
      <c r="I11" s="172">
        <v>21829678</v>
      </c>
      <c r="J11" s="191">
        <v>507508</v>
      </c>
      <c r="K11" s="157" t="str">
        <f t="shared" si="0"/>
        <v>中津川</v>
      </c>
    </row>
    <row r="12" spans="1:11" s="3" customFormat="1" ht="18" customHeight="1">
      <c r="A12" s="73" t="s">
        <v>147</v>
      </c>
      <c r="B12" s="192" t="s">
        <v>218</v>
      </c>
      <c r="C12" s="175" t="s">
        <v>218</v>
      </c>
      <c r="D12" s="193" t="s">
        <v>218</v>
      </c>
      <c r="E12" s="192" t="s">
        <v>218</v>
      </c>
      <c r="F12" s="175" t="s">
        <v>218</v>
      </c>
      <c r="G12" s="193" t="s">
        <v>219</v>
      </c>
      <c r="H12" s="192">
        <v>422772474</v>
      </c>
      <c r="I12" s="175">
        <v>411496907</v>
      </c>
      <c r="J12" s="194">
        <v>10759503</v>
      </c>
      <c r="K12" s="158" t="str">
        <f>A12</f>
        <v>岐阜県計</v>
      </c>
    </row>
    <row r="13" spans="1:11" s="12" customFormat="1" ht="18" customHeight="1">
      <c r="A13" s="13"/>
      <c r="B13" s="209"/>
      <c r="C13" s="210"/>
      <c r="D13" s="211"/>
      <c r="E13" s="209"/>
      <c r="F13" s="210"/>
      <c r="G13" s="211"/>
      <c r="H13" s="209"/>
      <c r="I13" s="210"/>
      <c r="J13" s="215"/>
      <c r="K13" s="159"/>
    </row>
    <row r="14" spans="1:11" ht="18" customHeight="1">
      <c r="A14" s="82" t="s">
        <v>159</v>
      </c>
      <c r="B14" s="199" t="s">
        <v>218</v>
      </c>
      <c r="C14" s="200" t="s">
        <v>218</v>
      </c>
      <c r="D14" s="201" t="s">
        <v>218</v>
      </c>
      <c r="E14" s="199" t="s">
        <v>218</v>
      </c>
      <c r="F14" s="200" t="s">
        <v>218</v>
      </c>
      <c r="G14" s="201" t="s">
        <v>218</v>
      </c>
      <c r="H14" s="199">
        <v>165864653</v>
      </c>
      <c r="I14" s="200">
        <v>162189540</v>
      </c>
      <c r="J14" s="202">
        <v>3448337</v>
      </c>
      <c r="K14" s="160" t="str">
        <f>IF(A14="","",A14)</f>
        <v>静岡</v>
      </c>
    </row>
    <row r="15" spans="1:11" ht="18" customHeight="1">
      <c r="A15" s="83" t="s">
        <v>160</v>
      </c>
      <c r="B15" s="186" t="s">
        <v>218</v>
      </c>
      <c r="C15" s="169" t="s">
        <v>218</v>
      </c>
      <c r="D15" s="187" t="s">
        <v>218</v>
      </c>
      <c r="E15" s="186" t="s">
        <v>218</v>
      </c>
      <c r="F15" s="169" t="s">
        <v>218</v>
      </c>
      <c r="G15" s="187" t="s">
        <v>218</v>
      </c>
      <c r="H15" s="186">
        <v>88525453</v>
      </c>
      <c r="I15" s="169">
        <v>84915664</v>
      </c>
      <c r="J15" s="188">
        <v>3568863</v>
      </c>
      <c r="K15" s="156" t="str">
        <f aca="true" t="shared" si="1" ref="K15:K21">IF(A15="","",A15)</f>
        <v>清水</v>
      </c>
    </row>
    <row r="16" spans="1:11" ht="18" customHeight="1">
      <c r="A16" s="83" t="s">
        <v>161</v>
      </c>
      <c r="B16" s="186" t="s">
        <v>218</v>
      </c>
      <c r="C16" s="169" t="s">
        <v>218</v>
      </c>
      <c r="D16" s="187" t="s">
        <v>218</v>
      </c>
      <c r="E16" s="186" t="s">
        <v>218</v>
      </c>
      <c r="F16" s="169" t="s">
        <v>218</v>
      </c>
      <c r="G16" s="187" t="s">
        <v>218</v>
      </c>
      <c r="H16" s="186">
        <v>133816703</v>
      </c>
      <c r="I16" s="169">
        <v>130204664</v>
      </c>
      <c r="J16" s="188">
        <v>3464196</v>
      </c>
      <c r="K16" s="156" t="str">
        <f t="shared" si="1"/>
        <v>浜松西</v>
      </c>
    </row>
    <row r="17" spans="1:11" ht="18" customHeight="1">
      <c r="A17" s="83" t="s">
        <v>162</v>
      </c>
      <c r="B17" s="186" t="s">
        <v>218</v>
      </c>
      <c r="C17" s="169" t="s">
        <v>218</v>
      </c>
      <c r="D17" s="187" t="s">
        <v>218</v>
      </c>
      <c r="E17" s="186" t="s">
        <v>218</v>
      </c>
      <c r="F17" s="169" t="s">
        <v>218</v>
      </c>
      <c r="G17" s="187" t="s">
        <v>218</v>
      </c>
      <c r="H17" s="186">
        <v>109215916</v>
      </c>
      <c r="I17" s="169">
        <v>106879098</v>
      </c>
      <c r="J17" s="188">
        <v>2289909</v>
      </c>
      <c r="K17" s="156" t="str">
        <f t="shared" si="1"/>
        <v>浜松東</v>
      </c>
    </row>
    <row r="18" spans="1:11" ht="18" customHeight="1">
      <c r="A18" s="83" t="s">
        <v>163</v>
      </c>
      <c r="B18" s="186" t="s">
        <v>218</v>
      </c>
      <c r="C18" s="169" t="s">
        <v>218</v>
      </c>
      <c r="D18" s="187" t="s">
        <v>218</v>
      </c>
      <c r="E18" s="186" t="s">
        <v>218</v>
      </c>
      <c r="F18" s="169" t="s">
        <v>218</v>
      </c>
      <c r="G18" s="187" t="s">
        <v>218</v>
      </c>
      <c r="H18" s="186">
        <v>121133150</v>
      </c>
      <c r="I18" s="169">
        <v>117526558</v>
      </c>
      <c r="J18" s="188">
        <v>3382526</v>
      </c>
      <c r="K18" s="156" t="str">
        <f t="shared" si="1"/>
        <v>沼津</v>
      </c>
    </row>
    <row r="19" spans="1:11" ht="18" customHeight="1">
      <c r="A19" s="83" t="s">
        <v>164</v>
      </c>
      <c r="B19" s="186">
        <v>0</v>
      </c>
      <c r="C19" s="169">
        <v>0</v>
      </c>
      <c r="D19" s="187">
        <v>0</v>
      </c>
      <c r="E19" s="186">
        <v>97383</v>
      </c>
      <c r="F19" s="169">
        <v>95955</v>
      </c>
      <c r="G19" s="187">
        <v>1425</v>
      </c>
      <c r="H19" s="186">
        <v>18263709</v>
      </c>
      <c r="I19" s="169">
        <v>17138153</v>
      </c>
      <c r="J19" s="188">
        <v>1047677</v>
      </c>
      <c r="K19" s="156" t="str">
        <f t="shared" si="1"/>
        <v>熱海</v>
      </c>
    </row>
    <row r="20" spans="1:11" ht="18" customHeight="1">
      <c r="A20" s="83" t="s">
        <v>165</v>
      </c>
      <c r="B20" s="186">
        <v>0</v>
      </c>
      <c r="C20" s="169">
        <v>0</v>
      </c>
      <c r="D20" s="187">
        <v>0</v>
      </c>
      <c r="E20" s="186">
        <v>121153</v>
      </c>
      <c r="F20" s="169">
        <v>121000</v>
      </c>
      <c r="G20" s="187">
        <v>153</v>
      </c>
      <c r="H20" s="186">
        <v>36278124</v>
      </c>
      <c r="I20" s="169">
        <v>34501043</v>
      </c>
      <c r="J20" s="188">
        <v>1687119</v>
      </c>
      <c r="K20" s="156" t="str">
        <f t="shared" si="1"/>
        <v>三島</v>
      </c>
    </row>
    <row r="21" spans="1:11" ht="18" customHeight="1">
      <c r="A21" s="83" t="s">
        <v>166</v>
      </c>
      <c r="B21" s="186">
        <v>0</v>
      </c>
      <c r="C21" s="169">
        <v>0</v>
      </c>
      <c r="D21" s="187">
        <v>0</v>
      </c>
      <c r="E21" s="186">
        <v>79791</v>
      </c>
      <c r="F21" s="169">
        <v>79674</v>
      </c>
      <c r="G21" s="187">
        <v>110</v>
      </c>
      <c r="H21" s="186">
        <v>30737652</v>
      </c>
      <c r="I21" s="169">
        <v>29901621</v>
      </c>
      <c r="J21" s="188">
        <v>794933</v>
      </c>
      <c r="K21" s="156" t="str">
        <f t="shared" si="1"/>
        <v>島田</v>
      </c>
    </row>
    <row r="22" spans="1:11" ht="18" customHeight="1">
      <c r="A22" s="81" t="s">
        <v>167</v>
      </c>
      <c r="B22" s="189">
        <v>0</v>
      </c>
      <c r="C22" s="172">
        <v>0</v>
      </c>
      <c r="D22" s="190">
        <v>0</v>
      </c>
      <c r="E22" s="189">
        <v>236680</v>
      </c>
      <c r="F22" s="172">
        <v>236680</v>
      </c>
      <c r="G22" s="190">
        <v>0</v>
      </c>
      <c r="H22" s="189">
        <v>79469380</v>
      </c>
      <c r="I22" s="172">
        <v>77024753</v>
      </c>
      <c r="J22" s="191">
        <v>2383631</v>
      </c>
      <c r="K22" s="157" t="str">
        <f aca="true" t="shared" si="2" ref="K22:K27">IF(A22="","",A22)</f>
        <v>富士</v>
      </c>
    </row>
    <row r="23" spans="1:11" ht="18" customHeight="1">
      <c r="A23" s="81" t="s">
        <v>168</v>
      </c>
      <c r="B23" s="189">
        <v>1188</v>
      </c>
      <c r="C23" s="172">
        <v>1188</v>
      </c>
      <c r="D23" s="190">
        <v>0</v>
      </c>
      <c r="E23" s="189">
        <v>161846</v>
      </c>
      <c r="F23" s="172">
        <v>161815</v>
      </c>
      <c r="G23" s="190">
        <v>31</v>
      </c>
      <c r="H23" s="189">
        <v>57400396</v>
      </c>
      <c r="I23" s="172">
        <v>56195054</v>
      </c>
      <c r="J23" s="191">
        <v>1166592</v>
      </c>
      <c r="K23" s="157" t="str">
        <f t="shared" si="2"/>
        <v>磐田</v>
      </c>
    </row>
    <row r="24" spans="1:11" ht="18" customHeight="1">
      <c r="A24" s="81" t="s">
        <v>169</v>
      </c>
      <c r="B24" s="189" t="s">
        <v>218</v>
      </c>
      <c r="C24" s="172" t="s">
        <v>218</v>
      </c>
      <c r="D24" s="190" t="s">
        <v>218</v>
      </c>
      <c r="E24" s="189" t="s">
        <v>218</v>
      </c>
      <c r="F24" s="172" t="s">
        <v>218</v>
      </c>
      <c r="G24" s="190" t="s">
        <v>218</v>
      </c>
      <c r="H24" s="189">
        <v>36656313</v>
      </c>
      <c r="I24" s="172">
        <v>35918469</v>
      </c>
      <c r="J24" s="191">
        <v>731137</v>
      </c>
      <c r="K24" s="157" t="str">
        <f t="shared" si="2"/>
        <v>掛川</v>
      </c>
    </row>
    <row r="25" spans="1:11" ht="18" customHeight="1">
      <c r="A25" s="81" t="s">
        <v>170</v>
      </c>
      <c r="B25" s="189">
        <v>0</v>
      </c>
      <c r="C25" s="172">
        <v>0</v>
      </c>
      <c r="D25" s="190">
        <v>0</v>
      </c>
      <c r="E25" s="189">
        <v>148618</v>
      </c>
      <c r="F25" s="172">
        <v>147422</v>
      </c>
      <c r="G25" s="190">
        <v>1131</v>
      </c>
      <c r="H25" s="189">
        <v>82140613</v>
      </c>
      <c r="I25" s="172">
        <v>80930847</v>
      </c>
      <c r="J25" s="191">
        <v>1174345</v>
      </c>
      <c r="K25" s="157" t="str">
        <f t="shared" si="2"/>
        <v>藤枝</v>
      </c>
    </row>
    <row r="26" spans="1:11" ht="18" customHeight="1">
      <c r="A26" s="81" t="s">
        <v>171</v>
      </c>
      <c r="B26" s="189">
        <v>0</v>
      </c>
      <c r="C26" s="172">
        <v>0</v>
      </c>
      <c r="D26" s="190">
        <v>0</v>
      </c>
      <c r="E26" s="189" t="s">
        <v>218</v>
      </c>
      <c r="F26" s="172" t="s">
        <v>218</v>
      </c>
      <c r="G26" s="190" t="s">
        <v>218</v>
      </c>
      <c r="H26" s="189">
        <v>9641175</v>
      </c>
      <c r="I26" s="172">
        <v>8982607</v>
      </c>
      <c r="J26" s="191">
        <v>623440</v>
      </c>
      <c r="K26" s="157" t="str">
        <f t="shared" si="2"/>
        <v>下田</v>
      </c>
    </row>
    <row r="27" spans="1:11" s="3" customFormat="1" ht="18" customHeight="1">
      <c r="A27" s="73" t="s">
        <v>148</v>
      </c>
      <c r="B27" s="192" t="s">
        <v>218</v>
      </c>
      <c r="C27" s="175" t="s">
        <v>218</v>
      </c>
      <c r="D27" s="193" t="s">
        <v>218</v>
      </c>
      <c r="E27" s="192" t="s">
        <v>218</v>
      </c>
      <c r="F27" s="175" t="s">
        <v>218</v>
      </c>
      <c r="G27" s="193" t="s">
        <v>218</v>
      </c>
      <c r="H27" s="192">
        <v>969143237</v>
      </c>
      <c r="I27" s="175">
        <v>942308069</v>
      </c>
      <c r="J27" s="194">
        <v>25762705</v>
      </c>
      <c r="K27" s="158" t="str">
        <f t="shared" si="2"/>
        <v>静岡県計</v>
      </c>
    </row>
    <row r="28" spans="1:11" s="12" customFormat="1" ht="18" customHeight="1">
      <c r="A28" s="269"/>
      <c r="B28" s="212"/>
      <c r="C28" s="213"/>
      <c r="D28" s="214"/>
      <c r="E28" s="212"/>
      <c r="F28" s="213"/>
      <c r="G28" s="214"/>
      <c r="H28" s="212"/>
      <c r="I28" s="213"/>
      <c r="J28" s="214"/>
      <c r="K28" s="270"/>
    </row>
    <row r="29" spans="1:11" ht="18" customHeight="1">
      <c r="A29" s="82" t="s">
        <v>172</v>
      </c>
      <c r="B29" s="199">
        <v>0</v>
      </c>
      <c r="C29" s="200">
        <v>0</v>
      </c>
      <c r="D29" s="201">
        <v>0</v>
      </c>
      <c r="E29" s="199">
        <v>239494</v>
      </c>
      <c r="F29" s="200">
        <v>238064</v>
      </c>
      <c r="G29" s="201">
        <v>1022</v>
      </c>
      <c r="H29" s="199">
        <v>118864000</v>
      </c>
      <c r="I29" s="200">
        <v>116551738</v>
      </c>
      <c r="J29" s="202">
        <v>2127720</v>
      </c>
      <c r="K29" s="160" t="str">
        <f>IF(A29="","",A29)</f>
        <v>千種</v>
      </c>
    </row>
    <row r="30" spans="1:11" ht="18" customHeight="1">
      <c r="A30" s="83" t="s">
        <v>173</v>
      </c>
      <c r="B30" s="186">
        <v>0</v>
      </c>
      <c r="C30" s="169">
        <v>0</v>
      </c>
      <c r="D30" s="187">
        <v>0</v>
      </c>
      <c r="E30" s="186">
        <v>50216134</v>
      </c>
      <c r="F30" s="169">
        <v>50215630</v>
      </c>
      <c r="G30" s="187">
        <v>504</v>
      </c>
      <c r="H30" s="186">
        <v>251925443</v>
      </c>
      <c r="I30" s="169">
        <v>250529241</v>
      </c>
      <c r="J30" s="188">
        <v>1355269</v>
      </c>
      <c r="K30" s="156" t="str">
        <f aca="true" t="shared" si="3" ref="K30:K43">IF(A30="","",A30)</f>
        <v>名古屋東</v>
      </c>
    </row>
    <row r="31" spans="1:11" ht="18" customHeight="1">
      <c r="A31" s="83" t="s">
        <v>174</v>
      </c>
      <c r="B31" s="186">
        <v>0</v>
      </c>
      <c r="C31" s="169">
        <v>0</v>
      </c>
      <c r="D31" s="187">
        <v>0</v>
      </c>
      <c r="E31" s="186">
        <v>362997</v>
      </c>
      <c r="F31" s="169">
        <v>356193</v>
      </c>
      <c r="G31" s="187">
        <v>6754</v>
      </c>
      <c r="H31" s="186">
        <v>141768408</v>
      </c>
      <c r="I31" s="169">
        <v>138687597</v>
      </c>
      <c r="J31" s="188">
        <v>2939823</v>
      </c>
      <c r="K31" s="156" t="str">
        <f t="shared" si="3"/>
        <v>名古屋北</v>
      </c>
    </row>
    <row r="32" spans="1:11" ht="18" customHeight="1">
      <c r="A32" s="83" t="s">
        <v>175</v>
      </c>
      <c r="B32" s="186" t="s">
        <v>218</v>
      </c>
      <c r="C32" s="169" t="s">
        <v>218</v>
      </c>
      <c r="D32" s="187" t="s">
        <v>218</v>
      </c>
      <c r="E32" s="186" t="s">
        <v>218</v>
      </c>
      <c r="F32" s="169" t="s">
        <v>218</v>
      </c>
      <c r="G32" s="187" t="s">
        <v>218</v>
      </c>
      <c r="H32" s="186">
        <v>160328791</v>
      </c>
      <c r="I32" s="169">
        <v>156638881</v>
      </c>
      <c r="J32" s="188">
        <v>3546559</v>
      </c>
      <c r="K32" s="156" t="str">
        <f t="shared" si="3"/>
        <v>名古屋西</v>
      </c>
    </row>
    <row r="33" spans="1:11" ht="18" customHeight="1">
      <c r="A33" s="83" t="s">
        <v>176</v>
      </c>
      <c r="B33" s="186">
        <v>0</v>
      </c>
      <c r="C33" s="169">
        <v>0</v>
      </c>
      <c r="D33" s="187">
        <v>0</v>
      </c>
      <c r="E33" s="186">
        <v>533479</v>
      </c>
      <c r="F33" s="169">
        <v>533474</v>
      </c>
      <c r="G33" s="187">
        <v>5</v>
      </c>
      <c r="H33" s="186">
        <v>238223697</v>
      </c>
      <c r="I33" s="169">
        <v>236383268</v>
      </c>
      <c r="J33" s="188">
        <v>1735058</v>
      </c>
      <c r="K33" s="156" t="str">
        <f t="shared" si="3"/>
        <v>名古屋中村</v>
      </c>
    </row>
    <row r="34" spans="1:11" ht="18" customHeight="1">
      <c r="A34" s="83" t="s">
        <v>177</v>
      </c>
      <c r="B34" s="186">
        <v>0</v>
      </c>
      <c r="C34" s="169">
        <v>0</v>
      </c>
      <c r="D34" s="187">
        <v>0</v>
      </c>
      <c r="E34" s="186" t="s">
        <v>218</v>
      </c>
      <c r="F34" s="169" t="s">
        <v>218</v>
      </c>
      <c r="G34" s="187" t="s">
        <v>218</v>
      </c>
      <c r="H34" s="186">
        <v>339010971</v>
      </c>
      <c r="I34" s="169">
        <v>335724227</v>
      </c>
      <c r="J34" s="188">
        <v>3157266</v>
      </c>
      <c r="K34" s="156" t="str">
        <f t="shared" si="3"/>
        <v>名古屋中</v>
      </c>
    </row>
    <row r="35" spans="1:11" ht="18" customHeight="1">
      <c r="A35" s="83" t="s">
        <v>178</v>
      </c>
      <c r="B35" s="186">
        <v>0</v>
      </c>
      <c r="C35" s="169">
        <v>0</v>
      </c>
      <c r="D35" s="187">
        <v>0</v>
      </c>
      <c r="E35" s="186">
        <v>374055</v>
      </c>
      <c r="F35" s="169">
        <v>373905</v>
      </c>
      <c r="G35" s="187">
        <v>150</v>
      </c>
      <c r="H35" s="186">
        <v>206713130</v>
      </c>
      <c r="I35" s="169">
        <v>203327574</v>
      </c>
      <c r="J35" s="188">
        <v>3197738</v>
      </c>
      <c r="K35" s="156" t="str">
        <f t="shared" si="3"/>
        <v>昭和</v>
      </c>
    </row>
    <row r="36" spans="1:11" ht="18" customHeight="1">
      <c r="A36" s="83" t="s">
        <v>207</v>
      </c>
      <c r="B36" s="186">
        <v>0</v>
      </c>
      <c r="C36" s="169">
        <v>0</v>
      </c>
      <c r="D36" s="187">
        <v>0</v>
      </c>
      <c r="E36" s="186">
        <v>449864</v>
      </c>
      <c r="F36" s="169">
        <v>449685</v>
      </c>
      <c r="G36" s="187">
        <v>179</v>
      </c>
      <c r="H36" s="186">
        <v>159588218</v>
      </c>
      <c r="I36" s="169">
        <v>156387053</v>
      </c>
      <c r="J36" s="188">
        <v>2937721</v>
      </c>
      <c r="K36" s="156" t="str">
        <f t="shared" si="3"/>
        <v>熱田</v>
      </c>
    </row>
    <row r="37" spans="1:11" ht="18" customHeight="1">
      <c r="A37" s="83" t="s">
        <v>179</v>
      </c>
      <c r="B37" s="186" t="s">
        <v>218</v>
      </c>
      <c r="C37" s="169" t="s">
        <v>218</v>
      </c>
      <c r="D37" s="187" t="s">
        <v>218</v>
      </c>
      <c r="E37" s="186" t="s">
        <v>218</v>
      </c>
      <c r="F37" s="169" t="s">
        <v>218</v>
      </c>
      <c r="G37" s="187" t="s">
        <v>218</v>
      </c>
      <c r="H37" s="186">
        <v>144332264</v>
      </c>
      <c r="I37" s="169">
        <v>139086186</v>
      </c>
      <c r="J37" s="188">
        <v>5047381</v>
      </c>
      <c r="K37" s="156" t="str">
        <f t="shared" si="3"/>
        <v>中川</v>
      </c>
    </row>
    <row r="38" spans="1:11" ht="18" customHeight="1">
      <c r="A38" s="83" t="s">
        <v>180</v>
      </c>
      <c r="B38" s="186" t="s">
        <v>218</v>
      </c>
      <c r="C38" s="169" t="s">
        <v>218</v>
      </c>
      <c r="D38" s="187" t="s">
        <v>218</v>
      </c>
      <c r="E38" s="186" t="s">
        <v>218</v>
      </c>
      <c r="F38" s="169" t="s">
        <v>218</v>
      </c>
      <c r="G38" s="187" t="s">
        <v>219</v>
      </c>
      <c r="H38" s="186">
        <v>147093102</v>
      </c>
      <c r="I38" s="169">
        <v>143335998</v>
      </c>
      <c r="J38" s="188">
        <v>3626430</v>
      </c>
      <c r="K38" s="156" t="str">
        <f t="shared" si="3"/>
        <v>豊橋</v>
      </c>
    </row>
    <row r="39" spans="1:11" ht="18" customHeight="1">
      <c r="A39" s="83" t="s">
        <v>181</v>
      </c>
      <c r="B39" s="186">
        <v>0</v>
      </c>
      <c r="C39" s="169">
        <v>0</v>
      </c>
      <c r="D39" s="187">
        <v>0</v>
      </c>
      <c r="E39" s="186">
        <v>291843</v>
      </c>
      <c r="F39" s="169">
        <v>291477</v>
      </c>
      <c r="G39" s="187">
        <v>365</v>
      </c>
      <c r="H39" s="186">
        <v>82086681</v>
      </c>
      <c r="I39" s="169">
        <v>79935553</v>
      </c>
      <c r="J39" s="188">
        <v>2094903</v>
      </c>
      <c r="K39" s="156" t="str">
        <f t="shared" si="3"/>
        <v>岡崎</v>
      </c>
    </row>
    <row r="40" spans="1:11" ht="18" customHeight="1">
      <c r="A40" s="83" t="s">
        <v>183</v>
      </c>
      <c r="B40" s="186" t="s">
        <v>218</v>
      </c>
      <c r="C40" s="169" t="s">
        <v>218</v>
      </c>
      <c r="D40" s="187" t="s">
        <v>218</v>
      </c>
      <c r="E40" s="186" t="s">
        <v>218</v>
      </c>
      <c r="F40" s="169" t="s">
        <v>218</v>
      </c>
      <c r="G40" s="187" t="s">
        <v>218</v>
      </c>
      <c r="H40" s="186">
        <v>108548338</v>
      </c>
      <c r="I40" s="169">
        <v>104718368</v>
      </c>
      <c r="J40" s="188">
        <v>3745925</v>
      </c>
      <c r="K40" s="156" t="str">
        <f t="shared" si="3"/>
        <v>一宮</v>
      </c>
    </row>
    <row r="41" spans="1:11" ht="18" customHeight="1">
      <c r="A41" s="83" t="s">
        <v>182</v>
      </c>
      <c r="B41" s="186">
        <v>0</v>
      </c>
      <c r="C41" s="169">
        <v>0</v>
      </c>
      <c r="D41" s="187">
        <v>0</v>
      </c>
      <c r="E41" s="186" t="s">
        <v>218</v>
      </c>
      <c r="F41" s="169" t="s">
        <v>218</v>
      </c>
      <c r="G41" s="187" t="s">
        <v>218</v>
      </c>
      <c r="H41" s="186">
        <v>35162317</v>
      </c>
      <c r="I41" s="169">
        <v>33835161</v>
      </c>
      <c r="J41" s="188">
        <v>1266866</v>
      </c>
      <c r="K41" s="156" t="str">
        <f t="shared" si="3"/>
        <v>尾張瀬戸</v>
      </c>
    </row>
    <row r="42" spans="1:11" ht="18" customHeight="1">
      <c r="A42" s="83" t="s">
        <v>184</v>
      </c>
      <c r="B42" s="186">
        <v>163127285</v>
      </c>
      <c r="C42" s="169">
        <v>150511470</v>
      </c>
      <c r="D42" s="187">
        <v>12615815</v>
      </c>
      <c r="E42" s="186">
        <v>2041602</v>
      </c>
      <c r="F42" s="169">
        <v>2041582</v>
      </c>
      <c r="G42" s="187">
        <v>20</v>
      </c>
      <c r="H42" s="186">
        <v>296871520</v>
      </c>
      <c r="I42" s="169">
        <v>280925512</v>
      </c>
      <c r="J42" s="188">
        <v>15715119</v>
      </c>
      <c r="K42" s="156" t="str">
        <f t="shared" si="3"/>
        <v>半田</v>
      </c>
    </row>
    <row r="43" spans="1:11" ht="18" customHeight="1">
      <c r="A43" s="83" t="s">
        <v>185</v>
      </c>
      <c r="B43" s="186">
        <v>0</v>
      </c>
      <c r="C43" s="169">
        <v>0</v>
      </c>
      <c r="D43" s="187">
        <v>0</v>
      </c>
      <c r="E43" s="186">
        <v>133455</v>
      </c>
      <c r="F43" s="169">
        <v>133440</v>
      </c>
      <c r="G43" s="187">
        <v>15</v>
      </c>
      <c r="H43" s="186">
        <v>60718354</v>
      </c>
      <c r="I43" s="169">
        <v>58961464</v>
      </c>
      <c r="J43" s="188">
        <v>1723425</v>
      </c>
      <c r="K43" s="156" t="str">
        <f t="shared" si="3"/>
        <v>津島</v>
      </c>
    </row>
    <row r="44" spans="1:11" ht="18" customHeight="1">
      <c r="A44" s="81" t="s">
        <v>186</v>
      </c>
      <c r="B44" s="189">
        <v>1263</v>
      </c>
      <c r="C44" s="172">
        <v>1263</v>
      </c>
      <c r="D44" s="190">
        <v>0</v>
      </c>
      <c r="E44" s="189">
        <v>449223</v>
      </c>
      <c r="F44" s="172">
        <v>448589</v>
      </c>
      <c r="G44" s="190">
        <v>634</v>
      </c>
      <c r="H44" s="189">
        <v>237649841</v>
      </c>
      <c r="I44" s="172">
        <v>234657808</v>
      </c>
      <c r="J44" s="191">
        <v>2933059</v>
      </c>
      <c r="K44" s="157" t="str">
        <f>IF(A44="","",A44)</f>
        <v>刈谷</v>
      </c>
    </row>
    <row r="45" spans="1:11" ht="18" customHeight="1">
      <c r="A45" s="81" t="s">
        <v>187</v>
      </c>
      <c r="B45" s="189">
        <v>4330</v>
      </c>
      <c r="C45" s="172">
        <v>4330</v>
      </c>
      <c r="D45" s="190">
        <v>0</v>
      </c>
      <c r="E45" s="189">
        <v>409783</v>
      </c>
      <c r="F45" s="172">
        <v>409750</v>
      </c>
      <c r="G45" s="190">
        <v>30</v>
      </c>
      <c r="H45" s="189">
        <v>292774967</v>
      </c>
      <c r="I45" s="172">
        <v>290498835</v>
      </c>
      <c r="J45" s="191">
        <v>2182171</v>
      </c>
      <c r="K45" s="157" t="str">
        <f>IF(A45="","",A45)</f>
        <v>豊田</v>
      </c>
    </row>
    <row r="46" spans="1:11" ht="18" customHeight="1">
      <c r="A46" s="81" t="s">
        <v>188</v>
      </c>
      <c r="B46" s="189">
        <v>0</v>
      </c>
      <c r="C46" s="172">
        <v>0</v>
      </c>
      <c r="D46" s="190">
        <v>0</v>
      </c>
      <c r="E46" s="189" t="s">
        <v>218</v>
      </c>
      <c r="F46" s="172" t="s">
        <v>218</v>
      </c>
      <c r="G46" s="190" t="s">
        <v>218</v>
      </c>
      <c r="H46" s="189">
        <v>39740576</v>
      </c>
      <c r="I46" s="172">
        <v>38702692</v>
      </c>
      <c r="J46" s="191">
        <v>1025179</v>
      </c>
      <c r="K46" s="157" t="str">
        <f>IF(A46="","",A46)</f>
        <v>西尾</v>
      </c>
    </row>
    <row r="47" spans="1:11" ht="18" customHeight="1">
      <c r="A47" s="81" t="s">
        <v>189</v>
      </c>
      <c r="B47" s="189" t="s">
        <v>218</v>
      </c>
      <c r="C47" s="172" t="s">
        <v>218</v>
      </c>
      <c r="D47" s="190" t="s">
        <v>218</v>
      </c>
      <c r="E47" s="189" t="s">
        <v>218</v>
      </c>
      <c r="F47" s="172" t="s">
        <v>218</v>
      </c>
      <c r="G47" s="190" t="s">
        <v>218</v>
      </c>
      <c r="H47" s="189">
        <v>163864967</v>
      </c>
      <c r="I47" s="172">
        <v>160109532</v>
      </c>
      <c r="J47" s="191">
        <v>3468665</v>
      </c>
      <c r="K47" s="157" t="str">
        <f>IF(A47="","",A47)</f>
        <v>小牧</v>
      </c>
    </row>
    <row r="48" spans="1:11" ht="18" customHeight="1">
      <c r="A48" s="81" t="s">
        <v>190</v>
      </c>
      <c r="B48" s="189">
        <v>0</v>
      </c>
      <c r="C48" s="172">
        <v>0</v>
      </c>
      <c r="D48" s="190">
        <v>0</v>
      </c>
      <c r="E48" s="189">
        <v>13841</v>
      </c>
      <c r="F48" s="172">
        <v>13762</v>
      </c>
      <c r="G48" s="190">
        <v>79</v>
      </c>
      <c r="H48" s="189">
        <v>7531122</v>
      </c>
      <c r="I48" s="172">
        <v>7399651</v>
      </c>
      <c r="J48" s="191">
        <v>128424</v>
      </c>
      <c r="K48" s="157" t="str">
        <f>IF(A48="","",A48)</f>
        <v>新城</v>
      </c>
    </row>
    <row r="49" spans="1:11" s="3" customFormat="1" ht="18" customHeight="1">
      <c r="A49" s="73" t="s">
        <v>149</v>
      </c>
      <c r="B49" s="192">
        <v>193273916</v>
      </c>
      <c r="C49" s="175">
        <v>179044145</v>
      </c>
      <c r="D49" s="193">
        <v>14229771</v>
      </c>
      <c r="E49" s="192">
        <v>61630412</v>
      </c>
      <c r="F49" s="175">
        <v>61611372</v>
      </c>
      <c r="G49" s="193">
        <v>18293</v>
      </c>
      <c r="H49" s="192">
        <v>3232796706</v>
      </c>
      <c r="I49" s="175">
        <v>3166396339</v>
      </c>
      <c r="J49" s="194">
        <v>63954701</v>
      </c>
      <c r="K49" s="158" t="str">
        <f>A49</f>
        <v>愛知県計</v>
      </c>
    </row>
    <row r="50" spans="1:11" s="12" customFormat="1" ht="18" customHeight="1">
      <c r="A50" s="13"/>
      <c r="B50" s="212"/>
      <c r="C50" s="213"/>
      <c r="D50" s="214"/>
      <c r="E50" s="212"/>
      <c r="F50" s="213"/>
      <c r="G50" s="214"/>
      <c r="H50" s="212"/>
      <c r="I50" s="213"/>
      <c r="J50" s="214"/>
      <c r="K50" s="14"/>
    </row>
    <row r="51" spans="1:11" ht="18" customHeight="1">
      <c r="A51" s="82" t="s">
        <v>191</v>
      </c>
      <c r="B51" s="199">
        <v>0</v>
      </c>
      <c r="C51" s="200">
        <v>0</v>
      </c>
      <c r="D51" s="201">
        <v>0</v>
      </c>
      <c r="E51" s="199">
        <v>696560</v>
      </c>
      <c r="F51" s="200">
        <v>696231</v>
      </c>
      <c r="G51" s="201">
        <v>330</v>
      </c>
      <c r="H51" s="199">
        <v>61540332</v>
      </c>
      <c r="I51" s="200">
        <v>60292379</v>
      </c>
      <c r="J51" s="202">
        <v>1201184</v>
      </c>
      <c r="K51" s="160" t="str">
        <f>IF(A51="","",A51)</f>
        <v>津</v>
      </c>
    </row>
    <row r="52" spans="1:11" ht="18" customHeight="1">
      <c r="A52" s="81" t="s">
        <v>193</v>
      </c>
      <c r="B52" s="189" t="s">
        <v>218</v>
      </c>
      <c r="C52" s="172" t="s">
        <v>218</v>
      </c>
      <c r="D52" s="190" t="s">
        <v>218</v>
      </c>
      <c r="E52" s="189" t="s">
        <v>218</v>
      </c>
      <c r="F52" s="172" t="s">
        <v>218</v>
      </c>
      <c r="G52" s="190" t="s">
        <v>218</v>
      </c>
      <c r="H52" s="189">
        <v>347622938</v>
      </c>
      <c r="I52" s="172">
        <v>323661585</v>
      </c>
      <c r="J52" s="191">
        <v>23808802</v>
      </c>
      <c r="K52" s="157" t="str">
        <f aca="true" t="shared" si="4" ref="K52:K58">IF(A52="","",A52)</f>
        <v>四日市</v>
      </c>
    </row>
    <row r="53" spans="1:11" ht="18" customHeight="1">
      <c r="A53" s="81" t="s">
        <v>195</v>
      </c>
      <c r="B53" s="189">
        <v>0</v>
      </c>
      <c r="C53" s="172">
        <v>0</v>
      </c>
      <c r="D53" s="190">
        <v>0</v>
      </c>
      <c r="E53" s="189">
        <v>65331</v>
      </c>
      <c r="F53" s="172">
        <v>60154</v>
      </c>
      <c r="G53" s="190">
        <v>5177</v>
      </c>
      <c r="H53" s="189">
        <v>33548211</v>
      </c>
      <c r="I53" s="172">
        <v>31968141</v>
      </c>
      <c r="J53" s="191">
        <v>1542281</v>
      </c>
      <c r="K53" s="157" t="str">
        <f t="shared" si="4"/>
        <v>伊勢</v>
      </c>
    </row>
    <row r="54" spans="1:11" ht="18" customHeight="1">
      <c r="A54" s="81" t="s">
        <v>197</v>
      </c>
      <c r="B54" s="189">
        <v>0</v>
      </c>
      <c r="C54" s="172">
        <v>0</v>
      </c>
      <c r="D54" s="190">
        <v>0</v>
      </c>
      <c r="E54" s="189">
        <v>328244</v>
      </c>
      <c r="F54" s="172">
        <v>328204</v>
      </c>
      <c r="G54" s="190">
        <v>40</v>
      </c>
      <c r="H54" s="189">
        <v>31033414</v>
      </c>
      <c r="I54" s="172">
        <v>29548682</v>
      </c>
      <c r="J54" s="191">
        <v>1469138</v>
      </c>
      <c r="K54" s="157" t="str">
        <f t="shared" si="4"/>
        <v>松阪</v>
      </c>
    </row>
    <row r="55" spans="1:11" ht="18" customHeight="1">
      <c r="A55" s="81" t="s">
        <v>199</v>
      </c>
      <c r="B55" s="189" t="s">
        <v>218</v>
      </c>
      <c r="C55" s="172" t="s">
        <v>218</v>
      </c>
      <c r="D55" s="190" t="s">
        <v>218</v>
      </c>
      <c r="E55" s="189" t="s">
        <v>218</v>
      </c>
      <c r="F55" s="172" t="s">
        <v>218</v>
      </c>
      <c r="G55" s="190" t="s">
        <v>218</v>
      </c>
      <c r="H55" s="189">
        <v>39162798</v>
      </c>
      <c r="I55" s="172">
        <v>38181318</v>
      </c>
      <c r="J55" s="191">
        <v>976257</v>
      </c>
      <c r="K55" s="157" t="str">
        <f t="shared" si="4"/>
        <v>桑名</v>
      </c>
    </row>
    <row r="56" spans="1:11" ht="18" customHeight="1">
      <c r="A56" s="81" t="s">
        <v>201</v>
      </c>
      <c r="B56" s="189">
        <v>0</v>
      </c>
      <c r="C56" s="172">
        <v>0</v>
      </c>
      <c r="D56" s="190">
        <v>0</v>
      </c>
      <c r="E56" s="189">
        <v>61615</v>
      </c>
      <c r="F56" s="172">
        <v>61587</v>
      </c>
      <c r="G56" s="190">
        <v>28</v>
      </c>
      <c r="H56" s="189">
        <v>23075773</v>
      </c>
      <c r="I56" s="172">
        <v>22426677</v>
      </c>
      <c r="J56" s="191">
        <v>630501</v>
      </c>
      <c r="K56" s="157" t="str">
        <f t="shared" si="4"/>
        <v>上野</v>
      </c>
    </row>
    <row r="57" spans="1:11" ht="18" customHeight="1">
      <c r="A57" s="81" t="s">
        <v>203</v>
      </c>
      <c r="B57" s="189">
        <v>0</v>
      </c>
      <c r="C57" s="172">
        <v>0</v>
      </c>
      <c r="D57" s="190">
        <v>0</v>
      </c>
      <c r="E57" s="189">
        <v>125343</v>
      </c>
      <c r="F57" s="172">
        <v>123900</v>
      </c>
      <c r="G57" s="190">
        <v>138</v>
      </c>
      <c r="H57" s="189">
        <v>40496494</v>
      </c>
      <c r="I57" s="172">
        <v>39493626</v>
      </c>
      <c r="J57" s="191">
        <v>968367</v>
      </c>
      <c r="K57" s="157" t="str">
        <f t="shared" si="4"/>
        <v>鈴鹿</v>
      </c>
    </row>
    <row r="58" spans="1:11" ht="18" customHeight="1">
      <c r="A58" s="81" t="s">
        <v>205</v>
      </c>
      <c r="B58" s="189">
        <v>0</v>
      </c>
      <c r="C58" s="172">
        <v>0</v>
      </c>
      <c r="D58" s="190">
        <v>0</v>
      </c>
      <c r="E58" s="189" t="s">
        <v>220</v>
      </c>
      <c r="F58" s="172" t="s">
        <v>218</v>
      </c>
      <c r="G58" s="190" t="s">
        <v>218</v>
      </c>
      <c r="H58" s="189">
        <v>7971324</v>
      </c>
      <c r="I58" s="172">
        <v>7628433</v>
      </c>
      <c r="J58" s="191">
        <v>322767</v>
      </c>
      <c r="K58" s="157" t="str">
        <f t="shared" si="4"/>
        <v>尾鷲</v>
      </c>
    </row>
    <row r="59" spans="1:11" s="3" customFormat="1" ht="18" customHeight="1">
      <c r="A59" s="73" t="s">
        <v>150</v>
      </c>
      <c r="B59" s="192" t="s">
        <v>218</v>
      </c>
      <c r="C59" s="175" t="s">
        <v>218</v>
      </c>
      <c r="D59" s="193" t="s">
        <v>218</v>
      </c>
      <c r="E59" s="192">
        <v>1928971</v>
      </c>
      <c r="F59" s="175">
        <v>1920534</v>
      </c>
      <c r="G59" s="193">
        <v>7105</v>
      </c>
      <c r="H59" s="192">
        <v>584451284</v>
      </c>
      <c r="I59" s="175">
        <v>553200842</v>
      </c>
      <c r="J59" s="194">
        <v>30919298</v>
      </c>
      <c r="K59" s="158" t="str">
        <f>A59</f>
        <v>三重県計</v>
      </c>
    </row>
    <row r="60" spans="1:11" s="12" customFormat="1" ht="18" customHeight="1">
      <c r="A60" s="13"/>
      <c r="B60" s="212"/>
      <c r="C60" s="213"/>
      <c r="D60" s="214"/>
      <c r="E60" s="212"/>
      <c r="F60" s="213"/>
      <c r="G60" s="214"/>
      <c r="H60" s="212"/>
      <c r="I60" s="213"/>
      <c r="J60" s="214"/>
      <c r="K60" s="14"/>
    </row>
    <row r="61" spans="1:11" s="3" customFormat="1" ht="18" customHeight="1" thickBot="1">
      <c r="A61" s="80" t="s">
        <v>52</v>
      </c>
      <c r="B61" s="203" t="s">
        <v>218</v>
      </c>
      <c r="C61" s="204" t="s">
        <v>218</v>
      </c>
      <c r="D61" s="205" t="s">
        <v>218</v>
      </c>
      <c r="E61" s="203" t="s">
        <v>218</v>
      </c>
      <c r="F61" s="204" t="s">
        <v>218</v>
      </c>
      <c r="G61" s="205" t="s">
        <v>218</v>
      </c>
      <c r="H61" s="203">
        <v>69020592</v>
      </c>
      <c r="I61" s="204">
        <v>10589477</v>
      </c>
      <c r="J61" s="205">
        <v>52237408</v>
      </c>
      <c r="K61" s="88" t="str">
        <f>A61</f>
        <v>局引受分</v>
      </c>
    </row>
    <row r="62" spans="1:11" s="3" customFormat="1" ht="18" customHeight="1" thickBot="1" thickTop="1">
      <c r="A62" s="84" t="s">
        <v>65</v>
      </c>
      <c r="B62" s="206">
        <v>469630765</v>
      </c>
      <c r="C62" s="184">
        <v>431182763</v>
      </c>
      <c r="D62" s="207">
        <v>38448002</v>
      </c>
      <c r="E62" s="206">
        <v>71118616</v>
      </c>
      <c r="F62" s="184">
        <v>70993366</v>
      </c>
      <c r="G62" s="207">
        <v>87758</v>
      </c>
      <c r="H62" s="206">
        <v>5278184292</v>
      </c>
      <c r="I62" s="184">
        <v>5083991634</v>
      </c>
      <c r="J62" s="207">
        <v>183633615</v>
      </c>
      <c r="K62" s="87" t="str">
        <f>A62</f>
        <v>総計</v>
      </c>
    </row>
  </sheetData>
  <sheetProtection/>
  <mergeCells count="5">
    <mergeCell ref="K2:K3"/>
    <mergeCell ref="A2:A3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63" r:id="rId1"/>
  <headerFooter alignWithMargins="0">
    <oddFooter>&amp;R名古屋国税局
国税徴収１
(H20)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workbookViewId="0" topLeftCell="A22">
      <selection activeCell="H25" sqref="H25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14.25390625" style="2" customWidth="1"/>
    <col min="5" max="5" width="3.625" style="2" customWidth="1"/>
    <col min="6" max="6" width="16.75390625" style="2" customWidth="1"/>
    <col min="7" max="16384" width="8.625" style="2" customWidth="1"/>
  </cols>
  <sheetData>
    <row r="1" spans="1:6" ht="15">
      <c r="A1" s="299" t="s">
        <v>66</v>
      </c>
      <c r="B1" s="299"/>
      <c r="C1" s="299"/>
      <c r="D1" s="299"/>
      <c r="E1" s="299"/>
      <c r="F1" s="299"/>
    </row>
    <row r="2" spans="1:6" ht="14.25" customHeight="1" thickBot="1">
      <c r="A2" s="316" t="s">
        <v>67</v>
      </c>
      <c r="B2" s="316"/>
      <c r="C2" s="316"/>
      <c r="D2" s="316"/>
      <c r="E2" s="316"/>
      <c r="F2" s="316"/>
    </row>
    <row r="3" spans="1:6" ht="18" customHeight="1">
      <c r="A3" s="295" t="s">
        <v>108</v>
      </c>
      <c r="B3" s="320"/>
      <c r="C3" s="296"/>
      <c r="D3" s="317" t="s">
        <v>68</v>
      </c>
      <c r="E3" s="318"/>
      <c r="F3" s="319"/>
    </row>
    <row r="4" spans="1:6" ht="15" customHeight="1">
      <c r="A4" s="297"/>
      <c r="B4" s="321"/>
      <c r="C4" s="298"/>
      <c r="D4" s="90" t="s">
        <v>69</v>
      </c>
      <c r="E4" s="314" t="s">
        <v>109</v>
      </c>
      <c r="F4" s="315"/>
    </row>
    <row r="5" spans="1:6" s="32" customFormat="1" ht="15" customHeight="1">
      <c r="A5" s="45"/>
      <c r="B5" s="46"/>
      <c r="C5" s="91"/>
      <c r="D5" s="92" t="s">
        <v>70</v>
      </c>
      <c r="E5" s="93"/>
      <c r="F5" s="94" t="s">
        <v>2</v>
      </c>
    </row>
    <row r="6" spans="1:6" ht="27" customHeight="1">
      <c r="A6" s="324" t="s">
        <v>71</v>
      </c>
      <c r="B6" s="327" t="s">
        <v>72</v>
      </c>
      <c r="C6" s="328"/>
      <c r="D6" s="216">
        <v>12</v>
      </c>
      <c r="E6" s="217"/>
      <c r="F6" s="218">
        <v>744483</v>
      </c>
    </row>
    <row r="7" spans="1:6" ht="27" customHeight="1">
      <c r="A7" s="325"/>
      <c r="B7" s="322" t="s">
        <v>73</v>
      </c>
      <c r="C7" s="323"/>
      <c r="D7" s="219">
        <v>54</v>
      </c>
      <c r="E7" s="220"/>
      <c r="F7" s="221">
        <v>4839744</v>
      </c>
    </row>
    <row r="8" spans="1:6" ht="27" customHeight="1">
      <c r="A8" s="325"/>
      <c r="B8" s="322" t="s">
        <v>74</v>
      </c>
      <c r="C8" s="323"/>
      <c r="D8" s="219">
        <v>0</v>
      </c>
      <c r="E8" s="220"/>
      <c r="F8" s="221">
        <v>21104</v>
      </c>
    </row>
    <row r="9" spans="1:6" ht="27" customHeight="1">
      <c r="A9" s="325"/>
      <c r="B9" s="341" t="s">
        <v>110</v>
      </c>
      <c r="C9" s="89" t="s">
        <v>75</v>
      </c>
      <c r="D9" s="219">
        <v>14</v>
      </c>
      <c r="E9" s="220"/>
      <c r="F9" s="221">
        <v>867009</v>
      </c>
    </row>
    <row r="10" spans="1:6" ht="27" customHeight="1">
      <c r="A10" s="325"/>
      <c r="B10" s="342"/>
      <c r="C10" s="89" t="s">
        <v>76</v>
      </c>
      <c r="D10" s="219">
        <v>0</v>
      </c>
      <c r="E10" s="220"/>
      <c r="F10" s="221">
        <v>37519</v>
      </c>
    </row>
    <row r="11" spans="1:6" ht="27" customHeight="1">
      <c r="A11" s="325"/>
      <c r="B11" s="342"/>
      <c r="C11" s="331" t="s">
        <v>77</v>
      </c>
      <c r="D11" s="277" t="s">
        <v>217</v>
      </c>
      <c r="E11" s="274" t="s">
        <v>78</v>
      </c>
      <c r="F11" s="223">
        <v>0</v>
      </c>
    </row>
    <row r="12" spans="1:6" ht="27" customHeight="1">
      <c r="A12" s="325"/>
      <c r="B12" s="342"/>
      <c r="C12" s="332"/>
      <c r="D12" s="216">
        <v>31</v>
      </c>
      <c r="E12" s="224"/>
      <c r="F12" s="218">
        <v>4109032</v>
      </c>
    </row>
    <row r="13" spans="1:6" s="3" customFormat="1" ht="27" customHeight="1">
      <c r="A13" s="325"/>
      <c r="B13" s="342"/>
      <c r="C13" s="95" t="s">
        <v>1</v>
      </c>
      <c r="D13" s="225">
        <v>45</v>
      </c>
      <c r="E13" s="220"/>
      <c r="F13" s="226">
        <v>5013560</v>
      </c>
    </row>
    <row r="14" spans="1:6" ht="27" customHeight="1">
      <c r="A14" s="326"/>
      <c r="B14" s="329" t="s">
        <v>79</v>
      </c>
      <c r="C14" s="330"/>
      <c r="D14" s="227">
        <v>21</v>
      </c>
      <c r="E14" s="228"/>
      <c r="F14" s="229">
        <v>549562</v>
      </c>
    </row>
    <row r="15" spans="1:6" ht="27" customHeight="1">
      <c r="A15" s="333" t="s">
        <v>80</v>
      </c>
      <c r="B15" s="336" t="s">
        <v>81</v>
      </c>
      <c r="C15" s="336"/>
      <c r="D15" s="230">
        <v>0</v>
      </c>
      <c r="E15" s="231"/>
      <c r="F15" s="232">
        <v>0</v>
      </c>
    </row>
    <row r="16" spans="1:6" ht="27" customHeight="1">
      <c r="A16" s="334"/>
      <c r="B16" s="340" t="s">
        <v>82</v>
      </c>
      <c r="C16" s="340"/>
      <c r="D16" s="219">
        <v>0</v>
      </c>
      <c r="E16" s="220"/>
      <c r="F16" s="221">
        <v>0</v>
      </c>
    </row>
    <row r="17" spans="1:6" ht="27" customHeight="1">
      <c r="A17" s="334"/>
      <c r="B17" s="343" t="s">
        <v>83</v>
      </c>
      <c r="C17" s="344"/>
      <c r="D17" s="277" t="s">
        <v>211</v>
      </c>
      <c r="E17" s="222" t="s">
        <v>78</v>
      </c>
      <c r="F17" s="223">
        <v>7360</v>
      </c>
    </row>
    <row r="18" spans="1:6" ht="27" customHeight="1">
      <c r="A18" s="334"/>
      <c r="B18" s="345"/>
      <c r="C18" s="346"/>
      <c r="D18" s="216">
        <v>31</v>
      </c>
      <c r="E18" s="224"/>
      <c r="F18" s="218">
        <v>4109032</v>
      </c>
    </row>
    <row r="19" spans="1:6" ht="27" customHeight="1">
      <c r="A19" s="334"/>
      <c r="B19" s="340" t="s">
        <v>84</v>
      </c>
      <c r="C19" s="340"/>
      <c r="D19" s="219">
        <v>0</v>
      </c>
      <c r="E19" s="220"/>
      <c r="F19" s="221">
        <v>0</v>
      </c>
    </row>
    <row r="20" spans="1:6" ht="27" customHeight="1">
      <c r="A20" s="334"/>
      <c r="B20" s="340" t="s">
        <v>85</v>
      </c>
      <c r="C20" s="340"/>
      <c r="D20" s="219">
        <v>0</v>
      </c>
      <c r="E20" s="220"/>
      <c r="F20" s="221">
        <v>0</v>
      </c>
    </row>
    <row r="21" spans="1:6" ht="27" customHeight="1">
      <c r="A21" s="334"/>
      <c r="B21" s="340" t="s">
        <v>82</v>
      </c>
      <c r="C21" s="340"/>
      <c r="D21" s="219">
        <v>0</v>
      </c>
      <c r="E21" s="220"/>
      <c r="F21" s="221">
        <v>0</v>
      </c>
    </row>
    <row r="22" spans="1:6" ht="27" customHeight="1">
      <c r="A22" s="334"/>
      <c r="B22" s="340" t="s">
        <v>86</v>
      </c>
      <c r="C22" s="340"/>
      <c r="D22" s="219">
        <v>31</v>
      </c>
      <c r="E22" s="220"/>
      <c r="F22" s="221">
        <v>4116393</v>
      </c>
    </row>
    <row r="23" spans="1:6" ht="27" customHeight="1">
      <c r="A23" s="335"/>
      <c r="B23" s="347" t="s">
        <v>87</v>
      </c>
      <c r="C23" s="347"/>
      <c r="D23" s="233">
        <v>0</v>
      </c>
      <c r="E23" s="234"/>
      <c r="F23" s="235">
        <v>0</v>
      </c>
    </row>
    <row r="24" spans="1:6" ht="27" customHeight="1">
      <c r="A24" s="337" t="s">
        <v>88</v>
      </c>
      <c r="B24" s="339" t="s">
        <v>89</v>
      </c>
      <c r="C24" s="339"/>
      <c r="D24" s="230">
        <v>0</v>
      </c>
      <c r="E24" s="231"/>
      <c r="F24" s="232">
        <v>0</v>
      </c>
    </row>
    <row r="25" spans="1:6" ht="27" customHeight="1">
      <c r="A25" s="334"/>
      <c r="B25" s="340" t="s">
        <v>73</v>
      </c>
      <c r="C25" s="340"/>
      <c r="D25" s="219">
        <v>0</v>
      </c>
      <c r="E25" s="220"/>
      <c r="F25" s="221">
        <v>0</v>
      </c>
    </row>
    <row r="26" spans="1:6" ht="27" customHeight="1">
      <c r="A26" s="334"/>
      <c r="B26" s="340" t="s">
        <v>75</v>
      </c>
      <c r="C26" s="340"/>
      <c r="D26" s="219">
        <v>0</v>
      </c>
      <c r="E26" s="220"/>
      <c r="F26" s="221">
        <v>0</v>
      </c>
    </row>
    <row r="27" spans="1:6" ht="27" customHeight="1">
      <c r="A27" s="334"/>
      <c r="B27" s="340" t="s">
        <v>76</v>
      </c>
      <c r="C27" s="340"/>
      <c r="D27" s="219">
        <v>0</v>
      </c>
      <c r="E27" s="220"/>
      <c r="F27" s="221">
        <v>0</v>
      </c>
    </row>
    <row r="28" spans="1:6" ht="27" customHeight="1">
      <c r="A28" s="334"/>
      <c r="B28" s="340" t="s">
        <v>90</v>
      </c>
      <c r="C28" s="340"/>
      <c r="D28" s="219">
        <v>0</v>
      </c>
      <c r="E28" s="220"/>
      <c r="F28" s="221">
        <v>0</v>
      </c>
    </row>
    <row r="29" spans="1:6" ht="27" customHeight="1" thickBot="1">
      <c r="A29" s="338"/>
      <c r="B29" s="350" t="s">
        <v>91</v>
      </c>
      <c r="C29" s="350"/>
      <c r="D29" s="236">
        <v>0</v>
      </c>
      <c r="E29" s="237"/>
      <c r="F29" s="238">
        <v>0</v>
      </c>
    </row>
    <row r="30" spans="1:6" ht="4.5" customHeight="1">
      <c r="A30" s="96"/>
      <c r="B30" s="97"/>
      <c r="C30" s="97"/>
      <c r="D30" s="98"/>
      <c r="E30" s="98"/>
      <c r="F30" s="98"/>
    </row>
    <row r="31" spans="1:6" s="1" customFormat="1" ht="28.5" customHeight="1">
      <c r="A31" s="99" t="s">
        <v>111</v>
      </c>
      <c r="B31" s="349" t="s">
        <v>222</v>
      </c>
      <c r="C31" s="349"/>
      <c r="D31" s="349"/>
      <c r="E31" s="349"/>
      <c r="F31" s="349"/>
    </row>
    <row r="32" spans="1:7" s="1" customFormat="1" ht="13.5" customHeight="1">
      <c r="A32" s="100" t="s">
        <v>112</v>
      </c>
      <c r="B32" s="348" t="s">
        <v>216</v>
      </c>
      <c r="C32" s="348"/>
      <c r="D32" s="348"/>
      <c r="E32" s="348"/>
      <c r="F32" s="348"/>
      <c r="G32" s="348"/>
    </row>
    <row r="33" spans="1:7" s="1" customFormat="1" ht="13.5" customHeight="1">
      <c r="A33" s="100"/>
      <c r="B33" s="348" t="s">
        <v>215</v>
      </c>
      <c r="C33" s="348"/>
      <c r="D33" s="348"/>
      <c r="E33" s="348"/>
      <c r="F33" s="348"/>
      <c r="G33" s="348"/>
    </row>
    <row r="34" spans="1:7" ht="24.75" customHeight="1">
      <c r="A34" s="101" t="s">
        <v>113</v>
      </c>
      <c r="B34" s="348" t="s">
        <v>114</v>
      </c>
      <c r="C34" s="348"/>
      <c r="D34" s="348"/>
      <c r="E34" s="348"/>
      <c r="F34" s="348"/>
      <c r="G34" s="348"/>
    </row>
  </sheetData>
  <sheetProtection/>
  <mergeCells count="32">
    <mergeCell ref="B23:C23"/>
    <mergeCell ref="B34:G34"/>
    <mergeCell ref="B32:G32"/>
    <mergeCell ref="B31:F31"/>
    <mergeCell ref="B29:C29"/>
    <mergeCell ref="B33:G33"/>
    <mergeCell ref="B20:C20"/>
    <mergeCell ref="B8:C8"/>
    <mergeCell ref="B9:B13"/>
    <mergeCell ref="B21:C21"/>
    <mergeCell ref="B17:C18"/>
    <mergeCell ref="B22:C22"/>
    <mergeCell ref="A15:A23"/>
    <mergeCell ref="B15:C15"/>
    <mergeCell ref="A24:A29"/>
    <mergeCell ref="B24:C24"/>
    <mergeCell ref="B25:C25"/>
    <mergeCell ref="B26:C26"/>
    <mergeCell ref="B27:C27"/>
    <mergeCell ref="B28:C28"/>
    <mergeCell ref="B16:C16"/>
    <mergeCell ref="B19:C19"/>
    <mergeCell ref="A1:F1"/>
    <mergeCell ref="E4:F4"/>
    <mergeCell ref="A2:F2"/>
    <mergeCell ref="D3:F3"/>
    <mergeCell ref="A3:C4"/>
    <mergeCell ref="B7:C7"/>
    <mergeCell ref="A6:A14"/>
    <mergeCell ref="B6:C6"/>
    <mergeCell ref="B14:C14"/>
    <mergeCell ref="C11:C12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5" r:id="rId1"/>
  <headerFooter alignWithMargins="0">
    <oddFooter>&amp;R名古屋国税局
国税徴収２
(H20)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L12" sqref="L12"/>
    </sheetView>
  </sheetViews>
  <sheetFormatPr defaultColWidth="9.00390625" defaultRowHeight="13.5"/>
  <cols>
    <col min="1" max="1" width="9.00390625" style="104" customWidth="1"/>
    <col min="2" max="2" width="15.50390625" style="104" bestFit="1" customWidth="1"/>
    <col min="3" max="3" width="3.00390625" style="104" customWidth="1"/>
    <col min="4" max="5" width="18.00390625" style="104" customWidth="1"/>
    <col min="6" max="16384" width="9.00390625" style="104" customWidth="1"/>
  </cols>
  <sheetData>
    <row r="1" s="103" customFormat="1" ht="14.25" thickBot="1">
      <c r="A1" s="102" t="s">
        <v>92</v>
      </c>
    </row>
    <row r="2" spans="1:5" ht="19.5" customHeight="1">
      <c r="A2" s="295" t="s">
        <v>115</v>
      </c>
      <c r="B2" s="296"/>
      <c r="C2" s="353" t="s">
        <v>116</v>
      </c>
      <c r="D2" s="354"/>
      <c r="E2" s="355"/>
    </row>
    <row r="3" spans="1:5" ht="19.5" customHeight="1">
      <c r="A3" s="297"/>
      <c r="B3" s="298"/>
      <c r="C3" s="351" t="s">
        <v>117</v>
      </c>
      <c r="D3" s="352"/>
      <c r="E3" s="105" t="s">
        <v>118</v>
      </c>
    </row>
    <row r="4" spans="1:5" s="109" customFormat="1" ht="13.5">
      <c r="A4" s="356" t="s">
        <v>142</v>
      </c>
      <c r="B4" s="106"/>
      <c r="C4" s="93"/>
      <c r="D4" s="107" t="s">
        <v>93</v>
      </c>
      <c r="E4" s="108" t="s">
        <v>94</v>
      </c>
    </row>
    <row r="5" spans="1:8" ht="30" customHeight="1">
      <c r="A5" s="357"/>
      <c r="B5" s="164" t="s">
        <v>139</v>
      </c>
      <c r="C5" s="110"/>
      <c r="D5" s="243">
        <v>19</v>
      </c>
      <c r="E5" s="244">
        <v>489999</v>
      </c>
      <c r="F5" s="2"/>
      <c r="G5" s="2"/>
      <c r="H5" s="2"/>
    </row>
    <row r="6" spans="1:8" ht="30" customHeight="1">
      <c r="A6" s="357"/>
      <c r="B6" s="165" t="s">
        <v>140</v>
      </c>
      <c r="C6" s="111"/>
      <c r="D6" s="239">
        <v>0</v>
      </c>
      <c r="E6" s="240">
        <v>0</v>
      </c>
      <c r="F6" s="2"/>
      <c r="G6" s="2"/>
      <c r="H6" s="2"/>
    </row>
    <row r="7" spans="1:8" ht="30" customHeight="1">
      <c r="A7" s="357"/>
      <c r="B7" s="165" t="s">
        <v>141</v>
      </c>
      <c r="C7" s="111"/>
      <c r="D7" s="239">
        <v>15</v>
      </c>
      <c r="E7" s="240">
        <v>3619034</v>
      </c>
      <c r="F7" s="2"/>
      <c r="G7" s="2"/>
      <c r="H7" s="2"/>
    </row>
    <row r="8" spans="1:8" ht="30" customHeight="1">
      <c r="A8" s="357"/>
      <c r="B8" s="165" t="s">
        <v>56</v>
      </c>
      <c r="C8" s="111"/>
      <c r="D8" s="239">
        <v>0</v>
      </c>
      <c r="E8" s="240">
        <v>0</v>
      </c>
      <c r="F8" s="2"/>
      <c r="G8" s="2"/>
      <c r="H8" s="2"/>
    </row>
    <row r="9" spans="1:8" ht="30" customHeight="1" thickBot="1">
      <c r="A9" s="358"/>
      <c r="B9" s="112" t="s">
        <v>1</v>
      </c>
      <c r="C9" s="113" t="s">
        <v>95</v>
      </c>
      <c r="D9" s="241">
        <v>65</v>
      </c>
      <c r="E9" s="242">
        <v>4109032</v>
      </c>
      <c r="F9" s="2"/>
      <c r="G9" s="2"/>
      <c r="H9" s="2"/>
    </row>
    <row r="10" spans="1:8" ht="13.5">
      <c r="A10" s="2" t="s">
        <v>96</v>
      </c>
      <c r="B10" s="2"/>
      <c r="C10" s="2"/>
      <c r="D10" s="2"/>
      <c r="E10" s="2"/>
      <c r="F10" s="2"/>
      <c r="G10" s="2"/>
      <c r="H10" s="2"/>
    </row>
  </sheetData>
  <sheetProtection/>
  <mergeCells count="4">
    <mergeCell ref="C3:D3"/>
    <mergeCell ref="C2:E2"/>
    <mergeCell ref="A2:B3"/>
    <mergeCell ref="A4:A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&amp;R名古屋国税局
国税徴収２
(H20)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showGridLines="0" workbookViewId="0" topLeftCell="A1">
      <selection activeCell="A10" sqref="A10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119</v>
      </c>
    </row>
    <row r="2" spans="1:11" ht="16.5" customHeight="1">
      <c r="A2" s="359" t="s">
        <v>120</v>
      </c>
      <c r="B2" s="369" t="s">
        <v>97</v>
      </c>
      <c r="C2" s="370"/>
      <c r="D2" s="371" t="s">
        <v>98</v>
      </c>
      <c r="E2" s="372"/>
      <c r="F2" s="369" t="s">
        <v>121</v>
      </c>
      <c r="G2" s="370"/>
      <c r="H2" s="361" t="s">
        <v>122</v>
      </c>
      <c r="I2" s="363" t="s">
        <v>123</v>
      </c>
      <c r="J2" s="364"/>
      <c r="K2" s="365"/>
    </row>
    <row r="3" spans="1:11" ht="16.5" customHeight="1">
      <c r="A3" s="360"/>
      <c r="B3" s="33" t="s">
        <v>124</v>
      </c>
      <c r="C3" s="21" t="s">
        <v>125</v>
      </c>
      <c r="D3" s="33" t="s">
        <v>124</v>
      </c>
      <c r="E3" s="21" t="s">
        <v>125</v>
      </c>
      <c r="F3" s="33" t="s">
        <v>124</v>
      </c>
      <c r="G3" s="21" t="s">
        <v>125</v>
      </c>
      <c r="H3" s="362"/>
      <c r="I3" s="366"/>
      <c r="J3" s="367"/>
      <c r="K3" s="368"/>
    </row>
    <row r="4" spans="1:11" ht="11.25">
      <c r="A4" s="114"/>
      <c r="B4" s="115" t="s">
        <v>126</v>
      </c>
      <c r="C4" s="67" t="s">
        <v>127</v>
      </c>
      <c r="D4" s="115" t="s">
        <v>126</v>
      </c>
      <c r="E4" s="67" t="s">
        <v>127</v>
      </c>
      <c r="F4" s="115" t="s">
        <v>126</v>
      </c>
      <c r="G4" s="67" t="s">
        <v>127</v>
      </c>
      <c r="H4" s="116" t="s">
        <v>127</v>
      </c>
      <c r="I4" s="117"/>
      <c r="J4" s="118"/>
      <c r="K4" s="119" t="s">
        <v>127</v>
      </c>
    </row>
    <row r="5" spans="1:12" s="166" customFormat="1" ht="30" customHeight="1">
      <c r="A5" s="24" t="s">
        <v>143</v>
      </c>
      <c r="B5" s="120">
        <v>306</v>
      </c>
      <c r="C5" s="121">
        <v>8396195</v>
      </c>
      <c r="D5" s="120">
        <v>372</v>
      </c>
      <c r="E5" s="121">
        <v>12623625</v>
      </c>
      <c r="F5" s="120">
        <v>247</v>
      </c>
      <c r="G5" s="121">
        <v>10146614</v>
      </c>
      <c r="H5" s="122">
        <v>704676</v>
      </c>
      <c r="I5" s="123" t="s">
        <v>99</v>
      </c>
      <c r="J5" s="124">
        <v>385123</v>
      </c>
      <c r="K5" s="125">
        <v>12336742</v>
      </c>
      <c r="L5" s="167"/>
    </row>
    <row r="6" spans="1:12" s="166" customFormat="1" ht="30" customHeight="1">
      <c r="A6" s="127" t="s">
        <v>144</v>
      </c>
      <c r="B6" s="128">
        <v>185</v>
      </c>
      <c r="C6" s="129">
        <v>3649812</v>
      </c>
      <c r="D6" s="128">
        <v>218</v>
      </c>
      <c r="E6" s="129">
        <v>7275686</v>
      </c>
      <c r="F6" s="128">
        <v>129</v>
      </c>
      <c r="G6" s="129">
        <v>4257022</v>
      </c>
      <c r="H6" s="130">
        <v>48044</v>
      </c>
      <c r="I6" s="131" t="s">
        <v>99</v>
      </c>
      <c r="J6" s="132">
        <v>275765</v>
      </c>
      <c r="K6" s="133">
        <v>7932318</v>
      </c>
      <c r="L6" s="167"/>
    </row>
    <row r="7" spans="1:12" s="166" customFormat="1" ht="30" customHeight="1">
      <c r="A7" s="127" t="s">
        <v>145</v>
      </c>
      <c r="B7" s="128">
        <v>100</v>
      </c>
      <c r="C7" s="129">
        <v>2156458</v>
      </c>
      <c r="D7" s="128">
        <v>141</v>
      </c>
      <c r="E7" s="129">
        <v>4174352</v>
      </c>
      <c r="F7" s="128">
        <v>37</v>
      </c>
      <c r="G7" s="129">
        <v>1218040</v>
      </c>
      <c r="H7" s="130">
        <v>241589</v>
      </c>
      <c r="I7" s="131" t="s">
        <v>99</v>
      </c>
      <c r="J7" s="132">
        <v>63649</v>
      </c>
      <c r="K7" s="133">
        <v>3980807</v>
      </c>
      <c r="L7" s="167"/>
    </row>
    <row r="8" spans="1:12" s="166" customFormat="1" ht="30" customHeight="1">
      <c r="A8" s="127" t="s">
        <v>146</v>
      </c>
      <c r="B8" s="128">
        <v>33</v>
      </c>
      <c r="C8" s="129">
        <v>1122097</v>
      </c>
      <c r="D8" s="128">
        <v>49</v>
      </c>
      <c r="E8" s="129">
        <v>887983</v>
      </c>
      <c r="F8" s="128">
        <v>12</v>
      </c>
      <c r="G8" s="129">
        <v>744483</v>
      </c>
      <c r="H8" s="130" t="s">
        <v>210</v>
      </c>
      <c r="I8" s="131" t="s">
        <v>99</v>
      </c>
      <c r="J8" s="132">
        <v>23461</v>
      </c>
      <c r="K8" s="133">
        <v>1129572</v>
      </c>
      <c r="L8" s="167"/>
    </row>
    <row r="9" spans="1:12" ht="30" customHeight="1" thickBot="1">
      <c r="A9" s="25" t="s">
        <v>208</v>
      </c>
      <c r="B9" s="134">
        <v>54</v>
      </c>
      <c r="C9" s="135">
        <v>4839744</v>
      </c>
      <c r="D9" s="134">
        <v>31</v>
      </c>
      <c r="E9" s="135">
        <v>4109032</v>
      </c>
      <c r="F9" s="134">
        <v>21</v>
      </c>
      <c r="G9" s="135">
        <v>549562</v>
      </c>
      <c r="H9" s="136" t="s">
        <v>211</v>
      </c>
      <c r="I9" s="137" t="s">
        <v>99</v>
      </c>
      <c r="J9" s="138">
        <v>7360</v>
      </c>
      <c r="K9" s="139">
        <v>4109032</v>
      </c>
      <c r="L9" s="126"/>
    </row>
    <row r="10" ht="11.25">
      <c r="A10" s="2" t="s">
        <v>100</v>
      </c>
    </row>
  </sheetData>
  <sheetProtection/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&amp;R名古屋国税局
国税徴収２
(H20)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workbookViewId="0" topLeftCell="A13">
      <selection activeCell="J27" sqref="J27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10.50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10.50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316" t="s">
        <v>128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6.5" customHeight="1">
      <c r="A2" s="295" t="s">
        <v>129</v>
      </c>
      <c r="B2" s="320"/>
      <c r="C2" s="296"/>
      <c r="D2" s="373" t="s">
        <v>130</v>
      </c>
      <c r="E2" s="373"/>
      <c r="F2" s="373" t="s">
        <v>131</v>
      </c>
      <c r="G2" s="373"/>
      <c r="H2" s="373" t="s">
        <v>132</v>
      </c>
      <c r="I2" s="373"/>
      <c r="J2" s="375" t="s">
        <v>101</v>
      </c>
      <c r="K2" s="376"/>
    </row>
    <row r="3" spans="1:11" ht="16.5" customHeight="1">
      <c r="A3" s="297"/>
      <c r="B3" s="321"/>
      <c r="C3" s="298"/>
      <c r="D3" s="33" t="s">
        <v>102</v>
      </c>
      <c r="E3" s="21" t="s">
        <v>133</v>
      </c>
      <c r="F3" s="33" t="s">
        <v>102</v>
      </c>
      <c r="G3" s="21" t="s">
        <v>133</v>
      </c>
      <c r="H3" s="33" t="s">
        <v>102</v>
      </c>
      <c r="I3" s="21" t="s">
        <v>133</v>
      </c>
      <c r="J3" s="33" t="s">
        <v>103</v>
      </c>
      <c r="K3" s="140" t="s">
        <v>104</v>
      </c>
    </row>
    <row r="4" spans="1:11" s="32" customFormat="1" ht="11.25">
      <c r="A4" s="141"/>
      <c r="B4" s="142"/>
      <c r="C4" s="143"/>
      <c r="D4" s="144" t="s">
        <v>70</v>
      </c>
      <c r="E4" s="65" t="s">
        <v>2</v>
      </c>
      <c r="F4" s="144" t="s">
        <v>70</v>
      </c>
      <c r="G4" s="65" t="s">
        <v>2</v>
      </c>
      <c r="H4" s="144" t="s">
        <v>70</v>
      </c>
      <c r="I4" s="65" t="s">
        <v>2</v>
      </c>
      <c r="J4" s="144" t="s">
        <v>70</v>
      </c>
      <c r="K4" s="94" t="s">
        <v>2</v>
      </c>
    </row>
    <row r="5" spans="1:11" ht="28.5" customHeight="1">
      <c r="A5" s="392" t="s">
        <v>71</v>
      </c>
      <c r="B5" s="394" t="s">
        <v>105</v>
      </c>
      <c r="C5" s="395"/>
      <c r="D5" s="271" t="s">
        <v>211</v>
      </c>
      <c r="E5" s="272" t="s">
        <v>211</v>
      </c>
      <c r="F5" s="271" t="s">
        <v>211</v>
      </c>
      <c r="G5" s="272" t="s">
        <v>211</v>
      </c>
      <c r="H5" s="271" t="s">
        <v>211</v>
      </c>
      <c r="I5" s="272" t="s">
        <v>211</v>
      </c>
      <c r="J5" s="271" t="s">
        <v>211</v>
      </c>
      <c r="K5" s="273" t="s">
        <v>211</v>
      </c>
    </row>
    <row r="6" spans="1:11" ht="28.5" customHeight="1">
      <c r="A6" s="392"/>
      <c r="B6" s="396" t="s">
        <v>72</v>
      </c>
      <c r="C6" s="397"/>
      <c r="D6" s="245">
        <v>42</v>
      </c>
      <c r="E6" s="246">
        <v>1092164</v>
      </c>
      <c r="F6" s="245">
        <v>15</v>
      </c>
      <c r="G6" s="246">
        <v>17962</v>
      </c>
      <c r="H6" s="245">
        <v>0</v>
      </c>
      <c r="I6" s="246">
        <v>0</v>
      </c>
      <c r="J6" s="245">
        <v>57</v>
      </c>
      <c r="K6" s="218">
        <v>1110125</v>
      </c>
    </row>
    <row r="7" spans="1:11" ht="28.5" customHeight="1">
      <c r="A7" s="392"/>
      <c r="B7" s="386" t="s">
        <v>105</v>
      </c>
      <c r="C7" s="387"/>
      <c r="D7" s="247" t="s">
        <v>211</v>
      </c>
      <c r="E7" s="248" t="s">
        <v>211</v>
      </c>
      <c r="F7" s="247" t="s">
        <v>211</v>
      </c>
      <c r="G7" s="248" t="s">
        <v>211</v>
      </c>
      <c r="H7" s="271" t="s">
        <v>211</v>
      </c>
      <c r="I7" s="272" t="s">
        <v>211</v>
      </c>
      <c r="J7" s="271" t="s">
        <v>211</v>
      </c>
      <c r="K7" s="273" t="s">
        <v>211</v>
      </c>
    </row>
    <row r="8" spans="1:11" s="1" customFormat="1" ht="28.5" customHeight="1">
      <c r="A8" s="392"/>
      <c r="B8" s="396" t="s">
        <v>73</v>
      </c>
      <c r="C8" s="332"/>
      <c r="D8" s="245">
        <v>264</v>
      </c>
      <c r="E8" s="246">
        <v>5097387</v>
      </c>
      <c r="F8" s="245">
        <v>24</v>
      </c>
      <c r="G8" s="246">
        <v>22331</v>
      </c>
      <c r="H8" s="245" t="s">
        <v>211</v>
      </c>
      <c r="I8" s="246" t="s">
        <v>211</v>
      </c>
      <c r="J8" s="245">
        <v>288</v>
      </c>
      <c r="K8" s="218">
        <v>5119718</v>
      </c>
    </row>
    <row r="9" spans="1:11" ht="28.5" customHeight="1">
      <c r="A9" s="392"/>
      <c r="B9" s="386" t="s">
        <v>105</v>
      </c>
      <c r="C9" s="387"/>
      <c r="D9" s="271" t="s">
        <v>211</v>
      </c>
      <c r="E9" s="272" t="s">
        <v>211</v>
      </c>
      <c r="F9" s="247" t="s">
        <v>211</v>
      </c>
      <c r="G9" s="248" t="s">
        <v>211</v>
      </c>
      <c r="H9" s="247" t="s">
        <v>211</v>
      </c>
      <c r="I9" s="248" t="s">
        <v>211</v>
      </c>
      <c r="J9" s="247" t="s">
        <v>211</v>
      </c>
      <c r="K9" s="249" t="s">
        <v>211</v>
      </c>
    </row>
    <row r="10" spans="1:11" s="1" customFormat="1" ht="28.5" customHeight="1">
      <c r="A10" s="392"/>
      <c r="B10" s="396" t="s">
        <v>74</v>
      </c>
      <c r="C10" s="332"/>
      <c r="D10" s="245">
        <v>8</v>
      </c>
      <c r="E10" s="246">
        <v>280460</v>
      </c>
      <c r="F10" s="245">
        <v>0</v>
      </c>
      <c r="G10" s="246">
        <v>37</v>
      </c>
      <c r="H10" s="245">
        <v>0</v>
      </c>
      <c r="I10" s="246">
        <v>0</v>
      </c>
      <c r="J10" s="245">
        <v>8</v>
      </c>
      <c r="K10" s="218">
        <v>280497</v>
      </c>
    </row>
    <row r="11" spans="1:11" ht="28.5" customHeight="1">
      <c r="A11" s="392"/>
      <c r="B11" s="374" t="s">
        <v>75</v>
      </c>
      <c r="C11" s="281"/>
      <c r="D11" s="245">
        <v>29</v>
      </c>
      <c r="E11" s="246">
        <v>976939</v>
      </c>
      <c r="F11" s="245">
        <v>0</v>
      </c>
      <c r="G11" s="246">
        <v>1135</v>
      </c>
      <c r="H11" s="245">
        <v>0</v>
      </c>
      <c r="I11" s="246">
        <v>0</v>
      </c>
      <c r="J11" s="245">
        <v>29</v>
      </c>
      <c r="K11" s="218">
        <v>978074</v>
      </c>
    </row>
    <row r="12" spans="1:11" ht="28.5" customHeight="1">
      <c r="A12" s="392"/>
      <c r="B12" s="374" t="s">
        <v>76</v>
      </c>
      <c r="C12" s="281"/>
      <c r="D12" s="245">
        <v>1</v>
      </c>
      <c r="E12" s="246">
        <v>37077</v>
      </c>
      <c r="F12" s="245">
        <v>0</v>
      </c>
      <c r="G12" s="246">
        <v>0</v>
      </c>
      <c r="H12" s="245">
        <v>0</v>
      </c>
      <c r="I12" s="246">
        <v>0</v>
      </c>
      <c r="J12" s="245">
        <v>1</v>
      </c>
      <c r="K12" s="218">
        <v>37077</v>
      </c>
    </row>
    <row r="13" spans="1:11" ht="28.5" customHeight="1">
      <c r="A13" s="392"/>
      <c r="B13" s="374" t="s">
        <v>77</v>
      </c>
      <c r="C13" s="281"/>
      <c r="D13" s="245">
        <v>225</v>
      </c>
      <c r="E13" s="246">
        <v>4159305</v>
      </c>
      <c r="F13" s="245">
        <v>28</v>
      </c>
      <c r="G13" s="246">
        <v>25011</v>
      </c>
      <c r="H13" s="245">
        <v>0</v>
      </c>
      <c r="I13" s="246">
        <v>0</v>
      </c>
      <c r="J13" s="245">
        <v>253</v>
      </c>
      <c r="K13" s="218">
        <v>4184316</v>
      </c>
    </row>
    <row r="14" spans="1:11" ht="28.5" customHeight="1">
      <c r="A14" s="393"/>
      <c r="B14" s="381" t="s">
        <v>79</v>
      </c>
      <c r="C14" s="382"/>
      <c r="D14" s="250">
        <v>43</v>
      </c>
      <c r="E14" s="251">
        <v>735770</v>
      </c>
      <c r="F14" s="250">
        <v>11</v>
      </c>
      <c r="G14" s="251">
        <v>14110</v>
      </c>
      <c r="H14" s="250">
        <v>0</v>
      </c>
      <c r="I14" s="251">
        <v>0</v>
      </c>
      <c r="J14" s="250">
        <v>54</v>
      </c>
      <c r="K14" s="252">
        <v>749880</v>
      </c>
    </row>
    <row r="15" spans="1:11" ht="28.5" customHeight="1">
      <c r="A15" s="389" t="s">
        <v>134</v>
      </c>
      <c r="B15" s="379" t="s">
        <v>135</v>
      </c>
      <c r="C15" s="145" t="s">
        <v>136</v>
      </c>
      <c r="D15" s="253">
        <v>3623</v>
      </c>
      <c r="E15" s="254">
        <v>5582373</v>
      </c>
      <c r="F15" s="253">
        <v>123</v>
      </c>
      <c r="G15" s="254">
        <v>32372</v>
      </c>
      <c r="H15" s="253">
        <v>0</v>
      </c>
      <c r="I15" s="254">
        <v>0</v>
      </c>
      <c r="J15" s="253">
        <v>3746</v>
      </c>
      <c r="K15" s="255">
        <v>5614745</v>
      </c>
    </row>
    <row r="16" spans="1:11" ht="28.5" customHeight="1">
      <c r="A16" s="390"/>
      <c r="B16" s="380"/>
      <c r="C16" s="146" t="s">
        <v>106</v>
      </c>
      <c r="D16" s="256">
        <v>129</v>
      </c>
      <c r="E16" s="257">
        <v>1851440</v>
      </c>
      <c r="F16" s="256">
        <v>19</v>
      </c>
      <c r="G16" s="257">
        <v>9416</v>
      </c>
      <c r="H16" s="256">
        <v>0</v>
      </c>
      <c r="I16" s="257">
        <v>0</v>
      </c>
      <c r="J16" s="256">
        <v>148</v>
      </c>
      <c r="K16" s="258">
        <v>1860856</v>
      </c>
    </row>
    <row r="17" spans="1:11" ht="28.5" customHeight="1">
      <c r="A17" s="391"/>
      <c r="B17" s="381" t="s">
        <v>84</v>
      </c>
      <c r="C17" s="382"/>
      <c r="D17" s="259">
        <v>310</v>
      </c>
      <c r="E17" s="260">
        <v>183121</v>
      </c>
      <c r="F17" s="259">
        <v>69</v>
      </c>
      <c r="G17" s="260">
        <v>12083</v>
      </c>
      <c r="H17" s="259">
        <v>0</v>
      </c>
      <c r="I17" s="260">
        <v>0</v>
      </c>
      <c r="J17" s="259">
        <v>379</v>
      </c>
      <c r="K17" s="235">
        <v>195204</v>
      </c>
    </row>
    <row r="18" spans="1:11" ht="28.5" customHeight="1" thickBot="1">
      <c r="A18" s="383" t="s">
        <v>137</v>
      </c>
      <c r="B18" s="384"/>
      <c r="C18" s="385"/>
      <c r="D18" s="261">
        <v>2912</v>
      </c>
      <c r="E18" s="262">
        <v>17423608</v>
      </c>
      <c r="F18" s="261">
        <v>45</v>
      </c>
      <c r="G18" s="262">
        <v>28653</v>
      </c>
      <c r="H18" s="261">
        <v>0</v>
      </c>
      <c r="I18" s="262">
        <v>0</v>
      </c>
      <c r="J18" s="261">
        <v>2957</v>
      </c>
      <c r="K18" s="263">
        <v>17452261</v>
      </c>
    </row>
    <row r="19" spans="1:11" ht="22.5" customHeight="1">
      <c r="A19" s="388" t="s">
        <v>223</v>
      </c>
      <c r="B19" s="388"/>
      <c r="C19" s="388"/>
      <c r="D19" s="388"/>
      <c r="E19" s="388"/>
      <c r="F19" s="388"/>
      <c r="G19" s="388"/>
      <c r="H19" s="388"/>
      <c r="I19" s="388"/>
      <c r="J19" s="388"/>
      <c r="K19" s="388"/>
    </row>
    <row r="20" spans="1:11" ht="30.75" customHeight="1">
      <c r="A20" s="377" t="s">
        <v>107</v>
      </c>
      <c r="B20" s="378"/>
      <c r="C20" s="378"/>
      <c r="D20" s="378"/>
      <c r="E20" s="378"/>
      <c r="F20" s="378"/>
      <c r="G20" s="378"/>
      <c r="H20" s="378"/>
      <c r="I20" s="378"/>
      <c r="J20" s="378"/>
      <c r="K20" s="378"/>
    </row>
  </sheetData>
  <sheetProtection/>
  <mergeCells count="23">
    <mergeCell ref="B6:C6"/>
    <mergeCell ref="B8:C8"/>
    <mergeCell ref="B10:C10"/>
    <mergeCell ref="A20:K20"/>
    <mergeCell ref="B15:B16"/>
    <mergeCell ref="B17:C17"/>
    <mergeCell ref="A18:C18"/>
    <mergeCell ref="B9:C9"/>
    <mergeCell ref="B13:C13"/>
    <mergeCell ref="B14:C14"/>
    <mergeCell ref="B12:C12"/>
    <mergeCell ref="A19:K19"/>
    <mergeCell ref="A15:A17"/>
    <mergeCell ref="A1:K1"/>
    <mergeCell ref="F2:G2"/>
    <mergeCell ref="H2:I2"/>
    <mergeCell ref="B11:C11"/>
    <mergeCell ref="A2:C3"/>
    <mergeCell ref="J2:K2"/>
    <mergeCell ref="D2:E2"/>
    <mergeCell ref="A5:A14"/>
    <mergeCell ref="B5:C5"/>
    <mergeCell ref="B7:C7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1" r:id="rId1"/>
  <headerFooter alignWithMargins="0">
    <oddFooter>&amp;R名古屋国税局
国税徴収２
(H20)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yamazaki</cp:lastModifiedBy>
  <cp:lastPrinted>2010-08-31T23:52:32Z</cp:lastPrinted>
  <dcterms:created xsi:type="dcterms:W3CDTF">2003-07-09T01:05:10Z</dcterms:created>
  <dcterms:modified xsi:type="dcterms:W3CDTF">2010-09-06T00:41:07Z</dcterms:modified>
  <cp:category/>
  <cp:version/>
  <cp:contentType/>
  <cp:contentStatus/>
</cp:coreProperties>
</file>