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30" windowWidth="12585" windowHeight="6675" firstSheet="1" activeTab="4"/>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'(5)税務署別課税状況'!$A$1:$N$62</definedName>
  </definedNames>
  <calcPr fullCalcOnLoad="1"/>
</workbook>
</file>

<file path=xl/sharedStrings.xml><?xml version="1.0" encoding="utf-8"?>
<sst xmlns="http://schemas.openxmlformats.org/spreadsheetml/2006/main" count="375" uniqueCount="173">
  <si>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</si>
  <si>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</si>
  <si>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</si>
  <si>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</si>
  <si>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</si>
  <si>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</si>
  <si>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</si>
  <si>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</si>
  <si>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</si>
  <si>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</si>
  <si>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</si>
  <si>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</si>
  <si>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</si>
  <si>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</si>
  <si>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</si>
  <si>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</si>
  <si>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</si>
  <si>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</si>
  <si>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</si>
  <si>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</si>
  <si>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</si>
  <si>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</si>
  <si>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</si>
  <si>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</si>
  <si>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</si>
  <si>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</si>
  <si>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</si>
  <si>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</si>
  <si>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</si>
  <si>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</si>
  <si>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</si>
  <si>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</si>
  <si>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</si>
  <si>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</si>
  <si>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</si>
  <si>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</si>
  <si>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</si>
  <si>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</si>
  <si>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</si>
  <si>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</si>
  <si>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</si>
  <si>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</si>
  <si>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</si>
  <si>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</si>
  <si>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</si>
  <si>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</si>
  <si>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</si>
  <si>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</si>
  <si>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</si>
  <si>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</si>
  <si>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</si>
  <si>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</si>
  <si>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</si>
  <si>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</si>
  <si>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</si>
  <si>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</si>
  <si>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</si>
  <si>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</si>
  <si>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</si>
  <si>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</si>
  <si>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</si>
  <si>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</si>
  <si>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</si>
  <si>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</si>
  <si>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</si>
  <si>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</si>
  <si>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</si>
  <si>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総計</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</si>
  <si>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</si>
  <si>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</si>
  <si>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</si>
  <si>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</si>
  <si>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</si>
  <si>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</si>
  <si>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</si>
  <si>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</si>
  <si>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</si>
  <si>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</si>
  <si>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</si>
  <si>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</si>
  <si>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</si>
  <si>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</si>
  <si>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</si>
  <si>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</si>
  <si>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</si>
  <si>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</si>
  <si>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</si>
  <si>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</si>
  <si>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</si>
  <si>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</si>
  <si>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</si>
  <si>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平成14年分</t>
  </si>
  <si>
    <t>平成16年分</t>
  </si>
  <si>
    <t>内</t>
  </si>
  <si>
    <t>合　　　計</t>
  </si>
  <si>
    <t>(5)　税務署別課税状況</t>
  </si>
  <si>
    <t>(1)　申告及び処理の状況</t>
  </si>
  <si>
    <t>　　　　２　加算税の「人員」欄は、延人員を掲げ、加算税の全額について異動を生じたものを内書した。</t>
  </si>
  <si>
    <t>平成17年分</t>
  </si>
  <si>
    <t>年　　　　　分</t>
  </si>
  <si>
    <t>総所得金額等の累年比較</t>
  </si>
  <si>
    <t>(4)　軽減又は免除の状況</t>
  </si>
  <si>
    <t>（注）　１　「人員」欄の「実」は実人員を示す。</t>
  </si>
  <si>
    <t>（注）　　「人員」欄の「実」は実人員を示す。</t>
  </si>
  <si>
    <t>-</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</si>
  <si>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</si>
  <si>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</si>
  <si>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</si>
  <si>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</si>
  <si>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</si>
  <si>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</si>
  <si>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</si>
  <si>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</si>
  <si>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</si>
  <si>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</si>
  <si>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</si>
  <si>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</si>
  <si>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</si>
  <si>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</si>
  <si>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</si>
  <si>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</si>
  <si>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</si>
  <si>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</si>
  <si>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</si>
  <si>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</si>
  <si>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</si>
  <si>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</si>
  <si>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</si>
  <si>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</si>
  <si>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</si>
  <si>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</si>
  <si>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</si>
  <si>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</si>
  <si>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</si>
  <si>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</si>
  <si>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</si>
  <si>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</si>
  <si>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</si>
  <si>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</si>
  <si>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</si>
  <si>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</si>
  <si>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</si>
  <si>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</si>
  <si>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</si>
  <si>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</si>
  <si>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</si>
  <si>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</si>
  <si>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</si>
  <si>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三重県計</t>
  </si>
  <si>
    <t>津</t>
  </si>
  <si>
    <t>四日市</t>
  </si>
  <si>
    <t>伊勢</t>
  </si>
  <si>
    <t>松阪</t>
  </si>
  <si>
    <t>桑名</t>
  </si>
  <si>
    <t>上野</t>
  </si>
  <si>
    <t>鈴鹿</t>
  </si>
  <si>
    <t>尾鷲</t>
  </si>
  <si>
    <t>△</t>
  </si>
  <si>
    <t>申告納税額</t>
  </si>
  <si>
    <t>税務署名</t>
  </si>
  <si>
    <t>税務署名</t>
  </si>
  <si>
    <t>申告納税額</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</si>
  <si>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</si>
  <si>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</si>
  <si>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</si>
  <si>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（注）　この表は「(1)申告及び処理の状況」を税務署別に示したものである。</t>
  </si>
  <si>
    <t>所　　　得　　　者　　　別　　　内　　　訳</t>
  </si>
  <si>
    <t>平成18年分</t>
  </si>
  <si>
    <t>調査対象等：平成18年分の申告所得税について、平成19年３月31日現在で申告納税額がある者の申告又は処理（更正・決定等）による課税事績を示した。</t>
  </si>
  <si>
    <t>調査対象等：平成17年分以前の申告所得税の納税者について、平成18年４月１日から平成19年３月31日までの間の申告又は処理（更正・決定等）</t>
  </si>
  <si>
    <t>調査対象等：平成18年分の申告所得税について、平成19年３月31日までに確定申告により所得税を軽減又は免除（軽減又は免除に</t>
  </si>
  <si>
    <t>平　成　17　年　分</t>
  </si>
  <si>
    <t>平　成　16　年　以　前　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</si>
</sst>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9">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u val="single"/>
      <sz val="9.35"/>
      <color indexed="12"/>
      <name val="ＭＳ Ｐゴシック"/>
      <family val="3"/>
    </font>
    <font>
      <u val="single"/>
      <sz val="9.35"/>
      <color indexed="36"/>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01">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thin"/>
      <right style="medium"/>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style="medium"/>
      <right style="thin"/>
      <top style="hair"/>
      <bottom style="double"/>
    </border>
    <border>
      <left style="medium"/>
      <right style="thin"/>
      <top>
        <color indexed="63"/>
      </top>
      <bottom style="hair">
        <color indexed="55"/>
      </bottom>
    </border>
    <border>
      <left style="medium"/>
      <right style="thin"/>
      <top style="double"/>
      <bottom style="medium"/>
    </border>
    <border>
      <left style="thin"/>
      <right style="hair"/>
      <top style="double"/>
      <bottom style="medium"/>
    </border>
    <border>
      <left style="hair"/>
      <right style="hair"/>
      <top style="double"/>
      <bottom style="medium"/>
    </border>
    <border>
      <left style="hair"/>
      <right style="thin"/>
      <top style="double"/>
      <bottom style="medium"/>
    </border>
    <border>
      <left style="thin">
        <color indexed="55"/>
      </left>
      <right style="hair"/>
      <top style="thin">
        <color indexed="55"/>
      </top>
      <bottom style="thin">
        <color indexed="55"/>
      </bottom>
    </border>
    <border>
      <left style="thin"/>
      <right style="medium"/>
      <top style="double"/>
      <bottom style="medium"/>
    </border>
    <border>
      <left style="hair"/>
      <right>
        <color indexed="63"/>
      </right>
      <top style="thin">
        <color indexed="55"/>
      </top>
      <bottom>
        <color indexed="63"/>
      </bottom>
    </border>
    <border>
      <left>
        <color indexed="63"/>
      </left>
      <right style="hair"/>
      <top style="thin">
        <color indexed="55"/>
      </top>
      <bottom style="thin">
        <color indexed="55"/>
      </bottom>
    </border>
    <border>
      <left>
        <color indexed="63"/>
      </left>
      <right style="hair"/>
      <top>
        <color indexed="63"/>
      </top>
      <bottom style="hair">
        <color indexed="55"/>
      </bottom>
    </border>
    <border>
      <left>
        <color indexed="63"/>
      </left>
      <right style="hair"/>
      <top style="hair">
        <color indexed="55"/>
      </top>
      <bottom style="hair">
        <color indexed="55"/>
      </bottom>
    </border>
    <border>
      <left>
        <color indexed="63"/>
      </left>
      <right style="hair"/>
      <top style="hair">
        <color indexed="55"/>
      </top>
      <bottom>
        <color indexed="63"/>
      </bottom>
    </border>
    <border>
      <left>
        <color indexed="63"/>
      </left>
      <right style="hair"/>
      <top style="thin">
        <color indexed="55"/>
      </top>
      <bottom>
        <color indexed="63"/>
      </bottom>
    </border>
    <border>
      <left>
        <color indexed="63"/>
      </left>
      <right style="hair"/>
      <top style="double"/>
      <bottom style="medium"/>
    </border>
    <border diagonalUp="1">
      <left style="hair"/>
      <right style="medium"/>
      <top>
        <color indexed="63"/>
      </top>
      <bottom style="dotted">
        <color indexed="55"/>
      </bottom>
      <diagonal style="hair">
        <color indexed="55"/>
      </diagonal>
    </border>
    <border>
      <left style="hair"/>
      <right style="medium"/>
      <top style="dotted">
        <color indexed="55"/>
      </top>
      <bottom style="thin">
        <color indexed="55"/>
      </bottom>
    </border>
    <border>
      <left style="hair"/>
      <right style="medium"/>
      <top style="dotted">
        <color indexed="55"/>
      </top>
      <bottom style="double"/>
    </border>
    <border>
      <left style="medium"/>
      <right style="thin"/>
      <top style="hair">
        <color indexed="55"/>
      </top>
      <bottom style="hair">
        <color indexed="24"/>
      </bottom>
    </border>
    <border>
      <left style="thin"/>
      <right style="medium"/>
      <top style="thin">
        <color indexed="55"/>
      </top>
      <bottom>
        <color indexed="63"/>
      </bottom>
    </border>
    <border>
      <left style="thin"/>
      <right style="hair"/>
      <top style="thin">
        <color indexed="24"/>
      </top>
      <bottom style="hair">
        <color indexed="55"/>
      </bottom>
    </border>
    <border>
      <left style="hair"/>
      <right style="hair"/>
      <top style="thin">
        <color indexed="24"/>
      </top>
      <bottom style="hair">
        <color indexed="55"/>
      </bottom>
    </border>
    <border>
      <left style="hair"/>
      <right style="thin"/>
      <top style="thin">
        <color indexed="24"/>
      </top>
      <bottom style="hair">
        <color indexed="55"/>
      </bottom>
    </border>
    <border>
      <left style="thin">
        <color indexed="55"/>
      </left>
      <right style="hair"/>
      <top style="thin">
        <color indexed="24"/>
      </top>
      <bottom style="hair">
        <color indexed="55"/>
      </bottom>
    </border>
    <border>
      <left>
        <color indexed="63"/>
      </left>
      <right style="hair"/>
      <top style="thin">
        <color indexed="24"/>
      </top>
      <bottom style="hair">
        <color indexed="55"/>
      </bottom>
    </border>
    <border>
      <left style="thin"/>
      <right style="medium"/>
      <top style="thin">
        <color indexed="24"/>
      </top>
      <bottom style="hair">
        <color indexed="55"/>
      </bottom>
    </border>
    <border>
      <left style="hair"/>
      <right style="hair"/>
      <top>
        <color indexed="63"/>
      </top>
      <bottom style="medium"/>
    </border>
    <border>
      <left style="hair"/>
      <right style="medium"/>
      <top style="thin">
        <color indexed="55"/>
      </top>
      <bottom>
        <color indexed="63"/>
      </bottom>
    </border>
    <border>
      <left style="hair"/>
      <right style="hair"/>
      <top style="thin">
        <color indexed="55"/>
      </top>
      <bottom style="thin"/>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medium"/>
      <top>
        <color indexed="63"/>
      </top>
      <bottom style="medium"/>
    </border>
    <border>
      <left style="thin"/>
      <right>
        <color indexed="63"/>
      </right>
      <top style="thin">
        <color indexed="55"/>
      </top>
      <bottom style="thin"/>
    </border>
    <border>
      <left>
        <color indexed="63"/>
      </left>
      <right style="thin"/>
      <top style="thin">
        <color indexed="55"/>
      </top>
      <bottom style="thin"/>
    </border>
    <border>
      <left>
        <color indexed="63"/>
      </left>
      <right style="medium"/>
      <top style="thin">
        <color indexed="55"/>
      </top>
      <bottom style="thin"/>
    </border>
    <border>
      <left style="hair"/>
      <right style="thin"/>
      <top style="thin"/>
      <bottom style="hair"/>
    </border>
    <border>
      <left style="hair"/>
      <right style="medium"/>
      <top style="thin"/>
      <bottom style="hair"/>
    </border>
    <border>
      <left style="hair"/>
      <right style="medium"/>
      <top style="hair"/>
      <bottom>
        <color indexed="63"/>
      </bottom>
    </border>
    <border>
      <left style="medium"/>
      <right style="thin"/>
      <top style="thin"/>
      <bottom>
        <color indexed="63"/>
      </bottom>
    </border>
    <border>
      <left style="medium"/>
      <right style="thin"/>
      <top>
        <color indexed="63"/>
      </top>
      <bottom style="double"/>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medium"/>
      <right>
        <color indexed="63"/>
      </right>
      <top>
        <color indexed="63"/>
      </top>
      <bottom style="thin"/>
    </border>
    <border>
      <left style="medium"/>
      <right>
        <color indexed="63"/>
      </right>
      <top>
        <color indexed="63"/>
      </top>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8" fillId="0" borderId="0" applyNumberFormat="0" applyFill="0" applyBorder="0" applyAlignment="0" applyProtection="0"/>
  </cellStyleXfs>
  <cellXfs count="38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3" fontId="4" fillId="2" borderId="11"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0" fontId="4" fillId="0" borderId="13"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4" fillId="0" borderId="18" xfId="0" applyNumberFormat="1" applyFont="1" applyBorder="1" applyAlignment="1">
      <alignment horizontal="distributed" vertical="center"/>
    </xf>
    <xf numFmtId="0" fontId="4" fillId="0" borderId="19" xfId="0" applyFont="1" applyBorder="1" applyAlignment="1">
      <alignment horizontal="right" vertical="center"/>
    </xf>
    <xf numFmtId="0" fontId="4" fillId="0" borderId="13"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20" xfId="0" applyNumberFormat="1" applyFont="1" applyFill="1" applyBorder="1" applyAlignment="1">
      <alignment horizontal="right" vertical="center"/>
    </xf>
    <xf numFmtId="3" fontId="4" fillId="0" borderId="13" xfId="0" applyNumberFormat="1" applyFont="1" applyBorder="1" applyAlignment="1">
      <alignment horizontal="right" vertical="center"/>
    </xf>
    <xf numFmtId="3" fontId="4" fillId="0" borderId="19"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21" xfId="0" applyFont="1" applyBorder="1" applyAlignment="1">
      <alignment horizontal="right" vertical="center"/>
    </xf>
    <xf numFmtId="3" fontId="4" fillId="0" borderId="22" xfId="0" applyNumberFormat="1" applyFont="1" applyBorder="1" applyAlignment="1">
      <alignment horizontal="right" vertical="center"/>
    </xf>
    <xf numFmtId="3" fontId="4" fillId="0" borderId="21" xfId="0" applyNumberFormat="1" applyFont="1" applyBorder="1" applyAlignment="1">
      <alignment horizontal="right" vertical="center"/>
    </xf>
    <xf numFmtId="0" fontId="2" fillId="0" borderId="23" xfId="0" applyFont="1" applyBorder="1" applyAlignment="1">
      <alignment horizontal="left" vertical="center" wrapText="1"/>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0" fontId="2" fillId="0" borderId="22" xfId="0" applyFont="1" applyBorder="1" applyAlignment="1">
      <alignment horizontal="center" vertical="center"/>
    </xf>
    <xf numFmtId="0" fontId="2" fillId="0" borderId="16" xfId="0" applyFont="1" applyBorder="1" applyAlignment="1">
      <alignment horizontal="distributed" vertical="center"/>
    </xf>
    <xf numFmtId="0" fontId="4" fillId="0" borderId="26" xfId="0" applyFont="1" applyBorder="1" applyAlignment="1">
      <alignment horizontal="distributed" vertical="center"/>
    </xf>
    <xf numFmtId="0" fontId="0" fillId="0" borderId="27" xfId="0" applyBorder="1" applyAlignment="1">
      <alignment/>
    </xf>
    <xf numFmtId="0" fontId="0" fillId="0" borderId="0" xfId="0" applyBorder="1" applyAlignment="1">
      <alignment/>
    </xf>
    <xf numFmtId="0" fontId="4" fillId="0" borderId="14" xfId="0" applyFont="1" applyBorder="1" applyAlignment="1">
      <alignment horizontal="center" vertical="center"/>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3" fontId="2" fillId="0" borderId="30" xfId="0" applyNumberFormat="1" applyFont="1" applyBorder="1" applyAlignment="1">
      <alignment horizontal="right" vertical="center"/>
    </xf>
    <xf numFmtId="0" fontId="2" fillId="0" borderId="15" xfId="0" applyFont="1" applyBorder="1" applyAlignment="1">
      <alignment horizontal="distributed" vertical="center"/>
    </xf>
    <xf numFmtId="178" fontId="4" fillId="2" borderId="31" xfId="0" applyNumberFormat="1" applyFont="1" applyFill="1" applyBorder="1" applyAlignment="1">
      <alignment horizontal="right" vertical="center"/>
    </xf>
    <xf numFmtId="178" fontId="2" fillId="2" borderId="32" xfId="0" applyNumberFormat="1" applyFont="1" applyFill="1" applyBorder="1" applyAlignment="1">
      <alignment horizontal="right" vertical="center"/>
    </xf>
    <xf numFmtId="178" fontId="2" fillId="2" borderId="33" xfId="0" applyNumberFormat="1" applyFont="1" applyFill="1" applyBorder="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40" xfId="0" applyNumberFormat="1" applyFont="1" applyBorder="1" applyAlignment="1">
      <alignment horizontal="center" vertical="center"/>
    </xf>
    <xf numFmtId="0" fontId="2" fillId="0" borderId="40" xfId="0" applyFont="1" applyBorder="1" applyAlignment="1">
      <alignment horizontal="center" vertical="center"/>
    </xf>
    <xf numFmtId="3" fontId="4" fillId="0" borderId="41" xfId="0" applyNumberFormat="1" applyFont="1" applyBorder="1" applyAlignment="1">
      <alignment horizontal="center" vertical="center"/>
    </xf>
    <xf numFmtId="3" fontId="4" fillId="0" borderId="13" xfId="0" applyNumberFormat="1" applyFont="1" applyBorder="1" applyAlignment="1">
      <alignment horizontal="center" vertical="center"/>
    </xf>
    <xf numFmtId="178" fontId="2" fillId="3" borderId="42" xfId="0" applyNumberFormat="1" applyFont="1" applyFill="1" applyBorder="1" applyAlignment="1">
      <alignment horizontal="right" vertical="center"/>
    </xf>
    <xf numFmtId="178" fontId="2" fillId="3" borderId="43" xfId="0" applyNumberFormat="1" applyFont="1" applyFill="1" applyBorder="1" applyAlignment="1">
      <alignment horizontal="right" vertical="center"/>
    </xf>
    <xf numFmtId="178" fontId="4" fillId="3" borderId="44" xfId="0" applyNumberFormat="1" applyFont="1" applyFill="1" applyBorder="1" applyAlignment="1">
      <alignment horizontal="right" vertical="center"/>
    </xf>
    <xf numFmtId="0" fontId="2" fillId="0" borderId="9" xfId="0" applyFont="1" applyBorder="1" applyAlignment="1">
      <alignment horizontal="center" vertical="center" wrapText="1"/>
    </xf>
    <xf numFmtId="3" fontId="2" fillId="0" borderId="45" xfId="0" applyNumberFormat="1" applyFont="1" applyBorder="1" applyAlignment="1">
      <alignment horizontal="right" vertical="center"/>
    </xf>
    <xf numFmtId="3" fontId="2" fillId="0" borderId="46" xfId="0" applyNumberFormat="1" applyFont="1" applyBorder="1" applyAlignment="1">
      <alignment horizontal="right" vertical="center"/>
    </xf>
    <xf numFmtId="3" fontId="2" fillId="0" borderId="47" xfId="0" applyNumberFormat="1" applyFont="1" applyBorder="1" applyAlignment="1">
      <alignment horizontal="right" vertical="center"/>
    </xf>
    <xf numFmtId="0" fontId="2" fillId="0" borderId="40" xfId="0" applyFont="1" applyBorder="1" applyAlignment="1">
      <alignment horizontal="right" vertical="center"/>
    </xf>
    <xf numFmtId="178" fontId="2" fillId="3" borderId="48" xfId="0" applyNumberFormat="1" applyFont="1" applyFill="1" applyBorder="1" applyAlignment="1">
      <alignment horizontal="right" vertical="center"/>
    </xf>
    <xf numFmtId="178" fontId="4" fillId="3"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50" xfId="0" applyFont="1" applyBorder="1" applyAlignment="1">
      <alignment horizontal="right" vertical="center"/>
    </xf>
    <xf numFmtId="178" fontId="2" fillId="3" borderId="51" xfId="0" applyNumberFormat="1" applyFont="1" applyFill="1" applyBorder="1" applyAlignment="1">
      <alignment horizontal="right" vertical="center"/>
    </xf>
    <xf numFmtId="178" fontId="2" fillId="2" borderId="52" xfId="0" applyNumberFormat="1" applyFont="1" applyFill="1" applyBorder="1" applyAlignment="1">
      <alignment horizontal="right" vertical="center"/>
    </xf>
    <xf numFmtId="0" fontId="2" fillId="0" borderId="53" xfId="0" applyFont="1" applyBorder="1" applyAlignment="1">
      <alignment horizontal="right" vertical="center"/>
    </xf>
    <xf numFmtId="0" fontId="5" fillId="2" borderId="54" xfId="0" applyFont="1" applyFill="1" applyBorder="1" applyAlignment="1">
      <alignment horizontal="right" vertical="center"/>
    </xf>
    <xf numFmtId="0" fontId="5" fillId="0" borderId="55"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54" xfId="0" applyFont="1" applyFill="1" applyBorder="1" applyAlignment="1">
      <alignment horizontal="right" vertical="center"/>
    </xf>
    <xf numFmtId="0" fontId="5" fillId="0" borderId="56" xfId="0" applyFont="1" applyBorder="1" applyAlignment="1">
      <alignment horizontal="center" vertical="center"/>
    </xf>
    <xf numFmtId="0" fontId="5" fillId="0" borderId="10" xfId="0" applyFont="1" applyBorder="1" applyAlignment="1">
      <alignment horizontal="center" vertical="center"/>
    </xf>
    <xf numFmtId="0" fontId="5" fillId="2" borderId="56" xfId="0" applyFont="1" applyFill="1" applyBorder="1" applyAlignment="1">
      <alignment horizontal="right" vertical="center"/>
    </xf>
    <xf numFmtId="0" fontId="5" fillId="2" borderId="57" xfId="0" applyFont="1" applyFill="1" applyBorder="1" applyAlignment="1">
      <alignment horizontal="right" vertical="center"/>
    </xf>
    <xf numFmtId="0" fontId="5" fillId="0" borderId="0" xfId="0" applyFont="1" applyAlignment="1">
      <alignment horizontal="right" vertical="top"/>
    </xf>
    <xf numFmtId="0" fontId="5" fillId="0" borderId="58" xfId="0" applyFont="1" applyBorder="1" applyAlignment="1">
      <alignment horizontal="right" vertical="center"/>
    </xf>
    <xf numFmtId="0" fontId="5" fillId="0" borderId="59" xfId="0" applyFont="1" applyBorder="1" applyAlignment="1">
      <alignment horizontal="right" vertical="center"/>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6" fillId="0" borderId="27" xfId="0" applyFont="1" applyBorder="1" applyAlignment="1">
      <alignment/>
    </xf>
    <xf numFmtId="0" fontId="6" fillId="0" borderId="0" xfId="0" applyFont="1" applyBorder="1" applyAlignment="1">
      <alignment/>
    </xf>
    <xf numFmtId="0" fontId="5" fillId="2" borderId="37" xfId="0" applyFont="1" applyFill="1" applyBorder="1" applyAlignment="1">
      <alignment horizontal="right" vertical="center"/>
    </xf>
    <xf numFmtId="0" fontId="5" fillId="2" borderId="34" xfId="0" applyFont="1" applyFill="1" applyBorder="1" applyAlignment="1">
      <alignment horizontal="right" vertical="center"/>
    </xf>
    <xf numFmtId="0" fontId="5" fillId="0" borderId="6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 xfId="0" applyFont="1" applyBorder="1" applyAlignment="1">
      <alignment horizontal="right" vertical="center"/>
    </xf>
    <xf numFmtId="0" fontId="5" fillId="3" borderId="59" xfId="0" applyFont="1" applyFill="1" applyBorder="1" applyAlignment="1">
      <alignment horizontal="right" vertical="center"/>
    </xf>
    <xf numFmtId="0" fontId="5" fillId="0" borderId="0" xfId="0" applyFont="1" applyAlignment="1">
      <alignment horizontal="left" vertical="top"/>
    </xf>
    <xf numFmtId="0" fontId="5" fillId="0" borderId="38" xfId="0" applyFont="1" applyBorder="1" applyAlignment="1">
      <alignment horizontal="left" vertical="center" wrapText="1"/>
    </xf>
    <xf numFmtId="0" fontId="5" fillId="0" borderId="63" xfId="0" applyFont="1" applyBorder="1" applyAlignment="1">
      <alignment horizontal="center" vertical="center" wrapText="1"/>
    </xf>
    <xf numFmtId="0" fontId="5" fillId="0" borderId="0" xfId="0" applyFont="1" applyBorder="1" applyAlignment="1">
      <alignment horizontal="right" vertical="center"/>
    </xf>
    <xf numFmtId="0" fontId="5" fillId="3" borderId="64" xfId="0" applyFont="1" applyFill="1" applyBorder="1" applyAlignment="1">
      <alignment horizontal="right" vertical="center"/>
    </xf>
    <xf numFmtId="0" fontId="5" fillId="4" borderId="65" xfId="0" applyFont="1" applyFill="1" applyBorder="1" applyAlignment="1">
      <alignment horizontal="center" vertical="center"/>
    </xf>
    <xf numFmtId="178" fontId="2" fillId="0" borderId="66" xfId="0" applyNumberFormat="1" applyFont="1" applyBorder="1" applyAlignment="1">
      <alignment horizontal="right" vertical="center"/>
    </xf>
    <xf numFmtId="178" fontId="2" fillId="0" borderId="67" xfId="0" applyNumberFormat="1" applyFont="1" applyBorder="1" applyAlignment="1">
      <alignment horizontal="right" vertical="center"/>
    </xf>
    <xf numFmtId="178" fontId="2" fillId="0" borderId="68" xfId="0" applyNumberFormat="1" applyFont="1" applyBorder="1" applyAlignment="1">
      <alignment horizontal="right" vertical="center"/>
    </xf>
    <xf numFmtId="178" fontId="2" fillId="0" borderId="69" xfId="0" applyNumberFormat="1" applyFont="1" applyFill="1" applyBorder="1" applyAlignment="1">
      <alignment horizontal="right" vertical="center"/>
    </xf>
    <xf numFmtId="178" fontId="4" fillId="0" borderId="66" xfId="0" applyNumberFormat="1" applyFont="1" applyBorder="1" applyAlignment="1">
      <alignment horizontal="right" vertical="center"/>
    </xf>
    <xf numFmtId="178" fontId="4" fillId="0" borderId="70" xfId="0" applyNumberFormat="1" applyFont="1" applyFill="1" applyBorder="1" applyAlignment="1">
      <alignment horizontal="right" vertical="center"/>
    </xf>
    <xf numFmtId="178" fontId="4" fillId="0" borderId="71" xfId="0" applyNumberFormat="1" applyFont="1" applyFill="1" applyBorder="1" applyAlignment="1">
      <alignment horizontal="right" vertical="center"/>
    </xf>
    <xf numFmtId="178" fontId="2" fillId="0" borderId="72" xfId="0" applyNumberFormat="1" applyFont="1" applyBorder="1" applyAlignment="1">
      <alignment horizontal="right" vertical="center"/>
    </xf>
    <xf numFmtId="178" fontId="4" fillId="0" borderId="67" xfId="0" applyNumberFormat="1" applyFont="1" applyBorder="1" applyAlignment="1">
      <alignment horizontal="right" vertical="center"/>
    </xf>
    <xf numFmtId="3" fontId="2" fillId="0" borderId="73" xfId="0" applyNumberFormat="1" applyFont="1" applyFill="1" applyBorder="1" applyAlignment="1">
      <alignment horizontal="right" vertical="center"/>
    </xf>
    <xf numFmtId="3" fontId="4" fillId="0" borderId="74" xfId="0" applyNumberFormat="1" applyFont="1" applyFill="1" applyBorder="1" applyAlignment="1">
      <alignment horizontal="right" vertical="center"/>
    </xf>
    <xf numFmtId="3" fontId="2" fillId="0" borderId="72" xfId="0" applyNumberFormat="1" applyFont="1" applyFill="1" applyBorder="1" applyAlignment="1">
      <alignment horizontal="right" vertical="center"/>
    </xf>
    <xf numFmtId="3" fontId="2" fillId="0" borderId="75" xfId="0" applyNumberFormat="1" applyFont="1" applyFill="1" applyBorder="1" applyAlignment="1">
      <alignment horizontal="right" vertical="center"/>
    </xf>
    <xf numFmtId="3" fontId="2" fillId="0" borderId="76" xfId="0" applyNumberFormat="1" applyFont="1" applyFill="1" applyBorder="1" applyAlignment="1">
      <alignment horizontal="right" vertical="center"/>
    </xf>
    <xf numFmtId="3" fontId="2" fillId="0" borderId="77"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4" fillId="0" borderId="78" xfId="0" applyNumberFormat="1" applyFont="1" applyFill="1" applyBorder="1" applyAlignment="1">
      <alignment horizontal="right" vertical="center"/>
    </xf>
    <xf numFmtId="3" fontId="2" fillId="0" borderId="78" xfId="0" applyNumberFormat="1" applyFont="1" applyFill="1" applyBorder="1" applyAlignment="1">
      <alignment horizontal="right" vertical="center"/>
    </xf>
    <xf numFmtId="3" fontId="2" fillId="3"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2" fillId="3" borderId="82" xfId="0" applyNumberFormat="1" applyFont="1" applyFill="1" applyBorder="1" applyAlignment="1">
      <alignment horizontal="right" vertical="center"/>
    </xf>
    <xf numFmtId="0" fontId="2" fillId="0" borderId="83" xfId="0" applyFont="1" applyBorder="1" applyAlignment="1">
      <alignment horizontal="distributed" vertical="center"/>
    </xf>
    <xf numFmtId="3" fontId="2" fillId="3"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3" fontId="2" fillId="3" borderId="87" xfId="0" applyNumberFormat="1" applyFont="1" applyFill="1" applyBorder="1" applyAlignment="1">
      <alignment horizontal="right" vertical="center"/>
    </xf>
    <xf numFmtId="0" fontId="2" fillId="0" borderId="88" xfId="0" applyFont="1" applyBorder="1" applyAlignment="1">
      <alignment horizontal="distributed" vertical="center"/>
    </xf>
    <xf numFmtId="0" fontId="2" fillId="4" borderId="89" xfId="0" applyFont="1" applyFill="1" applyBorder="1" applyAlignment="1">
      <alignment horizontal="distributed" vertical="center"/>
    </xf>
    <xf numFmtId="0" fontId="2" fillId="4" borderId="90" xfId="0" applyFont="1" applyFill="1" applyBorder="1" applyAlignment="1">
      <alignment horizontal="distributed" vertical="center"/>
    </xf>
    <xf numFmtId="0" fontId="5" fillId="3" borderId="1" xfId="0" applyFont="1" applyFill="1" applyBorder="1" applyAlignment="1">
      <alignment horizontal="right" vertical="center"/>
    </xf>
    <xf numFmtId="0" fontId="5" fillId="2" borderId="35" xfId="0" applyFont="1" applyFill="1" applyBorder="1" applyAlignment="1">
      <alignment horizontal="right" vertical="center"/>
    </xf>
    <xf numFmtId="0" fontId="5" fillId="2" borderId="91" xfId="0" applyFont="1" applyFill="1" applyBorder="1" applyAlignment="1">
      <alignment horizontal="right" vertical="center"/>
    </xf>
    <xf numFmtId="0" fontId="5" fillId="2" borderId="92" xfId="0" applyFont="1" applyFill="1" applyBorder="1" applyAlignment="1">
      <alignment horizontal="right" vertical="center"/>
    </xf>
    <xf numFmtId="0" fontId="2" fillId="0" borderId="30"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5" fillId="3" borderId="39" xfId="0" applyFont="1" applyFill="1" applyBorder="1" applyAlignment="1">
      <alignment horizontal="right" vertical="center"/>
    </xf>
    <xf numFmtId="0" fontId="5" fillId="2" borderId="36" xfId="0" applyFont="1" applyFill="1" applyBorder="1" applyAlignment="1">
      <alignment horizontal="right" vertical="center"/>
    </xf>
    <xf numFmtId="0" fontId="2" fillId="4" borderId="96" xfId="0" applyFont="1" applyFill="1" applyBorder="1" applyAlignment="1">
      <alignment horizontal="distributed" vertical="center"/>
    </xf>
    <xf numFmtId="3" fontId="2" fillId="3" borderId="97" xfId="0" applyNumberFormat="1" applyFont="1" applyFill="1" applyBorder="1" applyAlignment="1">
      <alignment horizontal="right" vertical="center"/>
    </xf>
    <xf numFmtId="3" fontId="2" fillId="2"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3" fontId="2" fillId="3" borderId="100" xfId="0" applyNumberFormat="1" applyFont="1" applyFill="1" applyBorder="1" applyAlignment="1">
      <alignment horizontal="right"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3" fontId="2" fillId="0" borderId="103" xfId="0" applyNumberFormat="1" applyFont="1" applyBorder="1" applyAlignment="1">
      <alignment horizontal="right" vertical="center"/>
    </xf>
    <xf numFmtId="3" fontId="2" fillId="0" borderId="104" xfId="0" applyNumberFormat="1" applyFont="1" applyBorder="1" applyAlignment="1">
      <alignment horizontal="right" vertical="center"/>
    </xf>
    <xf numFmtId="3" fontId="2" fillId="0" borderId="105" xfId="0" applyNumberFormat="1" applyFont="1" applyBorder="1" applyAlignment="1">
      <alignment horizontal="right" vertical="center"/>
    </xf>
    <xf numFmtId="0" fontId="2" fillId="0" borderId="106" xfId="0" applyFont="1" applyBorder="1" applyAlignment="1">
      <alignment horizontal="distributed" vertical="center"/>
    </xf>
    <xf numFmtId="0" fontId="2" fillId="0" borderId="5" xfId="0" applyFont="1" applyBorder="1" applyAlignment="1">
      <alignment horizontal="left" vertical="center" wrapText="1"/>
    </xf>
    <xf numFmtId="3" fontId="2" fillId="3" borderId="33" xfId="0" applyNumberFormat="1" applyFont="1" applyFill="1" applyBorder="1" applyAlignment="1">
      <alignment horizontal="right" vertical="center"/>
    </xf>
    <xf numFmtId="0" fontId="2" fillId="0" borderId="107" xfId="0" applyFont="1" applyBorder="1" applyAlignment="1">
      <alignment horizontal="left" vertical="center" wrapText="1"/>
    </xf>
    <xf numFmtId="0" fontId="2" fillId="3" borderId="108" xfId="0" applyFont="1" applyFill="1" applyBorder="1" applyAlignment="1">
      <alignment horizontal="right" vertical="center"/>
    </xf>
    <xf numFmtId="3" fontId="4" fillId="3" borderId="20" xfId="0" applyNumberFormat="1" applyFont="1" applyFill="1" applyBorder="1" applyAlignment="1">
      <alignment horizontal="right" vertical="center"/>
    </xf>
    <xf numFmtId="0" fontId="5" fillId="0" borderId="58" xfId="0" applyFont="1" applyBorder="1" applyAlignment="1">
      <alignment horizontal="left" vertical="center" wrapText="1"/>
    </xf>
    <xf numFmtId="0" fontId="5" fillId="3" borderId="60" xfId="0" applyFont="1" applyFill="1" applyBorder="1" applyAlignment="1">
      <alignment horizontal="right" vertical="center"/>
    </xf>
    <xf numFmtId="3" fontId="2" fillId="3" borderId="49" xfId="0" applyNumberFormat="1" applyFont="1" applyFill="1" applyBorder="1" applyAlignment="1" applyProtection="1">
      <alignment horizontal="right" vertical="center"/>
      <protection locked="0"/>
    </xf>
    <xf numFmtId="3" fontId="2" fillId="3" borderId="105" xfId="0" applyNumberFormat="1" applyFont="1" applyFill="1" applyBorder="1" applyAlignment="1" applyProtection="1">
      <alignment horizontal="right" vertical="center"/>
      <protection locked="0"/>
    </xf>
    <xf numFmtId="3" fontId="4" fillId="3" borderId="109" xfId="0" applyNumberFormat="1" applyFont="1" applyFill="1" applyBorder="1" applyAlignment="1" applyProtection="1">
      <alignment horizontal="right" vertical="center"/>
      <protection locked="0"/>
    </xf>
    <xf numFmtId="3" fontId="2" fillId="3" borderId="110" xfId="0" applyNumberFormat="1" applyFont="1" applyFill="1" applyBorder="1" applyAlignment="1" applyProtection="1">
      <alignment horizontal="right" vertical="center"/>
      <protection locked="0"/>
    </xf>
    <xf numFmtId="3" fontId="4" fillId="3" borderId="111" xfId="0" applyNumberFormat="1" applyFont="1" applyFill="1" applyBorder="1" applyAlignment="1" applyProtection="1">
      <alignment horizontal="right" vertical="center"/>
      <protection locked="0"/>
    </xf>
    <xf numFmtId="3" fontId="2" fillId="3" borderId="112"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protection locked="0"/>
    </xf>
    <xf numFmtId="3" fontId="2" fillId="3" borderId="111" xfId="0" applyNumberFormat="1" applyFont="1" applyFill="1" applyBorder="1" applyAlignment="1" applyProtection="1">
      <alignment horizontal="right" vertical="center"/>
      <protection locked="0"/>
    </xf>
    <xf numFmtId="3" fontId="2" fillId="3" borderId="113" xfId="0" applyNumberFormat="1" applyFont="1" applyFill="1" applyBorder="1" applyAlignment="1" applyProtection="1">
      <alignment horizontal="right" vertical="center"/>
      <protection locked="0"/>
    </xf>
    <xf numFmtId="3" fontId="2" fillId="2" borderId="49" xfId="0" applyNumberFormat="1" applyFont="1" applyFill="1" applyBorder="1" applyAlignment="1" applyProtection="1">
      <alignment horizontal="right" vertical="center"/>
      <protection locked="0"/>
    </xf>
    <xf numFmtId="3" fontId="2" fillId="2" borderId="105" xfId="0" applyNumberFormat="1" applyFont="1" applyFill="1" applyBorder="1" applyAlignment="1" applyProtection="1">
      <alignment horizontal="right" vertical="center"/>
      <protection locked="0"/>
    </xf>
    <xf numFmtId="3" fontId="4" fillId="2" borderId="47" xfId="0" applyNumberFormat="1" applyFont="1" applyFill="1" applyBorder="1" applyAlignment="1" applyProtection="1">
      <alignment horizontal="right" vertical="center"/>
      <protection locked="0"/>
    </xf>
    <xf numFmtId="3" fontId="2" fillId="2" borderId="114" xfId="0" applyNumberFormat="1" applyFont="1" applyFill="1" applyBorder="1" applyAlignment="1" applyProtection="1">
      <alignment horizontal="right" vertical="center"/>
      <protection locked="0"/>
    </xf>
    <xf numFmtId="3" fontId="2" fillId="2" borderId="115" xfId="0" applyNumberFormat="1" applyFont="1" applyFill="1" applyBorder="1" applyAlignment="1" applyProtection="1">
      <alignment horizontal="right" vertical="center"/>
      <protection locked="0"/>
    </xf>
    <xf numFmtId="3" fontId="2" fillId="2" borderId="116" xfId="0" applyNumberFormat="1" applyFont="1" applyFill="1" applyBorder="1" applyAlignment="1" applyProtection="1">
      <alignment horizontal="right" vertical="center"/>
      <protection locked="0"/>
    </xf>
    <xf numFmtId="3" fontId="4" fillId="2" borderId="117" xfId="0" applyNumberFormat="1" applyFont="1" applyFill="1" applyBorder="1" applyAlignment="1" applyProtection="1">
      <alignment horizontal="right" vertical="center"/>
      <protection locked="0"/>
    </xf>
    <xf numFmtId="3" fontId="2" fillId="2" borderId="117" xfId="0" applyNumberFormat="1" applyFont="1" applyFill="1" applyBorder="1" applyAlignment="1" applyProtection="1">
      <alignment horizontal="right" vertical="center"/>
      <protection locked="0"/>
    </xf>
    <xf numFmtId="3" fontId="2" fillId="2" borderId="118" xfId="0" applyNumberFormat="1" applyFont="1" applyFill="1" applyBorder="1" applyAlignment="1" applyProtection="1">
      <alignment horizontal="right" vertical="center"/>
      <protection locked="0"/>
    </xf>
    <xf numFmtId="3" fontId="4" fillId="2" borderId="119" xfId="0" applyNumberFormat="1" applyFont="1" applyFill="1" applyBorder="1" applyAlignment="1" applyProtection="1">
      <alignment horizontal="right" vertical="center"/>
      <protection locked="0"/>
    </xf>
    <xf numFmtId="3" fontId="2" fillId="3" borderId="114" xfId="0" applyNumberFormat="1" applyFont="1" applyFill="1" applyBorder="1" applyAlignment="1" applyProtection="1">
      <alignment horizontal="right" vertical="center"/>
      <protection locked="0"/>
    </xf>
    <xf numFmtId="3" fontId="2" fillId="3" borderId="115" xfId="0" applyNumberFormat="1" applyFont="1" applyFill="1" applyBorder="1" applyAlignment="1" applyProtection="1">
      <alignment horizontal="right" vertical="center"/>
      <protection locked="0"/>
    </xf>
    <xf numFmtId="3" fontId="4" fillId="3" borderId="120" xfId="0" applyNumberFormat="1" applyFont="1" applyFill="1" applyBorder="1" applyAlignment="1" applyProtection="1">
      <alignment horizontal="right" vertical="center"/>
      <protection locked="0"/>
    </xf>
    <xf numFmtId="3" fontId="2" fillId="2" borderId="121" xfId="0" applyNumberFormat="1" applyFont="1" applyFill="1" applyBorder="1" applyAlignment="1" applyProtection="1">
      <alignment horizontal="right" vertical="center"/>
      <protection locked="0"/>
    </xf>
    <xf numFmtId="3" fontId="2" fillId="2" borderId="104" xfId="0" applyNumberFormat="1" applyFont="1" applyFill="1" applyBorder="1" applyAlignment="1" applyProtection="1">
      <alignment horizontal="right" vertical="center"/>
      <protection locked="0"/>
    </xf>
    <xf numFmtId="3" fontId="4" fillId="2" borderId="122" xfId="0" applyNumberFormat="1" applyFont="1" applyFill="1" applyBorder="1" applyAlignment="1" applyProtection="1">
      <alignment horizontal="right" vertical="center"/>
      <protection locked="0"/>
    </xf>
    <xf numFmtId="3" fontId="4" fillId="2" borderId="123" xfId="0" applyNumberFormat="1" applyFont="1" applyFill="1" applyBorder="1" applyAlignment="1" applyProtection="1">
      <alignment horizontal="right" vertical="center"/>
      <protection locked="0"/>
    </xf>
    <xf numFmtId="3" fontId="4" fillId="2" borderId="120"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4" fillId="2" borderId="126" xfId="0" applyNumberFormat="1" applyFont="1" applyFill="1" applyBorder="1" applyAlignment="1" applyProtection="1">
      <alignment horizontal="right" vertical="center"/>
      <protection locked="0"/>
    </xf>
    <xf numFmtId="3" fontId="2" fillId="3" borderId="127" xfId="0" applyNumberFormat="1" applyFont="1" applyFill="1" applyBorder="1" applyAlignment="1" applyProtection="1">
      <alignment horizontal="right" vertical="center"/>
      <protection locked="0"/>
    </xf>
    <xf numFmtId="3" fontId="2" fillId="3" borderId="103" xfId="0" applyNumberFormat="1" applyFont="1" applyFill="1" applyBorder="1" applyAlignment="1" applyProtection="1">
      <alignment horizontal="right" vertical="center"/>
      <protection locked="0"/>
    </xf>
    <xf numFmtId="3" fontId="2" fillId="3" borderId="50" xfId="0" applyNumberFormat="1" applyFont="1" applyFill="1" applyBorder="1" applyAlignment="1" applyProtection="1">
      <alignment horizontal="right" vertical="center"/>
      <protection locked="0"/>
    </xf>
    <xf numFmtId="3" fontId="2" fillId="2" borderId="128" xfId="0" applyNumberFormat="1" applyFont="1" applyFill="1" applyBorder="1" applyAlignment="1" applyProtection="1">
      <alignment horizontal="right" vertical="center"/>
      <protection locked="0"/>
    </xf>
    <xf numFmtId="3" fontId="2" fillId="3" borderId="129" xfId="0" applyNumberFormat="1" applyFont="1" applyFill="1" applyBorder="1" applyAlignment="1" applyProtection="1">
      <alignment horizontal="right" vertical="center"/>
      <protection locked="0"/>
    </xf>
    <xf numFmtId="3" fontId="2" fillId="2" borderId="130" xfId="0" applyNumberFormat="1" applyFont="1" applyFill="1" applyBorder="1" applyAlignment="1" applyProtection="1">
      <alignment horizontal="right" vertical="center"/>
      <protection locked="0"/>
    </xf>
    <xf numFmtId="3" fontId="2" fillId="2" borderId="131" xfId="0" applyNumberFormat="1" applyFont="1" applyFill="1" applyBorder="1" applyAlignment="1" applyProtection="1">
      <alignment horizontal="right" vertical="center"/>
      <protection locked="0"/>
    </xf>
    <xf numFmtId="3" fontId="2" fillId="2" borderId="132" xfId="0" applyNumberFormat="1" applyFont="1" applyFill="1" applyBorder="1" applyAlignment="1" applyProtection="1">
      <alignment horizontal="right" vertical="center"/>
      <protection locked="0"/>
    </xf>
    <xf numFmtId="0" fontId="2" fillId="0" borderId="133" xfId="0" applyFont="1" applyBorder="1" applyAlignment="1">
      <alignment horizontal="distributed" vertical="center"/>
    </xf>
    <xf numFmtId="0" fontId="2" fillId="4" borderId="134" xfId="0" applyFont="1" applyFill="1" applyBorder="1" applyAlignment="1">
      <alignment horizontal="distributed" vertical="center"/>
    </xf>
    <xf numFmtId="0" fontId="4" fillId="0" borderId="135" xfId="0" applyFont="1" applyBorder="1" applyAlignment="1">
      <alignment horizontal="center" vertical="center"/>
    </xf>
    <xf numFmtId="3" fontId="4" fillId="3" borderId="136" xfId="0" applyNumberFormat="1" applyFont="1" applyFill="1" applyBorder="1" applyAlignment="1">
      <alignment horizontal="right" vertical="center"/>
    </xf>
    <xf numFmtId="3" fontId="4" fillId="2" borderId="137" xfId="0" applyNumberFormat="1" applyFont="1" applyFill="1" applyBorder="1" applyAlignment="1">
      <alignment horizontal="right" vertical="center"/>
    </xf>
    <xf numFmtId="3" fontId="4" fillId="2" borderId="138" xfId="0" applyNumberFormat="1" applyFont="1" applyFill="1" applyBorder="1" applyAlignment="1">
      <alignment horizontal="right" vertical="center"/>
    </xf>
    <xf numFmtId="0" fontId="4" fillId="4" borderId="102" xfId="0" applyFont="1" applyFill="1" applyBorder="1" applyAlignment="1">
      <alignment horizontal="distributed" vertical="center"/>
    </xf>
    <xf numFmtId="3" fontId="4" fillId="3" borderId="103" xfId="0" applyNumberFormat="1" applyFont="1" applyFill="1" applyBorder="1" applyAlignment="1">
      <alignment horizontal="right" vertical="center"/>
    </xf>
    <xf numFmtId="3" fontId="4" fillId="2" borderId="104" xfId="0" applyNumberFormat="1" applyFont="1" applyFill="1" applyBorder="1" applyAlignment="1">
      <alignment horizontal="right" vertical="center"/>
    </xf>
    <xf numFmtId="3" fontId="4" fillId="2" borderId="105" xfId="0" applyNumberFormat="1" applyFont="1" applyFill="1" applyBorder="1" applyAlignment="1">
      <alignment horizontal="right" vertical="center"/>
    </xf>
    <xf numFmtId="3" fontId="4" fillId="3" borderId="139" xfId="0" applyNumberFormat="1" applyFont="1" applyFill="1" applyBorder="1" applyAlignment="1">
      <alignment horizontal="right" vertical="center"/>
    </xf>
    <xf numFmtId="0" fontId="4" fillId="0" borderId="106" xfId="0" applyFont="1" applyBorder="1" applyAlignment="1">
      <alignment horizontal="distributed" vertical="center"/>
    </xf>
    <xf numFmtId="0" fontId="4" fillId="0" borderId="140" xfId="0" applyFont="1" applyBorder="1" applyAlignment="1">
      <alignment horizontal="center" vertical="center"/>
    </xf>
    <xf numFmtId="3" fontId="2" fillId="0" borderId="141" xfId="0" applyNumberFormat="1" applyFont="1" applyBorder="1" applyAlignment="1">
      <alignment horizontal="right" vertical="center"/>
    </xf>
    <xf numFmtId="0" fontId="4" fillId="4" borderId="96" xfId="0" applyFont="1" applyFill="1" applyBorder="1" applyAlignment="1">
      <alignment horizontal="distributed" vertical="center"/>
    </xf>
    <xf numFmtId="3" fontId="2" fillId="0" borderId="142" xfId="0" applyNumberFormat="1" applyFont="1" applyBorder="1" applyAlignment="1">
      <alignment horizontal="right" vertical="center"/>
    </xf>
    <xf numFmtId="3" fontId="2" fillId="2" borderId="143" xfId="0" applyNumberFormat="1" applyFont="1" applyFill="1" applyBorder="1" applyAlignment="1">
      <alignment horizontal="right" vertical="center"/>
    </xf>
    <xf numFmtId="3" fontId="2" fillId="2" borderId="144" xfId="0" applyNumberFormat="1" applyFont="1" applyFill="1" applyBorder="1" applyAlignment="1">
      <alignment horizontal="right" vertical="center"/>
    </xf>
    <xf numFmtId="3" fontId="2" fillId="2" borderId="145" xfId="0" applyNumberFormat="1" applyFont="1" applyFill="1" applyBorder="1" applyAlignment="1">
      <alignment horizontal="right" vertical="center"/>
    </xf>
    <xf numFmtId="3" fontId="4" fillId="2" borderId="142" xfId="0" applyNumberFormat="1" applyFont="1" applyFill="1" applyBorder="1" applyAlignment="1">
      <alignment horizontal="right" vertical="center"/>
    </xf>
    <xf numFmtId="3" fontId="2" fillId="0" borderId="146" xfId="0" applyNumberFormat="1" applyFont="1" applyBorder="1" applyAlignment="1">
      <alignment horizontal="right" vertical="center"/>
    </xf>
    <xf numFmtId="3" fontId="4" fillId="2" borderId="147" xfId="0" applyNumberFormat="1" applyFont="1" applyFill="1" applyBorder="1" applyAlignment="1">
      <alignment horizontal="right" vertical="center"/>
    </xf>
    <xf numFmtId="0" fontId="4" fillId="0" borderId="101" xfId="0" applyFont="1" applyBorder="1" applyAlignment="1">
      <alignment horizontal="distributed" vertical="center"/>
    </xf>
    <xf numFmtId="3" fontId="4" fillId="3" borderId="97" xfId="0" applyNumberFormat="1" applyFont="1" applyFill="1" applyBorder="1" applyAlignment="1">
      <alignment horizontal="right" vertical="center"/>
    </xf>
    <xf numFmtId="3" fontId="4" fillId="2" borderId="98" xfId="0" applyNumberFormat="1" applyFont="1" applyFill="1" applyBorder="1" applyAlignment="1">
      <alignment horizontal="right" vertical="center"/>
    </xf>
    <xf numFmtId="3" fontId="4" fillId="2" borderId="99" xfId="0" applyNumberFormat="1" applyFont="1" applyFill="1" applyBorder="1" applyAlignment="1">
      <alignment horizontal="right" vertical="center"/>
    </xf>
    <xf numFmtId="3" fontId="4" fillId="3" borderId="100" xfId="0" applyNumberFormat="1" applyFont="1" applyFill="1" applyBorder="1" applyAlignment="1">
      <alignment horizontal="right" vertical="center"/>
    </xf>
    <xf numFmtId="3" fontId="4" fillId="2" borderId="145" xfId="0" applyNumberFormat="1" applyFont="1" applyFill="1" applyBorder="1" applyAlignment="1">
      <alignment horizontal="right" vertical="center"/>
    </xf>
    <xf numFmtId="178" fontId="2" fillId="0" borderId="148" xfId="0" applyNumberFormat="1" applyFont="1" applyBorder="1" applyAlignment="1">
      <alignment horizontal="right" vertical="center"/>
    </xf>
    <xf numFmtId="178" fontId="2" fillId="2" borderId="117" xfId="0" applyNumberFormat="1" applyFont="1" applyFill="1" applyBorder="1" applyAlignment="1">
      <alignment horizontal="right" vertical="center"/>
    </xf>
    <xf numFmtId="178" fontId="2" fillId="0" borderId="78" xfId="0" applyNumberFormat="1" applyFont="1" applyBorder="1" applyAlignment="1">
      <alignment horizontal="right" vertical="center"/>
    </xf>
    <xf numFmtId="178" fontId="2" fillId="2" borderId="149" xfId="0" applyNumberFormat="1" applyFont="1" applyFill="1" applyBorder="1" applyAlignment="1">
      <alignment horizontal="right" vertical="center"/>
    </xf>
    <xf numFmtId="178" fontId="4" fillId="0" borderId="148" xfId="0" applyNumberFormat="1" applyFont="1" applyBorder="1" applyAlignment="1">
      <alignment horizontal="right" vertical="center"/>
    </xf>
    <xf numFmtId="178" fontId="4" fillId="2" borderId="150" xfId="0" applyNumberFormat="1" applyFont="1" applyFill="1" applyBorder="1" applyAlignment="1">
      <alignment horizontal="right" vertical="center"/>
    </xf>
    <xf numFmtId="178" fontId="4" fillId="2" borderId="119" xfId="0" applyNumberFormat="1" applyFont="1" applyFill="1" applyBorder="1" applyAlignment="1">
      <alignment horizontal="right" vertical="center"/>
    </xf>
    <xf numFmtId="0" fontId="2" fillId="0" borderId="35" xfId="0" applyFont="1" applyBorder="1" applyAlignment="1">
      <alignment horizontal="center" vertical="center" shrinkToFit="1"/>
    </xf>
    <xf numFmtId="0" fontId="2" fillId="4" borderId="151" xfId="0" applyFont="1" applyFill="1" applyBorder="1" applyAlignment="1">
      <alignment horizontal="distributed" vertical="center"/>
    </xf>
    <xf numFmtId="0" fontId="2" fillId="0" borderId="152" xfId="0" applyFont="1" applyBorder="1" applyAlignment="1">
      <alignment horizontal="distributed" vertical="center"/>
    </xf>
    <xf numFmtId="3" fontId="2" fillId="3" borderId="153" xfId="0" applyNumberFormat="1" applyFont="1" applyFill="1" applyBorder="1" applyAlignment="1">
      <alignment horizontal="right" vertical="center"/>
    </xf>
    <xf numFmtId="3" fontId="2" fillId="2" borderId="154" xfId="0" applyNumberFormat="1" applyFont="1" applyFill="1" applyBorder="1" applyAlignment="1">
      <alignment horizontal="right" vertical="center"/>
    </xf>
    <xf numFmtId="3" fontId="2" fillId="2" borderId="155" xfId="0" applyNumberFormat="1" applyFont="1" applyFill="1" applyBorder="1" applyAlignment="1">
      <alignment horizontal="right" vertical="center"/>
    </xf>
    <xf numFmtId="3" fontId="2" fillId="3" borderId="156" xfId="0" applyNumberFormat="1" applyFont="1" applyFill="1" applyBorder="1" applyAlignment="1">
      <alignment horizontal="right" vertical="center"/>
    </xf>
    <xf numFmtId="3" fontId="2" fillId="2" borderId="157" xfId="0" applyNumberFormat="1" applyFont="1" applyFill="1" applyBorder="1" applyAlignment="1">
      <alignment horizontal="right" vertical="center"/>
    </xf>
    <xf numFmtId="0" fontId="2" fillId="0" borderId="158" xfId="0" applyFont="1" applyBorder="1" applyAlignment="1">
      <alignment horizontal="distributed" vertical="center"/>
    </xf>
    <xf numFmtId="0" fontId="2" fillId="0" borderId="0" xfId="21" applyFont="1" applyAlignment="1">
      <alignment horizontal="left" vertical="center"/>
      <protection/>
    </xf>
    <xf numFmtId="0" fontId="2" fillId="0" borderId="0" xfId="21" applyFont="1" applyAlignment="1">
      <alignment horizontal="left" vertical="top"/>
      <protection/>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8" xfId="0" applyFont="1" applyBorder="1" applyAlignment="1">
      <alignment horizontal="center" vertical="center"/>
    </xf>
    <xf numFmtId="3" fontId="2" fillId="2" borderId="159" xfId="0" applyNumberFormat="1" applyFont="1" applyFill="1" applyBorder="1" applyAlignment="1" applyProtection="1">
      <alignment horizontal="right" vertical="center"/>
      <protection locked="0"/>
    </xf>
    <xf numFmtId="3" fontId="2" fillId="3" borderId="45" xfId="0" applyNumberFormat="1" applyFont="1" applyFill="1" applyBorder="1" applyAlignment="1" applyProtection="1">
      <alignment horizontal="right" vertical="center"/>
      <protection locked="0"/>
    </xf>
    <xf numFmtId="3" fontId="2" fillId="2" borderId="46" xfId="0" applyNumberFormat="1" applyFont="1" applyFill="1" applyBorder="1" applyAlignment="1" applyProtection="1">
      <alignment horizontal="right" vertical="center"/>
      <protection locked="0"/>
    </xf>
    <xf numFmtId="3" fontId="2" fillId="2" borderId="160" xfId="0" applyNumberFormat="1" applyFont="1" applyFill="1" applyBorder="1" applyAlignment="1" applyProtection="1">
      <alignment horizontal="right" vertical="center"/>
      <protection locked="0"/>
    </xf>
    <xf numFmtId="0" fontId="2" fillId="0" borderId="26" xfId="0" applyFont="1" applyBorder="1" applyAlignment="1">
      <alignment horizontal="center" vertical="center"/>
    </xf>
    <xf numFmtId="3" fontId="2" fillId="2" borderId="161" xfId="0" applyNumberFormat="1" applyFont="1" applyFill="1" applyBorder="1" applyAlignment="1" applyProtection="1">
      <alignment horizontal="right" vertical="center"/>
      <protection locked="0"/>
    </xf>
    <xf numFmtId="3" fontId="2" fillId="3" borderId="162" xfId="0" applyNumberFormat="1" applyFont="1" applyFill="1" applyBorder="1" applyAlignment="1" applyProtection="1">
      <alignment horizontal="right" vertical="center"/>
      <protection locked="0"/>
    </xf>
    <xf numFmtId="3" fontId="2" fillId="2" borderId="163" xfId="0" applyNumberFormat="1" applyFont="1" applyFill="1" applyBorder="1" applyAlignment="1" applyProtection="1">
      <alignment horizontal="right" vertical="center"/>
      <protection locked="0"/>
    </xf>
    <xf numFmtId="3" fontId="2" fillId="2" borderId="164" xfId="0" applyNumberFormat="1" applyFont="1" applyFill="1" applyBorder="1" applyAlignment="1" applyProtection="1">
      <alignment horizontal="right" vertical="center"/>
      <protection locked="0"/>
    </xf>
    <xf numFmtId="3" fontId="2" fillId="3" borderId="19" xfId="0" applyNumberFormat="1" applyFont="1" applyFill="1" applyBorder="1" applyAlignment="1" applyProtection="1">
      <alignment horizontal="right" vertical="center"/>
      <protection locked="0"/>
    </xf>
    <xf numFmtId="3" fontId="2" fillId="2" borderId="20" xfId="0" applyNumberFormat="1" applyFont="1" applyFill="1" applyBorder="1" applyAlignment="1" applyProtection="1">
      <alignment horizontal="right" vertical="center"/>
      <protection locked="0"/>
    </xf>
    <xf numFmtId="3" fontId="2" fillId="2" borderId="165" xfId="0" applyNumberFormat="1" applyFont="1" applyFill="1" applyBorder="1" applyAlignment="1" applyProtection="1">
      <alignment horizontal="right" vertical="center"/>
      <protection locked="0"/>
    </xf>
    <xf numFmtId="3" fontId="2" fillId="3" borderId="166" xfId="0" applyNumberFormat="1" applyFont="1" applyFill="1" applyBorder="1" applyAlignment="1" applyProtection="1">
      <alignment horizontal="right" vertical="center"/>
      <protection locked="0"/>
    </xf>
    <xf numFmtId="3" fontId="2" fillId="2" borderId="167" xfId="0" applyNumberFormat="1" applyFont="1" applyFill="1" applyBorder="1" applyAlignment="1" applyProtection="1">
      <alignment horizontal="right" vertical="center"/>
      <protection locked="0"/>
    </xf>
    <xf numFmtId="3" fontId="2" fillId="2" borderId="168" xfId="0" applyNumberFormat="1" applyFont="1" applyFill="1" applyBorder="1" applyAlignment="1" applyProtection="1">
      <alignment horizontal="right" vertical="center"/>
      <protection locked="0"/>
    </xf>
    <xf numFmtId="0" fontId="2" fillId="0" borderId="169" xfId="0" applyFont="1" applyBorder="1" applyAlignment="1">
      <alignment horizontal="center" vertical="center"/>
    </xf>
    <xf numFmtId="0" fontId="3" fillId="0" borderId="0" xfId="0" applyFont="1" applyAlignment="1">
      <alignment horizontal="center" vertical="top"/>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distributed" vertical="center"/>
    </xf>
    <xf numFmtId="0" fontId="2" fillId="0" borderId="55" xfId="0" applyFont="1" applyBorder="1" applyAlignment="1">
      <alignment horizontal="distributed" vertical="center"/>
    </xf>
    <xf numFmtId="0" fontId="2" fillId="0" borderId="14" xfId="0" applyFont="1" applyBorder="1" applyAlignment="1">
      <alignment horizontal="distributed" vertical="center"/>
    </xf>
    <xf numFmtId="0" fontId="2" fillId="0" borderId="173" xfId="0" applyFont="1" applyBorder="1" applyAlignment="1">
      <alignment horizontal="distributed" vertical="center"/>
    </xf>
    <xf numFmtId="0" fontId="2" fillId="0" borderId="38" xfId="0" applyFont="1" applyBorder="1" applyAlignment="1">
      <alignment horizontal="center" vertical="center"/>
    </xf>
    <xf numFmtId="0" fontId="2" fillId="0" borderId="55"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5"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78" xfId="0" applyFont="1" applyBorder="1" applyAlignment="1">
      <alignment horizontal="center" vertical="center" wrapText="1"/>
    </xf>
    <xf numFmtId="0" fontId="2" fillId="0" borderId="182" xfId="0" applyFont="1" applyBorder="1" applyAlignment="1">
      <alignment horizontal="distributed" vertical="center" indent="2"/>
    </xf>
    <xf numFmtId="0" fontId="2" fillId="0" borderId="183" xfId="0" applyFont="1" applyBorder="1" applyAlignment="1">
      <alignment horizontal="distributed" vertical="center" indent="2"/>
    </xf>
    <xf numFmtId="0" fontId="2" fillId="0" borderId="184" xfId="0" applyFont="1" applyBorder="1" applyAlignment="1">
      <alignment horizontal="distributed" vertical="center" indent="2"/>
    </xf>
    <xf numFmtId="0" fontId="2" fillId="0" borderId="185" xfId="0" applyFont="1" applyBorder="1" applyAlignment="1">
      <alignment horizontal="center" vertical="center"/>
    </xf>
    <xf numFmtId="0" fontId="2" fillId="0" borderId="186" xfId="0" applyFont="1" applyBorder="1" applyAlignment="1">
      <alignment horizontal="center" vertical="center"/>
    </xf>
    <xf numFmtId="0" fontId="2" fillId="0" borderId="172"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184" xfId="0" applyFont="1" applyBorder="1" applyAlignment="1">
      <alignment horizontal="center" vertical="center"/>
    </xf>
    <xf numFmtId="0" fontId="2" fillId="0" borderId="64" xfId="0" applyFont="1" applyBorder="1" applyAlignment="1">
      <alignment horizontal="center" vertical="center"/>
    </xf>
    <xf numFmtId="0" fontId="2" fillId="0" borderId="39" xfId="0" applyFont="1" applyBorder="1" applyAlignment="1">
      <alignment horizontal="center" vertical="center"/>
    </xf>
    <xf numFmtId="0" fontId="2" fillId="0" borderId="187" xfId="0" applyFont="1" applyBorder="1" applyAlignment="1">
      <alignment horizontal="center" vertical="center"/>
    </xf>
    <xf numFmtId="0" fontId="2" fillId="0" borderId="57" xfId="0" applyFont="1" applyBorder="1" applyAlignment="1">
      <alignment horizontal="center" vertical="center"/>
    </xf>
    <xf numFmtId="0" fontId="2" fillId="0" borderId="36" xfId="0" applyFont="1" applyBorder="1" applyAlignment="1">
      <alignment horizontal="center" vertical="center"/>
    </xf>
    <xf numFmtId="0" fontId="2" fillId="0" borderId="117" xfId="0" applyFont="1" applyBorder="1" applyAlignment="1">
      <alignment horizontal="center" vertical="center"/>
    </xf>
    <xf numFmtId="0" fontId="2" fillId="0" borderId="5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62"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27" xfId="0" applyFont="1" applyBorder="1" applyAlignment="1">
      <alignment horizontal="distributed" vertical="center"/>
    </xf>
    <xf numFmtId="0" fontId="2" fillId="0" borderId="0" xfId="0" applyFont="1" applyBorder="1" applyAlignment="1">
      <alignment horizontal="distributed" vertical="center"/>
    </xf>
    <xf numFmtId="0" fontId="2" fillId="0" borderId="188" xfId="0" applyFont="1" applyBorder="1" applyAlignment="1">
      <alignment horizontal="distributed" vertical="center"/>
    </xf>
    <xf numFmtId="0" fontId="2" fillId="0" borderId="4" xfId="0" applyFont="1" applyBorder="1" applyAlignment="1">
      <alignment horizontal="distributed" vertical="center"/>
    </xf>
    <xf numFmtId="0" fontId="4" fillId="0" borderId="189"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distributed" vertical="center"/>
    </xf>
    <xf numFmtId="0" fontId="4" fillId="0" borderId="113" xfId="0" applyFont="1" applyBorder="1" applyAlignment="1">
      <alignment horizontal="distributed" vertical="center"/>
    </xf>
    <xf numFmtId="0" fontId="2" fillId="0" borderId="190" xfId="0" applyFont="1" applyBorder="1" applyAlignment="1">
      <alignment horizontal="center" vertical="center" textRotation="255" wrapText="1"/>
    </xf>
    <xf numFmtId="0" fontId="2" fillId="0" borderId="191" xfId="0" applyFont="1" applyBorder="1" applyAlignment="1">
      <alignment horizontal="center" vertical="center" textRotation="255"/>
    </xf>
    <xf numFmtId="0" fontId="2" fillId="0" borderId="192" xfId="0" applyFont="1" applyBorder="1" applyAlignment="1">
      <alignment horizontal="center" vertical="center" textRotation="255"/>
    </xf>
    <xf numFmtId="0" fontId="2" fillId="0" borderId="9" xfId="0" applyFont="1" applyBorder="1" applyAlignment="1">
      <alignment horizontal="distributed" vertical="center"/>
    </xf>
    <xf numFmtId="0" fontId="2" fillId="0" borderId="49" xfId="0" applyFont="1" applyBorder="1" applyAlignment="1">
      <alignment horizontal="distributed" vertical="center"/>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97" xfId="0" applyFont="1" applyBorder="1" applyAlignment="1">
      <alignment horizontal="center" vertical="center" wrapText="1"/>
    </xf>
    <xf numFmtId="0" fontId="2" fillId="0" borderId="198" xfId="0" applyFont="1" applyBorder="1" applyAlignment="1">
      <alignment horizontal="center" vertical="center" wrapText="1"/>
    </xf>
    <xf numFmtId="0" fontId="2" fillId="0" borderId="38" xfId="0" applyFont="1" applyBorder="1" applyAlignment="1">
      <alignment horizontal="distributed" vertical="center"/>
    </xf>
    <xf numFmtId="0" fontId="2" fillId="0" borderId="34" xfId="0" applyFont="1" applyBorder="1" applyAlignment="1">
      <alignment horizontal="distributed" vertical="center" shrinkToFit="1"/>
    </xf>
    <xf numFmtId="0" fontId="2" fillId="0" borderId="7" xfId="0" applyFont="1" applyBorder="1" applyAlignment="1">
      <alignment horizontal="distributed" vertical="center" shrinkToFit="1"/>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199" xfId="0" applyFont="1" applyBorder="1" applyAlignment="1">
      <alignment horizontal="center" vertical="center" wrapText="1"/>
    </xf>
    <xf numFmtId="0" fontId="2" fillId="0" borderId="183" xfId="0" applyFont="1" applyBorder="1" applyAlignment="1">
      <alignment horizontal="center" vertical="center" wrapText="1"/>
    </xf>
    <xf numFmtId="3" fontId="2" fillId="0" borderId="0" xfId="0" applyNumberFormat="1" applyFont="1" applyAlignment="1">
      <alignment horizontal="right" vertical="center"/>
    </xf>
    <xf numFmtId="0" fontId="2" fillId="0" borderId="0" xfId="0" applyFont="1" applyAlignment="1">
      <alignment horizontal="center" vertical="center" wrapText="1"/>
    </xf>
    <xf numFmtId="38" fontId="2" fillId="0" borderId="0" xfId="0" applyNumberFormat="1" applyFont="1" applyAlignment="1">
      <alignment horizontal="right" vertical="center"/>
    </xf>
    <xf numFmtId="0" fontId="2" fillId="0" borderId="0" xfId="0" applyFont="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申告所得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zoomScale="85" zoomScaleNormal="85" workbookViewId="0" topLeftCell="A1">
      <selection activeCell="A1" sqref="A1:Y1"/>
    </sheetView>
  </sheetViews>
  <sheetFormatPr defaultColWidth="9.0039062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308" t="s">
        <v>27</v>
      </c>
      <c r="B1" s="308"/>
      <c r="C1" s="308"/>
      <c r="D1" s="308"/>
      <c r="E1" s="308"/>
      <c r="F1" s="308"/>
      <c r="G1" s="308"/>
      <c r="H1" s="308"/>
      <c r="I1" s="308"/>
      <c r="J1" s="308"/>
      <c r="K1" s="308"/>
      <c r="L1" s="308"/>
      <c r="M1" s="308"/>
      <c r="N1" s="308"/>
      <c r="O1" s="308"/>
      <c r="P1" s="308"/>
      <c r="Q1" s="308"/>
      <c r="R1" s="308"/>
      <c r="S1" s="308"/>
      <c r="T1" s="308"/>
      <c r="U1" s="308"/>
      <c r="V1" s="308"/>
      <c r="W1" s="308"/>
      <c r="X1" s="308"/>
      <c r="Y1" s="308"/>
    </row>
    <row r="2" spans="1:25" ht="12" thickBot="1">
      <c r="A2" s="3" t="s">
        <v>96</v>
      </c>
      <c r="B2" s="4"/>
      <c r="C2" s="3"/>
      <c r="D2" s="5"/>
      <c r="E2" s="3"/>
      <c r="F2" s="5"/>
      <c r="G2" s="3"/>
      <c r="H2" s="4"/>
      <c r="I2" s="3"/>
      <c r="J2" s="4"/>
      <c r="K2" s="3"/>
      <c r="L2" s="4"/>
      <c r="M2" s="3"/>
      <c r="N2" s="4"/>
      <c r="O2" s="3"/>
      <c r="P2" s="4"/>
      <c r="Q2" s="3"/>
      <c r="R2" s="4"/>
      <c r="S2" s="3"/>
      <c r="T2" s="4"/>
      <c r="U2" s="3"/>
      <c r="V2" s="4"/>
      <c r="W2" s="3"/>
      <c r="X2" s="4"/>
      <c r="Y2" s="3"/>
    </row>
    <row r="3" spans="1:25" ht="13.5" customHeight="1">
      <c r="A3" s="315" t="s">
        <v>31</v>
      </c>
      <c r="B3" s="318" t="s">
        <v>32</v>
      </c>
      <c r="C3" s="318"/>
      <c r="D3" s="318" t="s">
        <v>0</v>
      </c>
      <c r="E3" s="318"/>
      <c r="F3" s="318" t="s">
        <v>1</v>
      </c>
      <c r="G3" s="318"/>
      <c r="H3" s="327" t="s">
        <v>34</v>
      </c>
      <c r="I3" s="327"/>
      <c r="J3" s="327"/>
      <c r="K3" s="327"/>
      <c r="L3" s="327"/>
      <c r="M3" s="327"/>
      <c r="N3" s="327"/>
      <c r="O3" s="327"/>
      <c r="P3" s="327"/>
      <c r="Q3" s="327"/>
      <c r="R3" s="327"/>
      <c r="S3" s="327"/>
      <c r="T3" s="327"/>
      <c r="U3" s="327"/>
      <c r="V3" s="327"/>
      <c r="W3" s="327"/>
      <c r="X3" s="327"/>
      <c r="Y3" s="328"/>
    </row>
    <row r="4" spans="1:25" ht="14.25" customHeight="1">
      <c r="A4" s="316"/>
      <c r="B4" s="319"/>
      <c r="C4" s="319"/>
      <c r="D4" s="319"/>
      <c r="E4" s="319"/>
      <c r="F4" s="319"/>
      <c r="G4" s="319"/>
      <c r="H4" s="329" t="s">
        <v>35</v>
      </c>
      <c r="I4" s="326"/>
      <c r="J4" s="326"/>
      <c r="K4" s="326"/>
      <c r="L4" s="326"/>
      <c r="M4" s="307"/>
      <c r="N4" s="325" t="s">
        <v>36</v>
      </c>
      <c r="O4" s="326"/>
      <c r="P4" s="326"/>
      <c r="Q4" s="326"/>
      <c r="R4" s="326"/>
      <c r="S4" s="307"/>
      <c r="T4" s="325" t="s">
        <v>37</v>
      </c>
      <c r="U4" s="326"/>
      <c r="V4" s="326"/>
      <c r="W4" s="326"/>
      <c r="X4" s="326"/>
      <c r="Y4" s="309"/>
    </row>
    <row r="5" spans="1:25" ht="19.5" customHeight="1">
      <c r="A5" s="317"/>
      <c r="B5" s="319"/>
      <c r="C5" s="319"/>
      <c r="D5" s="319"/>
      <c r="E5" s="319"/>
      <c r="F5" s="319"/>
      <c r="G5" s="319"/>
      <c r="H5" s="322" t="s">
        <v>39</v>
      </c>
      <c r="I5" s="323"/>
      <c r="J5" s="321" t="s">
        <v>0</v>
      </c>
      <c r="K5" s="321"/>
      <c r="L5" s="321" t="s">
        <v>158</v>
      </c>
      <c r="M5" s="324"/>
      <c r="N5" s="320" t="s">
        <v>33</v>
      </c>
      <c r="O5" s="321"/>
      <c r="P5" s="321" t="s">
        <v>0</v>
      </c>
      <c r="Q5" s="321"/>
      <c r="R5" s="321" t="s">
        <v>158</v>
      </c>
      <c r="S5" s="324"/>
      <c r="T5" s="320" t="s">
        <v>33</v>
      </c>
      <c r="U5" s="321"/>
      <c r="V5" s="321" t="s">
        <v>0</v>
      </c>
      <c r="W5" s="321"/>
      <c r="X5" s="321" t="s">
        <v>158</v>
      </c>
      <c r="Y5" s="310"/>
    </row>
    <row r="6" spans="1:25" s="128" customFormat="1" ht="10.5">
      <c r="A6" s="117"/>
      <c r="B6" s="118"/>
      <c r="C6" s="119" t="s">
        <v>2</v>
      </c>
      <c r="D6" s="120"/>
      <c r="E6" s="121" t="s">
        <v>3</v>
      </c>
      <c r="F6" s="122"/>
      <c r="G6" s="121" t="s">
        <v>3</v>
      </c>
      <c r="H6" s="118"/>
      <c r="I6" s="123" t="s">
        <v>2</v>
      </c>
      <c r="J6" s="124"/>
      <c r="K6" s="116" t="s">
        <v>3</v>
      </c>
      <c r="L6" s="125"/>
      <c r="M6" s="121" t="s">
        <v>3</v>
      </c>
      <c r="N6" s="125"/>
      <c r="O6" s="123" t="s">
        <v>2</v>
      </c>
      <c r="P6" s="124"/>
      <c r="Q6" s="116" t="s">
        <v>3</v>
      </c>
      <c r="R6" s="125"/>
      <c r="S6" s="126" t="s">
        <v>3</v>
      </c>
      <c r="T6" s="118"/>
      <c r="U6" s="123" t="s">
        <v>2</v>
      </c>
      <c r="V6" s="124"/>
      <c r="W6" s="116" t="s">
        <v>3</v>
      </c>
      <c r="X6" s="125"/>
      <c r="Y6" s="127" t="s">
        <v>3</v>
      </c>
    </row>
    <row r="7" spans="1:25" ht="30" customHeight="1">
      <c r="A7" s="82" t="s">
        <v>4</v>
      </c>
      <c r="B7" s="27"/>
      <c r="C7" s="205">
        <v>1079424</v>
      </c>
      <c r="D7" s="12"/>
      <c r="E7" s="214">
        <v>5672404043</v>
      </c>
      <c r="F7" s="12"/>
      <c r="G7" s="217">
        <v>350877171</v>
      </c>
      <c r="H7" s="96"/>
      <c r="I7" s="224">
        <v>248094</v>
      </c>
      <c r="J7" s="97"/>
      <c r="K7" s="227">
        <v>1000312558</v>
      </c>
      <c r="L7" s="44"/>
      <c r="M7" s="214">
        <v>84686554</v>
      </c>
      <c r="N7" s="96"/>
      <c r="O7" s="224">
        <v>14965</v>
      </c>
      <c r="P7" s="97"/>
      <c r="Q7" s="227">
        <v>48755699</v>
      </c>
      <c r="R7" s="44"/>
      <c r="S7" s="217">
        <v>2874843</v>
      </c>
      <c r="T7" s="96"/>
      <c r="U7" s="224">
        <v>816365</v>
      </c>
      <c r="V7" s="97"/>
      <c r="W7" s="227">
        <v>4623335787</v>
      </c>
      <c r="X7" s="44"/>
      <c r="Y7" s="232">
        <v>263315774</v>
      </c>
    </row>
    <row r="8" spans="1:25" ht="30" customHeight="1">
      <c r="A8" s="74" t="s">
        <v>5</v>
      </c>
      <c r="B8" s="27"/>
      <c r="C8" s="206">
        <v>1926</v>
      </c>
      <c r="D8" s="12"/>
      <c r="E8" s="215">
        <v>8999281</v>
      </c>
      <c r="F8" s="12"/>
      <c r="G8" s="218">
        <v>535158</v>
      </c>
      <c r="H8" s="96"/>
      <c r="I8" s="225">
        <v>190</v>
      </c>
      <c r="J8" s="98"/>
      <c r="K8" s="228">
        <v>704210</v>
      </c>
      <c r="L8" s="29"/>
      <c r="M8" s="215">
        <v>65501</v>
      </c>
      <c r="N8" s="27"/>
      <c r="O8" s="225">
        <v>15</v>
      </c>
      <c r="P8" s="98"/>
      <c r="Q8" s="228">
        <v>45608</v>
      </c>
      <c r="R8" s="44"/>
      <c r="S8" s="218">
        <v>5297</v>
      </c>
      <c r="T8" s="96"/>
      <c r="U8" s="225">
        <v>1721</v>
      </c>
      <c r="V8" s="97"/>
      <c r="W8" s="228">
        <v>8249463</v>
      </c>
      <c r="X8" s="29"/>
      <c r="Y8" s="233">
        <v>464361</v>
      </c>
    </row>
    <row r="9" spans="1:25" ht="30" customHeight="1">
      <c r="A9" s="74" t="s">
        <v>6</v>
      </c>
      <c r="B9" s="27"/>
      <c r="C9" s="206">
        <v>5</v>
      </c>
      <c r="D9" s="11"/>
      <c r="E9" s="215">
        <v>33378</v>
      </c>
      <c r="F9" s="12"/>
      <c r="G9" s="218">
        <v>1835</v>
      </c>
      <c r="H9" s="96"/>
      <c r="I9" s="225" t="s">
        <v>104</v>
      </c>
      <c r="J9" s="98"/>
      <c r="K9" s="228" t="s">
        <v>104</v>
      </c>
      <c r="L9" s="29"/>
      <c r="M9" s="215">
        <v>115</v>
      </c>
      <c r="N9" s="27"/>
      <c r="O9" s="225" t="s">
        <v>104</v>
      </c>
      <c r="P9" s="98"/>
      <c r="Q9" s="228" t="s">
        <v>104</v>
      </c>
      <c r="R9" s="29"/>
      <c r="S9" s="218" t="s">
        <v>104</v>
      </c>
      <c r="T9" s="27"/>
      <c r="U9" s="225">
        <v>5</v>
      </c>
      <c r="V9" s="108" t="s">
        <v>28</v>
      </c>
      <c r="W9" s="228">
        <v>33378</v>
      </c>
      <c r="X9" s="44"/>
      <c r="Y9" s="233">
        <v>1720</v>
      </c>
    </row>
    <row r="10" spans="1:25" ht="30" customHeight="1">
      <c r="A10" s="74" t="s">
        <v>8</v>
      </c>
      <c r="B10" s="11"/>
      <c r="C10" s="206">
        <v>111</v>
      </c>
      <c r="D10" s="11" t="s">
        <v>29</v>
      </c>
      <c r="E10" s="215">
        <v>523484</v>
      </c>
      <c r="F10" s="11" t="s">
        <v>28</v>
      </c>
      <c r="G10" s="218">
        <v>29790</v>
      </c>
      <c r="H10" s="27"/>
      <c r="I10" s="225">
        <v>10</v>
      </c>
      <c r="J10" s="108" t="s">
        <v>28</v>
      </c>
      <c r="K10" s="228">
        <v>28288</v>
      </c>
      <c r="L10" s="14" t="s">
        <v>28</v>
      </c>
      <c r="M10" s="215">
        <v>3199</v>
      </c>
      <c r="N10" s="27"/>
      <c r="O10" s="225">
        <v>2</v>
      </c>
      <c r="P10" s="108" t="s">
        <v>28</v>
      </c>
      <c r="Q10" s="228">
        <v>5938</v>
      </c>
      <c r="R10" s="14" t="s">
        <v>28</v>
      </c>
      <c r="S10" s="218">
        <v>193</v>
      </c>
      <c r="T10" s="27"/>
      <c r="U10" s="225">
        <v>99</v>
      </c>
      <c r="V10" s="108" t="s">
        <v>157</v>
      </c>
      <c r="W10" s="228">
        <v>489258</v>
      </c>
      <c r="X10" s="14" t="s">
        <v>28</v>
      </c>
      <c r="Y10" s="233">
        <v>26398</v>
      </c>
    </row>
    <row r="11" spans="1:25" ht="30" customHeight="1">
      <c r="A11" s="74" t="s">
        <v>9</v>
      </c>
      <c r="B11" s="11"/>
      <c r="C11" s="206">
        <v>2</v>
      </c>
      <c r="D11" s="11" t="s">
        <v>30</v>
      </c>
      <c r="E11" s="215">
        <v>4554</v>
      </c>
      <c r="F11" s="11" t="s">
        <v>28</v>
      </c>
      <c r="G11" s="218">
        <v>886</v>
      </c>
      <c r="H11" s="27"/>
      <c r="I11" s="225">
        <v>1</v>
      </c>
      <c r="J11" s="108" t="s">
        <v>28</v>
      </c>
      <c r="K11" s="228">
        <v>1349</v>
      </c>
      <c r="L11" s="14" t="s">
        <v>28</v>
      </c>
      <c r="M11" s="215">
        <v>80</v>
      </c>
      <c r="N11" s="27"/>
      <c r="O11" s="225" t="s">
        <v>104</v>
      </c>
      <c r="P11" s="108" t="s">
        <v>28</v>
      </c>
      <c r="Q11" s="228" t="s">
        <v>104</v>
      </c>
      <c r="R11" s="14" t="s">
        <v>28</v>
      </c>
      <c r="S11" s="218" t="s">
        <v>104</v>
      </c>
      <c r="T11" s="27"/>
      <c r="U11" s="225">
        <v>1</v>
      </c>
      <c r="V11" s="108" t="s">
        <v>28</v>
      </c>
      <c r="W11" s="228">
        <v>3205</v>
      </c>
      <c r="X11" s="14" t="s">
        <v>28</v>
      </c>
      <c r="Y11" s="233">
        <v>806</v>
      </c>
    </row>
    <row r="12" spans="1:25" ht="30" customHeight="1">
      <c r="A12" s="74" t="s">
        <v>10</v>
      </c>
      <c r="B12" s="11"/>
      <c r="C12" s="206" t="s">
        <v>104</v>
      </c>
      <c r="D12" s="11"/>
      <c r="E12" s="215" t="s">
        <v>104</v>
      </c>
      <c r="F12" s="11"/>
      <c r="G12" s="218" t="s">
        <v>104</v>
      </c>
      <c r="H12" s="27"/>
      <c r="I12" s="225" t="s">
        <v>104</v>
      </c>
      <c r="J12" s="98"/>
      <c r="K12" s="228" t="s">
        <v>104</v>
      </c>
      <c r="L12" s="29"/>
      <c r="M12" s="215" t="s">
        <v>104</v>
      </c>
      <c r="N12" s="27"/>
      <c r="O12" s="225" t="s">
        <v>104</v>
      </c>
      <c r="P12" s="98"/>
      <c r="Q12" s="228" t="s">
        <v>104</v>
      </c>
      <c r="R12" s="29"/>
      <c r="S12" s="218" t="s">
        <v>104</v>
      </c>
      <c r="T12" s="27"/>
      <c r="U12" s="225" t="s">
        <v>104</v>
      </c>
      <c r="V12" s="98"/>
      <c r="W12" s="228" t="s">
        <v>104</v>
      </c>
      <c r="X12" s="29"/>
      <c r="Y12" s="233" t="s">
        <v>104</v>
      </c>
    </row>
    <row r="13" spans="1:25" s="9" customFormat="1" ht="30" customHeight="1" thickBot="1">
      <c r="A13" s="75" t="s">
        <v>11</v>
      </c>
      <c r="B13" s="21" t="s">
        <v>83</v>
      </c>
      <c r="C13" s="207">
        <v>1081242</v>
      </c>
      <c r="D13" s="21"/>
      <c r="E13" s="216">
        <v>5680908664</v>
      </c>
      <c r="F13" s="21"/>
      <c r="G13" s="216">
        <v>351383489</v>
      </c>
      <c r="H13" s="53" t="s">
        <v>82</v>
      </c>
      <c r="I13" s="226">
        <v>248273</v>
      </c>
      <c r="J13" s="99"/>
      <c r="K13" s="229">
        <v>1000987130</v>
      </c>
      <c r="L13" s="100"/>
      <c r="M13" s="230">
        <v>84748891</v>
      </c>
      <c r="N13" s="53" t="s">
        <v>82</v>
      </c>
      <c r="O13" s="226">
        <v>14978</v>
      </c>
      <c r="P13" s="99"/>
      <c r="Q13" s="229">
        <v>48795369</v>
      </c>
      <c r="R13" s="100"/>
      <c r="S13" s="231">
        <v>2879947</v>
      </c>
      <c r="T13" s="65" t="s">
        <v>82</v>
      </c>
      <c r="U13" s="226">
        <v>817991</v>
      </c>
      <c r="V13" s="99"/>
      <c r="W13" s="229">
        <v>4631126165</v>
      </c>
      <c r="X13" s="100"/>
      <c r="Y13" s="234">
        <v>263754651</v>
      </c>
    </row>
    <row r="14" spans="1:25" ht="30" customHeight="1">
      <c r="A14" s="79" t="s">
        <v>12</v>
      </c>
      <c r="B14" s="80"/>
      <c r="C14" s="208">
        <v>3763</v>
      </c>
      <c r="D14" s="81"/>
      <c r="E14" s="156"/>
      <c r="F14" s="80"/>
      <c r="G14" s="219">
        <v>1374817</v>
      </c>
      <c r="H14" s="43"/>
      <c r="I14" s="22"/>
      <c r="J14" s="25"/>
      <c r="K14" s="22"/>
      <c r="L14" s="25"/>
      <c r="M14" s="22"/>
      <c r="N14" s="25"/>
      <c r="O14" s="22"/>
      <c r="P14" s="25"/>
      <c r="Q14" s="22"/>
      <c r="R14" s="25"/>
      <c r="S14" s="22"/>
      <c r="T14" s="25"/>
      <c r="U14" s="22"/>
      <c r="V14" s="25"/>
      <c r="W14" s="22"/>
      <c r="X14" s="25"/>
      <c r="Y14" s="22"/>
    </row>
    <row r="15" spans="1:25" s="9" customFormat="1" ht="30" customHeight="1">
      <c r="A15" s="78" t="s">
        <v>38</v>
      </c>
      <c r="B15" s="28"/>
      <c r="C15" s="209">
        <v>1085005</v>
      </c>
      <c r="D15" s="42"/>
      <c r="E15" s="157"/>
      <c r="F15" s="28"/>
      <c r="G15" s="220">
        <v>352758305</v>
      </c>
      <c r="H15" s="38"/>
      <c r="I15" s="17"/>
      <c r="J15" s="39"/>
      <c r="K15" s="17"/>
      <c r="L15" s="39"/>
      <c r="M15" s="17"/>
      <c r="N15" s="39"/>
      <c r="O15" s="17"/>
      <c r="P15" s="39"/>
      <c r="Q15" s="17"/>
      <c r="R15" s="39"/>
      <c r="S15" s="17"/>
      <c r="T15" s="39"/>
      <c r="U15" s="17"/>
      <c r="V15" s="39"/>
      <c r="W15" s="17"/>
      <c r="X15" s="38"/>
      <c r="Y15" s="16"/>
    </row>
    <row r="16" spans="1:25" s="9" customFormat="1" ht="21" customHeight="1">
      <c r="A16" s="311" t="s">
        <v>14</v>
      </c>
      <c r="B16" s="14" t="s">
        <v>93</v>
      </c>
      <c r="C16" s="210">
        <v>7</v>
      </c>
      <c r="D16" s="12"/>
      <c r="E16" s="158"/>
      <c r="F16" s="14"/>
      <c r="G16" s="164"/>
      <c r="H16" s="38"/>
      <c r="I16" s="17"/>
      <c r="J16" s="39"/>
      <c r="K16" s="17"/>
      <c r="L16" s="39"/>
      <c r="M16" s="17"/>
      <c r="N16" s="39"/>
      <c r="O16" s="17"/>
      <c r="P16" s="39"/>
      <c r="Q16" s="17"/>
      <c r="R16" s="39"/>
      <c r="S16" s="17"/>
      <c r="T16" s="39"/>
      <c r="U16" s="17"/>
      <c r="V16" s="39"/>
      <c r="W16" s="17"/>
      <c r="X16" s="38"/>
      <c r="Y16" s="16"/>
    </row>
    <row r="17" spans="1:25" ht="21" customHeight="1">
      <c r="A17" s="312"/>
      <c r="B17" s="55"/>
      <c r="C17" s="211">
        <v>7</v>
      </c>
      <c r="D17" s="11"/>
      <c r="E17" s="159"/>
      <c r="F17" s="14"/>
      <c r="G17" s="221">
        <v>187</v>
      </c>
      <c r="H17" s="29"/>
      <c r="I17" s="18"/>
      <c r="J17" s="40"/>
      <c r="K17" s="18"/>
      <c r="L17" s="40"/>
      <c r="M17" s="18"/>
      <c r="N17" s="40"/>
      <c r="O17" s="18"/>
      <c r="P17" s="40"/>
      <c r="Q17" s="19"/>
      <c r="R17" s="40"/>
      <c r="S17" s="19"/>
      <c r="T17" s="40"/>
      <c r="U17" s="19"/>
      <c r="V17" s="40"/>
      <c r="W17" s="19"/>
      <c r="X17" s="29"/>
      <c r="Y17" s="15"/>
    </row>
    <row r="18" spans="1:25" ht="21" customHeight="1">
      <c r="A18" s="311" t="s">
        <v>16</v>
      </c>
      <c r="B18" s="56" t="s">
        <v>93</v>
      </c>
      <c r="C18" s="210">
        <v>21</v>
      </c>
      <c r="D18" s="20"/>
      <c r="E18" s="158"/>
      <c r="F18" s="37"/>
      <c r="G18" s="163"/>
      <c r="H18" s="29"/>
      <c r="I18" s="18"/>
      <c r="J18" s="40"/>
      <c r="K18" s="18"/>
      <c r="L18" s="40"/>
      <c r="M18" s="18"/>
      <c r="N18" s="40"/>
      <c r="O18" s="18"/>
      <c r="P18" s="40"/>
      <c r="Q18" s="19"/>
      <c r="R18" s="40"/>
      <c r="S18" s="19"/>
      <c r="T18" s="40"/>
      <c r="U18" s="19"/>
      <c r="V18" s="40"/>
      <c r="W18" s="19"/>
      <c r="X18" s="29"/>
      <c r="Y18" s="15"/>
    </row>
    <row r="19" spans="1:25" ht="21" customHeight="1">
      <c r="A19" s="313"/>
      <c r="B19" s="57"/>
      <c r="C19" s="212">
        <v>23</v>
      </c>
      <c r="D19" s="31"/>
      <c r="E19" s="159"/>
      <c r="F19" s="32"/>
      <c r="G19" s="221">
        <v>2147</v>
      </c>
      <c r="H19" s="44"/>
      <c r="I19" s="15"/>
      <c r="J19" s="29"/>
      <c r="K19" s="15"/>
      <c r="L19" s="29"/>
      <c r="M19" s="15"/>
      <c r="N19" s="29"/>
      <c r="O19" s="15"/>
      <c r="P19" s="40"/>
      <c r="Q19" s="19"/>
      <c r="R19" s="40"/>
      <c r="S19" s="19"/>
      <c r="T19" s="40"/>
      <c r="U19" s="19"/>
      <c r="V19" s="40"/>
      <c r="W19" s="19"/>
      <c r="X19" s="29"/>
      <c r="Y19" s="15"/>
    </row>
    <row r="20" spans="1:25" ht="21" customHeight="1">
      <c r="A20" s="311" t="s">
        <v>17</v>
      </c>
      <c r="B20" s="56" t="s">
        <v>93</v>
      </c>
      <c r="C20" s="210"/>
      <c r="D20" s="20"/>
      <c r="E20" s="158"/>
      <c r="F20" s="37"/>
      <c r="G20" s="163"/>
      <c r="H20" s="44"/>
      <c r="I20" s="15"/>
      <c r="J20" s="29"/>
      <c r="K20" s="15"/>
      <c r="L20" s="29"/>
      <c r="M20" s="15"/>
      <c r="N20" s="29"/>
      <c r="O20" s="15"/>
      <c r="P20" s="40"/>
      <c r="Q20" s="19"/>
      <c r="R20" s="40"/>
      <c r="S20" s="19"/>
      <c r="T20" s="40"/>
      <c r="U20" s="19"/>
      <c r="V20" s="40"/>
      <c r="W20" s="19"/>
      <c r="X20" s="29"/>
      <c r="Y20" s="15"/>
    </row>
    <row r="21" spans="1:25" ht="21" customHeight="1" thickBot="1">
      <c r="A21" s="314"/>
      <c r="B21" s="73"/>
      <c r="C21" s="213" t="s">
        <v>104</v>
      </c>
      <c r="D21" s="90"/>
      <c r="E21" s="160"/>
      <c r="F21" s="91"/>
      <c r="G21" s="222" t="s">
        <v>104</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2" t="s">
        <v>15</v>
      </c>
      <c r="B22" s="47"/>
      <c r="C22" s="162"/>
      <c r="D22" s="53"/>
      <c r="E22" s="161"/>
      <c r="F22" s="54"/>
      <c r="G22" s="223">
        <v>352760639</v>
      </c>
      <c r="H22" s="30"/>
      <c r="I22" s="16"/>
      <c r="J22" s="30"/>
      <c r="K22" s="16"/>
      <c r="L22" s="30"/>
      <c r="M22" s="16"/>
      <c r="N22" s="30"/>
      <c r="O22" s="16"/>
      <c r="P22" s="30"/>
      <c r="Q22" s="16"/>
      <c r="R22" s="30"/>
      <c r="S22" s="16"/>
      <c r="T22" s="30"/>
      <c r="U22" s="16"/>
      <c r="V22" s="30"/>
      <c r="W22" s="16"/>
      <c r="X22" s="30"/>
      <c r="Y22" s="16"/>
    </row>
    <row r="23" spans="1:25" s="62" customFormat="1" ht="21" customHeight="1">
      <c r="A23" s="59"/>
      <c r="B23" s="60"/>
      <c r="C23" s="58"/>
      <c r="D23" s="61"/>
      <c r="E23" s="58"/>
      <c r="F23" s="61"/>
      <c r="G23" s="58"/>
      <c r="H23" s="60"/>
      <c r="I23" s="58"/>
      <c r="J23" s="60"/>
      <c r="K23" s="58"/>
      <c r="L23" s="60"/>
      <c r="M23" s="58"/>
      <c r="N23" s="60"/>
      <c r="O23" s="58"/>
      <c r="P23" s="60"/>
      <c r="Q23" s="58"/>
      <c r="R23" s="60"/>
      <c r="S23" s="58"/>
      <c r="T23" s="60"/>
      <c r="U23" s="58"/>
      <c r="V23" s="60"/>
      <c r="W23" s="58"/>
      <c r="X23" s="60"/>
      <c r="Y23" s="58"/>
    </row>
    <row r="24" spans="1:25" ht="11.25">
      <c r="A24" s="3" t="s">
        <v>168</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79</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80</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81</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102</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97</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P5:Q5"/>
    <mergeCell ref="R5:S5"/>
    <mergeCell ref="N4:S4"/>
    <mergeCell ref="A1:Y1"/>
    <mergeCell ref="T4:Y4"/>
    <mergeCell ref="T5:U5"/>
    <mergeCell ref="V5:W5"/>
    <mergeCell ref="X5:Y5"/>
    <mergeCell ref="H3:Y3"/>
    <mergeCell ref="H4:M4"/>
    <mergeCell ref="B3:C5"/>
    <mergeCell ref="D3:E5"/>
    <mergeCell ref="F3:G5"/>
    <mergeCell ref="N5:O5"/>
    <mergeCell ref="H5:I5"/>
    <mergeCell ref="J5:K5"/>
    <mergeCell ref="L5:M5"/>
    <mergeCell ref="A16:A17"/>
    <mergeCell ref="A18:A19"/>
    <mergeCell ref="A20:A21"/>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workbookViewId="0" topLeftCell="A1">
      <selection activeCell="D21" sqref="D21"/>
    </sheetView>
  </sheetViews>
  <sheetFormatPr defaultColWidth="9.0039062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89</v>
      </c>
      <c r="B1" s="3"/>
      <c r="C1" s="3"/>
      <c r="D1" s="3"/>
      <c r="E1" s="3"/>
      <c r="F1" s="3"/>
      <c r="G1" s="3"/>
      <c r="H1" s="3"/>
      <c r="I1" s="3"/>
    </row>
    <row r="2" spans="1:9" ht="18" customHeight="1">
      <c r="A2" s="330" t="s">
        <v>100</v>
      </c>
      <c r="B2" s="331"/>
      <c r="C2" s="331"/>
      <c r="D2" s="332"/>
      <c r="E2" s="3"/>
      <c r="F2" s="3"/>
      <c r="G2" s="3"/>
      <c r="H2" s="3"/>
      <c r="I2" s="3"/>
    </row>
    <row r="3" spans="1:13" ht="13.5" customHeight="1">
      <c r="A3" s="335" t="s">
        <v>76</v>
      </c>
      <c r="B3" s="339" t="s">
        <v>88</v>
      </c>
      <c r="C3" s="345" t="s">
        <v>70</v>
      </c>
      <c r="D3" s="342" t="s">
        <v>161</v>
      </c>
      <c r="E3" s="76"/>
      <c r="F3" s="77"/>
      <c r="G3" s="77"/>
      <c r="H3" s="77"/>
      <c r="I3" s="77"/>
      <c r="J3" s="77"/>
      <c r="K3" s="77"/>
      <c r="L3" s="77"/>
      <c r="M3" s="77"/>
    </row>
    <row r="4" spans="1:13" ht="13.5" customHeight="1">
      <c r="A4" s="316"/>
      <c r="B4" s="340"/>
      <c r="C4" s="346"/>
      <c r="D4" s="343"/>
      <c r="E4" s="76"/>
      <c r="F4" s="77"/>
      <c r="G4" s="77"/>
      <c r="H4" s="77"/>
      <c r="I4" s="77"/>
      <c r="J4" s="77"/>
      <c r="K4" s="77"/>
      <c r="L4" s="77"/>
      <c r="M4" s="77"/>
    </row>
    <row r="5" spans="1:13" ht="13.5" customHeight="1">
      <c r="A5" s="317"/>
      <c r="B5" s="341"/>
      <c r="C5" s="347"/>
      <c r="D5" s="344"/>
      <c r="E5" s="76"/>
      <c r="F5" s="77"/>
      <c r="G5" s="77"/>
      <c r="H5" s="77"/>
      <c r="I5" s="77"/>
      <c r="J5" s="77"/>
      <c r="K5" s="77"/>
      <c r="L5" s="77"/>
      <c r="M5" s="77"/>
    </row>
    <row r="6" spans="1:13" s="128" customFormat="1" ht="13.5" customHeight="1">
      <c r="A6" s="117"/>
      <c r="B6" s="185" t="s">
        <v>2</v>
      </c>
      <c r="C6" s="178" t="s">
        <v>3</v>
      </c>
      <c r="D6" s="186" t="s">
        <v>3</v>
      </c>
      <c r="E6" s="133"/>
      <c r="F6" s="134"/>
      <c r="G6" s="134"/>
      <c r="H6" s="134"/>
      <c r="I6" s="134"/>
      <c r="J6" s="134"/>
      <c r="K6" s="134"/>
      <c r="L6" s="134"/>
      <c r="M6" s="134"/>
    </row>
    <row r="7" spans="1:13" ht="21" customHeight="1">
      <c r="A7" s="49" t="s">
        <v>91</v>
      </c>
      <c r="B7" s="235">
        <v>892604</v>
      </c>
      <c r="C7" s="227">
        <v>4909488903</v>
      </c>
      <c r="D7" s="232">
        <v>293679029</v>
      </c>
      <c r="E7" s="76"/>
      <c r="F7" s="77"/>
      <c r="G7" s="77"/>
      <c r="H7" s="77"/>
      <c r="I7" s="77"/>
      <c r="J7" s="77"/>
      <c r="K7" s="77"/>
      <c r="L7" s="77"/>
      <c r="M7" s="77"/>
    </row>
    <row r="8" spans="1:13" ht="21" customHeight="1">
      <c r="A8" s="50" t="s">
        <v>18</v>
      </c>
      <c r="B8" s="236">
        <v>907706</v>
      </c>
      <c r="C8" s="228">
        <v>4956803748</v>
      </c>
      <c r="D8" s="233">
        <v>292490058</v>
      </c>
      <c r="E8" s="76"/>
      <c r="F8" s="77"/>
      <c r="G8" s="77"/>
      <c r="H8" s="77"/>
      <c r="I8" s="77"/>
      <c r="J8" s="77"/>
      <c r="K8" s="77"/>
      <c r="L8" s="77"/>
      <c r="M8" s="77"/>
    </row>
    <row r="9" spans="1:13" ht="21" customHeight="1">
      <c r="A9" s="50" t="s">
        <v>92</v>
      </c>
      <c r="B9" s="236">
        <v>970740</v>
      </c>
      <c r="C9" s="228">
        <v>5155364928</v>
      </c>
      <c r="D9" s="233">
        <v>292521678</v>
      </c>
      <c r="E9" s="76"/>
      <c r="F9" s="77"/>
      <c r="G9" s="77"/>
      <c r="H9" s="77"/>
      <c r="I9" s="77"/>
      <c r="J9" s="77"/>
      <c r="K9" s="77"/>
      <c r="L9" s="77"/>
      <c r="M9" s="77"/>
    </row>
    <row r="10" spans="1:13" ht="21" customHeight="1">
      <c r="A10" s="296" t="s">
        <v>98</v>
      </c>
      <c r="B10" s="293">
        <v>1083569</v>
      </c>
      <c r="C10" s="294">
        <v>5576489251</v>
      </c>
      <c r="D10" s="295">
        <v>325069508</v>
      </c>
      <c r="E10" s="76"/>
      <c r="F10" s="77"/>
      <c r="G10" s="77"/>
      <c r="H10" s="77"/>
      <c r="I10" s="77"/>
      <c r="J10" s="77"/>
      <c r="K10" s="77"/>
      <c r="L10" s="77"/>
      <c r="M10" s="77"/>
    </row>
    <row r="11" spans="1:13" ht="21" customHeight="1" thickBot="1">
      <c r="A11" s="291" t="s">
        <v>167</v>
      </c>
      <c r="B11" s="298">
        <v>1081242</v>
      </c>
      <c r="C11" s="299">
        <v>5680908664</v>
      </c>
      <c r="D11" s="300">
        <v>351383489</v>
      </c>
      <c r="E11" s="76"/>
      <c r="F11" s="77"/>
      <c r="G11" s="77"/>
      <c r="H11" s="77"/>
      <c r="I11" s="77"/>
      <c r="J11" s="77"/>
      <c r="K11" s="77"/>
      <c r="L11" s="77"/>
      <c r="M11" s="77"/>
    </row>
    <row r="12" spans="1:9" ht="24.75" customHeight="1" thickBot="1">
      <c r="A12" s="3"/>
      <c r="B12" s="3"/>
      <c r="C12" s="3"/>
      <c r="D12" s="3"/>
      <c r="E12" s="3"/>
      <c r="F12" s="3"/>
      <c r="G12" s="3"/>
      <c r="H12" s="3"/>
      <c r="I12" s="3"/>
    </row>
    <row r="13" spans="1:10" ht="18" customHeight="1">
      <c r="A13" s="336" t="s">
        <v>166</v>
      </c>
      <c r="B13" s="337"/>
      <c r="C13" s="337"/>
      <c r="D13" s="337"/>
      <c r="E13" s="337"/>
      <c r="F13" s="337"/>
      <c r="G13" s="337"/>
      <c r="H13" s="337"/>
      <c r="I13" s="337"/>
      <c r="J13" s="338"/>
    </row>
    <row r="14" spans="1:13" ht="18" customHeight="1">
      <c r="A14" s="335" t="s">
        <v>99</v>
      </c>
      <c r="B14" s="333" t="s">
        <v>68</v>
      </c>
      <c r="C14" s="333"/>
      <c r="D14" s="333"/>
      <c r="E14" s="333" t="s">
        <v>65</v>
      </c>
      <c r="F14" s="333"/>
      <c r="G14" s="333"/>
      <c r="H14" s="333" t="s">
        <v>66</v>
      </c>
      <c r="I14" s="333"/>
      <c r="J14" s="334"/>
      <c r="K14" s="3"/>
      <c r="L14" s="3"/>
      <c r="M14" s="3"/>
    </row>
    <row r="15" spans="1:10" ht="18" customHeight="1">
      <c r="A15" s="317"/>
      <c r="B15" s="181" t="s">
        <v>88</v>
      </c>
      <c r="C15" s="182" t="s">
        <v>0</v>
      </c>
      <c r="D15" s="183" t="s">
        <v>161</v>
      </c>
      <c r="E15" s="181" t="s">
        <v>88</v>
      </c>
      <c r="F15" s="182" t="s">
        <v>0</v>
      </c>
      <c r="G15" s="183" t="s">
        <v>161</v>
      </c>
      <c r="H15" s="181" t="s">
        <v>88</v>
      </c>
      <c r="I15" s="182" t="s">
        <v>0</v>
      </c>
      <c r="J15" s="184" t="s">
        <v>161</v>
      </c>
    </row>
    <row r="16" spans="1:10" s="2" customFormat="1" ht="13.5" customHeight="1">
      <c r="A16" s="117"/>
      <c r="B16" s="177" t="s">
        <v>2</v>
      </c>
      <c r="C16" s="178" t="s">
        <v>3</v>
      </c>
      <c r="D16" s="179" t="s">
        <v>3</v>
      </c>
      <c r="E16" s="177" t="s">
        <v>2</v>
      </c>
      <c r="F16" s="178" t="s">
        <v>3</v>
      </c>
      <c r="G16" s="179" t="s">
        <v>3</v>
      </c>
      <c r="H16" s="177" t="s">
        <v>2</v>
      </c>
      <c r="I16" s="178" t="s">
        <v>3</v>
      </c>
      <c r="J16" s="180" t="s">
        <v>3</v>
      </c>
    </row>
    <row r="17" spans="1:10" ht="21" customHeight="1">
      <c r="A17" s="49" t="str">
        <f>A7</f>
        <v>平成14年分</v>
      </c>
      <c r="B17" s="237">
        <v>252064</v>
      </c>
      <c r="C17" s="227">
        <v>1013826494</v>
      </c>
      <c r="D17" s="238">
        <v>73888955</v>
      </c>
      <c r="E17" s="237">
        <v>14940</v>
      </c>
      <c r="F17" s="227">
        <v>55546301</v>
      </c>
      <c r="G17" s="238">
        <v>2878210</v>
      </c>
      <c r="H17" s="237">
        <v>625600</v>
      </c>
      <c r="I17" s="227">
        <v>3840116108</v>
      </c>
      <c r="J17" s="241">
        <v>216911864</v>
      </c>
    </row>
    <row r="18" spans="1:10" ht="21" customHeight="1">
      <c r="A18" s="50" t="str">
        <f>A8</f>
        <v>平成15年分</v>
      </c>
      <c r="B18" s="239">
        <v>248035</v>
      </c>
      <c r="C18" s="228">
        <v>996081004</v>
      </c>
      <c r="D18" s="240">
        <v>73239172</v>
      </c>
      <c r="E18" s="239">
        <v>15708</v>
      </c>
      <c r="F18" s="228">
        <v>58635540</v>
      </c>
      <c r="G18" s="240">
        <v>2922410</v>
      </c>
      <c r="H18" s="239">
        <v>643963</v>
      </c>
      <c r="I18" s="228">
        <v>3902087203</v>
      </c>
      <c r="J18" s="242">
        <v>216328476</v>
      </c>
    </row>
    <row r="19" spans="1:10" ht="21" customHeight="1">
      <c r="A19" s="50" t="str">
        <f>A9</f>
        <v>平成16年分</v>
      </c>
      <c r="B19" s="239">
        <v>253658</v>
      </c>
      <c r="C19" s="228">
        <v>1023585409</v>
      </c>
      <c r="D19" s="240">
        <v>77541675</v>
      </c>
      <c r="E19" s="239">
        <v>16247</v>
      </c>
      <c r="F19" s="228">
        <v>60085104</v>
      </c>
      <c r="G19" s="240">
        <v>3049882</v>
      </c>
      <c r="H19" s="239">
        <v>700835</v>
      </c>
      <c r="I19" s="228">
        <v>4071694415</v>
      </c>
      <c r="J19" s="242">
        <v>211930121</v>
      </c>
    </row>
    <row r="20" spans="1:10" ht="21" customHeight="1">
      <c r="A20" s="50" t="str">
        <f>A10</f>
        <v>平成17年分</v>
      </c>
      <c r="B20" s="304">
        <v>254223</v>
      </c>
      <c r="C20" s="297">
        <v>1011752940</v>
      </c>
      <c r="D20" s="305">
        <v>79648496</v>
      </c>
      <c r="E20" s="304">
        <v>16590</v>
      </c>
      <c r="F20" s="297">
        <v>55758949</v>
      </c>
      <c r="G20" s="305">
        <v>3073622</v>
      </c>
      <c r="H20" s="304">
        <v>812756</v>
      </c>
      <c r="I20" s="297">
        <v>4508977362</v>
      </c>
      <c r="J20" s="306">
        <v>242347390</v>
      </c>
    </row>
    <row r="21" spans="1:10" ht="21" customHeight="1" thickBot="1">
      <c r="A21" s="51" t="str">
        <f>A11</f>
        <v>平成18年分</v>
      </c>
      <c r="B21" s="301">
        <v>248273</v>
      </c>
      <c r="C21" s="292">
        <v>1000987130</v>
      </c>
      <c r="D21" s="302">
        <v>84748891</v>
      </c>
      <c r="E21" s="301">
        <v>14978</v>
      </c>
      <c r="F21" s="292">
        <v>48795369</v>
      </c>
      <c r="G21" s="302">
        <v>2879947</v>
      </c>
      <c r="H21" s="301">
        <v>817991</v>
      </c>
      <c r="I21" s="292">
        <v>4631126165</v>
      </c>
      <c r="J21" s="303">
        <v>263754651</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workbookViewId="0" topLeftCell="A1">
      <selection activeCell="K2" sqref="K2:N2"/>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90</v>
      </c>
      <c r="B1" s="3"/>
      <c r="C1" s="5"/>
      <c r="D1" s="3"/>
      <c r="E1" s="3"/>
      <c r="F1" s="3"/>
      <c r="G1" s="5"/>
      <c r="H1" s="3"/>
      <c r="I1" s="3"/>
      <c r="J1" s="3"/>
      <c r="K1" s="5"/>
      <c r="L1" s="3"/>
      <c r="M1" s="3"/>
      <c r="N1" s="3"/>
      <c r="O1" s="3"/>
      <c r="P1" s="3"/>
    </row>
    <row r="2" spans="1:21" ht="21" customHeight="1">
      <c r="A2" s="348" t="s">
        <v>44</v>
      </c>
      <c r="B2" s="349"/>
      <c r="C2" s="365" t="s">
        <v>171</v>
      </c>
      <c r="D2" s="366"/>
      <c r="E2" s="366"/>
      <c r="F2" s="368"/>
      <c r="G2" s="365" t="s">
        <v>172</v>
      </c>
      <c r="H2" s="366"/>
      <c r="I2" s="366"/>
      <c r="J2" s="368"/>
      <c r="K2" s="365" t="s">
        <v>62</v>
      </c>
      <c r="L2" s="366"/>
      <c r="M2" s="366"/>
      <c r="N2" s="367"/>
      <c r="O2" s="3"/>
      <c r="P2" s="3"/>
      <c r="Q2" s="1"/>
      <c r="U2" s="2"/>
    </row>
    <row r="3" spans="1:19" ht="13.5" customHeight="1">
      <c r="A3" s="350"/>
      <c r="B3" s="351"/>
      <c r="C3" s="369" t="s">
        <v>33</v>
      </c>
      <c r="D3" s="370"/>
      <c r="E3" s="87" t="s">
        <v>45</v>
      </c>
      <c r="F3" s="88" t="s">
        <v>47</v>
      </c>
      <c r="G3" s="369" t="s">
        <v>33</v>
      </c>
      <c r="H3" s="370"/>
      <c r="I3" s="87" t="s">
        <v>49</v>
      </c>
      <c r="J3" s="88" t="s">
        <v>50</v>
      </c>
      <c r="K3" s="369" t="s">
        <v>33</v>
      </c>
      <c r="L3" s="370"/>
      <c r="M3" s="87" t="s">
        <v>52</v>
      </c>
      <c r="N3" s="89" t="s">
        <v>47</v>
      </c>
      <c r="O3" s="3"/>
      <c r="P3" s="3"/>
      <c r="S3" s="2"/>
    </row>
    <row r="4" spans="1:19" s="2" customFormat="1" ht="13.5" customHeight="1" thickBot="1">
      <c r="A4" s="350"/>
      <c r="B4" s="351"/>
      <c r="C4" s="369"/>
      <c r="D4" s="370"/>
      <c r="E4" s="87" t="s">
        <v>46</v>
      </c>
      <c r="F4" s="88" t="s">
        <v>48</v>
      </c>
      <c r="G4" s="369"/>
      <c r="H4" s="370"/>
      <c r="I4" s="87" t="s">
        <v>46</v>
      </c>
      <c r="J4" s="88" t="s">
        <v>51</v>
      </c>
      <c r="K4" s="369"/>
      <c r="L4" s="370"/>
      <c r="M4" s="87" t="s">
        <v>46</v>
      </c>
      <c r="N4" s="89" t="s">
        <v>53</v>
      </c>
      <c r="O4" s="3"/>
      <c r="P4" s="3"/>
      <c r="Q4" s="1"/>
      <c r="S4" s="1"/>
    </row>
    <row r="5" spans="1:16" s="2" customFormat="1" ht="11.25">
      <c r="A5" s="137"/>
      <c r="B5" s="138"/>
      <c r="C5" s="129"/>
      <c r="D5" s="140" t="s">
        <v>2</v>
      </c>
      <c r="E5" s="130" t="s">
        <v>3</v>
      </c>
      <c r="F5" s="131" t="s">
        <v>3</v>
      </c>
      <c r="G5" s="139"/>
      <c r="H5" s="140" t="s">
        <v>2</v>
      </c>
      <c r="I5" s="130" t="s">
        <v>3</v>
      </c>
      <c r="J5" s="139" t="s">
        <v>3</v>
      </c>
      <c r="K5" s="129"/>
      <c r="L5" s="140" t="s">
        <v>2</v>
      </c>
      <c r="M5" s="130" t="s">
        <v>3</v>
      </c>
      <c r="N5" s="132" t="s">
        <v>3</v>
      </c>
      <c r="O5" s="5"/>
      <c r="P5" s="5"/>
    </row>
    <row r="6" spans="1:16" ht="18" customHeight="1">
      <c r="A6" s="352" t="s">
        <v>19</v>
      </c>
      <c r="B6" s="353"/>
      <c r="C6" s="11" t="s">
        <v>54</v>
      </c>
      <c r="D6" s="109">
        <v>32307</v>
      </c>
      <c r="E6" s="147"/>
      <c r="F6" s="148"/>
      <c r="G6" s="15" t="s">
        <v>54</v>
      </c>
      <c r="H6" s="109">
        <v>8402</v>
      </c>
      <c r="I6" s="147"/>
      <c r="J6" s="148"/>
      <c r="K6" s="12" t="s">
        <v>54</v>
      </c>
      <c r="L6" s="109">
        <v>40709</v>
      </c>
      <c r="M6" s="147"/>
      <c r="N6" s="271"/>
      <c r="O6" s="3"/>
      <c r="P6" s="3"/>
    </row>
    <row r="7" spans="1:16" ht="21" customHeight="1">
      <c r="A7" s="354" t="s">
        <v>20</v>
      </c>
      <c r="B7" s="355"/>
      <c r="C7" s="31"/>
      <c r="D7" s="102">
        <v>74009</v>
      </c>
      <c r="E7" s="84">
        <v>156686969</v>
      </c>
      <c r="F7" s="85">
        <v>8906827</v>
      </c>
      <c r="G7" s="32"/>
      <c r="H7" s="102">
        <v>24529</v>
      </c>
      <c r="I7" s="84">
        <v>68602886</v>
      </c>
      <c r="J7" s="85">
        <v>7082309</v>
      </c>
      <c r="K7" s="31"/>
      <c r="L7" s="102">
        <v>98538</v>
      </c>
      <c r="M7" s="84">
        <v>225289856</v>
      </c>
      <c r="N7" s="272">
        <v>15989135</v>
      </c>
      <c r="O7" s="3"/>
      <c r="P7" s="3"/>
    </row>
    <row r="8" spans="1:17" ht="18" customHeight="1">
      <c r="A8" s="360" t="s">
        <v>84</v>
      </c>
      <c r="B8" s="35" t="s">
        <v>22</v>
      </c>
      <c r="C8" s="20" t="s">
        <v>54</v>
      </c>
      <c r="D8" s="101">
        <v>14757</v>
      </c>
      <c r="E8" s="149"/>
      <c r="F8" s="154"/>
      <c r="G8" s="66" t="s">
        <v>54</v>
      </c>
      <c r="H8" s="101">
        <v>7915</v>
      </c>
      <c r="I8" s="149"/>
      <c r="J8" s="154"/>
      <c r="K8" s="41" t="s">
        <v>54</v>
      </c>
      <c r="L8" s="101">
        <v>22672</v>
      </c>
      <c r="M8" s="149"/>
      <c r="N8" s="273"/>
      <c r="O8" s="7"/>
      <c r="Q8" s="1"/>
    </row>
    <row r="9" spans="1:17" ht="21" customHeight="1">
      <c r="A9" s="361"/>
      <c r="B9" s="111" t="s">
        <v>23</v>
      </c>
      <c r="C9" s="112"/>
      <c r="D9" s="113">
        <v>14824</v>
      </c>
      <c r="E9" s="150"/>
      <c r="F9" s="114">
        <v>392712</v>
      </c>
      <c r="G9" s="115"/>
      <c r="H9" s="113">
        <v>8014</v>
      </c>
      <c r="I9" s="150"/>
      <c r="J9" s="114">
        <v>335629</v>
      </c>
      <c r="K9" s="112"/>
      <c r="L9" s="113">
        <v>22838</v>
      </c>
      <c r="M9" s="150"/>
      <c r="N9" s="274">
        <v>728341</v>
      </c>
      <c r="O9" s="2"/>
      <c r="Q9" s="1"/>
    </row>
    <row r="10" spans="1:16" ht="18" customHeight="1">
      <c r="A10" s="361"/>
      <c r="B10" s="36" t="s">
        <v>24</v>
      </c>
      <c r="C10" s="11" t="s">
        <v>54</v>
      </c>
      <c r="D10" s="109">
        <v>14631</v>
      </c>
      <c r="E10" s="147"/>
      <c r="F10" s="148"/>
      <c r="G10" s="15" t="s">
        <v>54</v>
      </c>
      <c r="H10" s="109">
        <v>4532</v>
      </c>
      <c r="I10" s="147"/>
      <c r="J10" s="148"/>
      <c r="K10" s="12" t="s">
        <v>54</v>
      </c>
      <c r="L10" s="109">
        <v>19163</v>
      </c>
      <c r="M10" s="147"/>
      <c r="N10" s="271"/>
      <c r="O10" s="3"/>
      <c r="P10" s="3"/>
    </row>
    <row r="11" spans="1:16" ht="21" customHeight="1">
      <c r="A11" s="361"/>
      <c r="B11" s="111" t="s">
        <v>23</v>
      </c>
      <c r="C11" s="112"/>
      <c r="D11" s="113">
        <v>14859</v>
      </c>
      <c r="E11" s="150"/>
      <c r="F11" s="114">
        <v>342286</v>
      </c>
      <c r="G11" s="115"/>
      <c r="H11" s="113">
        <v>4641</v>
      </c>
      <c r="I11" s="150"/>
      <c r="J11" s="114">
        <v>192417</v>
      </c>
      <c r="K11" s="112"/>
      <c r="L11" s="113">
        <v>19500</v>
      </c>
      <c r="M11" s="150"/>
      <c r="N11" s="274">
        <v>534703</v>
      </c>
      <c r="O11" s="3"/>
      <c r="P11" s="3"/>
    </row>
    <row r="12" spans="1:16" ht="18" customHeight="1">
      <c r="A12" s="361"/>
      <c r="B12" s="363" t="s">
        <v>17</v>
      </c>
      <c r="C12" s="11" t="s">
        <v>54</v>
      </c>
      <c r="D12" s="109">
        <v>926</v>
      </c>
      <c r="E12" s="147"/>
      <c r="F12" s="148"/>
      <c r="G12" s="15" t="s">
        <v>54</v>
      </c>
      <c r="H12" s="109">
        <v>3273</v>
      </c>
      <c r="I12" s="147"/>
      <c r="J12" s="148"/>
      <c r="K12" s="12" t="s">
        <v>54</v>
      </c>
      <c r="L12" s="109">
        <v>4199</v>
      </c>
      <c r="M12" s="147"/>
      <c r="N12" s="271"/>
      <c r="O12" s="3"/>
      <c r="P12" s="3"/>
    </row>
    <row r="13" spans="1:16" ht="21" customHeight="1">
      <c r="A13" s="361"/>
      <c r="B13" s="364"/>
      <c r="C13" s="112"/>
      <c r="D13" s="113">
        <v>933</v>
      </c>
      <c r="E13" s="150"/>
      <c r="F13" s="114">
        <v>292342</v>
      </c>
      <c r="G13" s="115"/>
      <c r="H13" s="113">
        <v>3311</v>
      </c>
      <c r="I13" s="150"/>
      <c r="J13" s="114">
        <v>1049028</v>
      </c>
      <c r="K13" s="112"/>
      <c r="L13" s="113">
        <v>4244</v>
      </c>
      <c r="M13" s="150"/>
      <c r="N13" s="274">
        <v>1341369</v>
      </c>
      <c r="O13" s="3"/>
      <c r="P13" s="3"/>
    </row>
    <row r="14" spans="1:17" s="9" customFormat="1" ht="18" customHeight="1">
      <c r="A14" s="361"/>
      <c r="B14" s="358" t="s">
        <v>11</v>
      </c>
      <c r="C14" s="21" t="s">
        <v>54</v>
      </c>
      <c r="D14" s="110">
        <v>30314</v>
      </c>
      <c r="E14" s="151"/>
      <c r="F14" s="155"/>
      <c r="G14" s="16" t="s">
        <v>54</v>
      </c>
      <c r="H14" s="110">
        <v>15720</v>
      </c>
      <c r="I14" s="151"/>
      <c r="J14" s="155"/>
      <c r="K14" s="13" t="s">
        <v>54</v>
      </c>
      <c r="L14" s="110">
        <v>46034</v>
      </c>
      <c r="M14" s="151"/>
      <c r="N14" s="275"/>
      <c r="O14" s="24"/>
      <c r="P14" s="24"/>
      <c r="Q14" s="10"/>
    </row>
    <row r="15" spans="1:17" s="9" customFormat="1" ht="21" customHeight="1" thickBot="1">
      <c r="A15" s="362"/>
      <c r="B15" s="359"/>
      <c r="C15" s="67"/>
      <c r="D15" s="103">
        <v>30616</v>
      </c>
      <c r="E15" s="152"/>
      <c r="F15" s="83">
        <v>1027340</v>
      </c>
      <c r="G15" s="68"/>
      <c r="H15" s="103">
        <v>15966</v>
      </c>
      <c r="I15" s="152"/>
      <c r="J15" s="83">
        <v>1577074</v>
      </c>
      <c r="K15" s="69"/>
      <c r="L15" s="103">
        <v>46582</v>
      </c>
      <c r="M15" s="152"/>
      <c r="N15" s="276">
        <v>2604413</v>
      </c>
      <c r="O15" s="24"/>
      <c r="P15" s="24"/>
      <c r="Q15" s="10"/>
    </row>
    <row r="16" spans="1:17" s="9" customFormat="1" ht="22.5" customHeight="1" thickBot="1" thickTop="1">
      <c r="A16" s="356" t="s">
        <v>38</v>
      </c>
      <c r="B16" s="357"/>
      <c r="C16" s="53"/>
      <c r="D16" s="153"/>
      <c r="E16" s="153"/>
      <c r="F16" s="63">
        <v>9934167</v>
      </c>
      <c r="G16" s="64"/>
      <c r="H16" s="153"/>
      <c r="I16" s="153"/>
      <c r="J16" s="63">
        <v>8659382</v>
      </c>
      <c r="K16" s="65"/>
      <c r="L16" s="153"/>
      <c r="M16" s="153"/>
      <c r="N16" s="277">
        <v>18593549</v>
      </c>
      <c r="O16" s="24"/>
      <c r="P16" s="24"/>
      <c r="Q16" s="10"/>
    </row>
    <row r="17" spans="1:16" ht="11.25">
      <c r="A17" s="287" t="s">
        <v>169</v>
      </c>
      <c r="B17" s="3"/>
      <c r="C17" s="5"/>
      <c r="D17" s="3"/>
      <c r="E17" s="3"/>
      <c r="F17" s="3"/>
      <c r="G17" s="5"/>
      <c r="H17" s="3"/>
      <c r="I17" s="3"/>
      <c r="J17" s="3"/>
      <c r="K17" s="5"/>
      <c r="L17" s="3"/>
      <c r="M17" s="3"/>
      <c r="N17" s="3"/>
      <c r="O17" s="3"/>
      <c r="P17" s="3"/>
    </row>
    <row r="18" spans="1:16" ht="11.25">
      <c r="A18" s="287" t="s">
        <v>162</v>
      </c>
      <c r="B18" s="3"/>
      <c r="C18" s="5"/>
      <c r="D18" s="3"/>
      <c r="E18" s="3"/>
      <c r="F18" s="3"/>
      <c r="G18" s="5"/>
      <c r="H18" s="3"/>
      <c r="I18" s="3"/>
      <c r="J18" s="3"/>
      <c r="K18" s="5"/>
      <c r="L18" s="3"/>
      <c r="M18" s="3"/>
      <c r="N18" s="3"/>
      <c r="O18" s="3"/>
      <c r="P18" s="3"/>
    </row>
    <row r="19" spans="1:16" ht="11.25">
      <c r="A19" s="287" t="s">
        <v>163</v>
      </c>
      <c r="B19" s="3"/>
      <c r="C19" s="5"/>
      <c r="D19" s="3"/>
      <c r="E19" s="3"/>
      <c r="F19" s="3"/>
      <c r="G19" s="5"/>
      <c r="H19" s="3"/>
      <c r="I19" s="3"/>
      <c r="J19" s="3"/>
      <c r="K19" s="5"/>
      <c r="L19" s="3"/>
      <c r="M19" s="3"/>
      <c r="N19" s="3"/>
      <c r="O19" s="3"/>
      <c r="P19" s="3"/>
    </row>
    <row r="20" ht="11.25">
      <c r="A20" s="288" t="s">
        <v>164</v>
      </c>
    </row>
  </sheetData>
  <mergeCells count="13">
    <mergeCell ref="K2:N2"/>
    <mergeCell ref="G2:J2"/>
    <mergeCell ref="C2:F2"/>
    <mergeCell ref="C3:D4"/>
    <mergeCell ref="G3:H4"/>
    <mergeCell ref="K3:L4"/>
    <mergeCell ref="A2:B4"/>
    <mergeCell ref="A6:B6"/>
    <mergeCell ref="A7:B7"/>
    <mergeCell ref="A16:B16"/>
    <mergeCell ref="B14:B15"/>
    <mergeCell ref="A8:A15"/>
    <mergeCell ref="B12:B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workbookViewId="0" topLeftCell="A1">
      <selection activeCell="A9" sqref="A9"/>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101</v>
      </c>
      <c r="B1" s="3"/>
      <c r="C1" s="3"/>
      <c r="D1" s="3"/>
      <c r="E1" s="3"/>
    </row>
    <row r="2" spans="1:5" ht="18.75" customHeight="1" thickBot="1">
      <c r="A2" s="93" t="s">
        <v>71</v>
      </c>
      <c r="B2" s="371" t="s">
        <v>72</v>
      </c>
      <c r="C2" s="372"/>
      <c r="D2" s="92" t="s">
        <v>73</v>
      </c>
      <c r="E2" s="86" t="s">
        <v>74</v>
      </c>
    </row>
    <row r="3" spans="1:5" s="141" customFormat="1" ht="9.75" customHeight="1">
      <c r="A3" s="142"/>
      <c r="B3" s="203"/>
      <c r="C3" s="204" t="s">
        <v>2</v>
      </c>
      <c r="D3" s="135" t="s">
        <v>3</v>
      </c>
      <c r="E3" s="136" t="s">
        <v>3</v>
      </c>
    </row>
    <row r="4" spans="1:5" ht="30" customHeight="1">
      <c r="A4" s="48" t="s">
        <v>86</v>
      </c>
      <c r="B4" s="198"/>
      <c r="C4" s="199">
        <v>826</v>
      </c>
      <c r="D4" s="33">
        <v>4996587</v>
      </c>
      <c r="E4" s="34">
        <v>826303</v>
      </c>
    </row>
    <row r="5" spans="1:5" ht="30" customHeight="1" thickBot="1">
      <c r="A5" s="70" t="s">
        <v>87</v>
      </c>
      <c r="B5" s="200"/>
      <c r="C5" s="201" t="s">
        <v>104</v>
      </c>
      <c r="D5" s="71" t="s">
        <v>104</v>
      </c>
      <c r="E5" s="72" t="s">
        <v>104</v>
      </c>
    </row>
    <row r="6" spans="1:5" s="9" customFormat="1" ht="30" customHeight="1" thickBot="1" thickTop="1">
      <c r="A6" s="289" t="s">
        <v>94</v>
      </c>
      <c r="B6" s="290" t="s">
        <v>83</v>
      </c>
      <c r="C6" s="202">
        <v>826</v>
      </c>
      <c r="D6" s="45">
        <v>4996587</v>
      </c>
      <c r="E6" s="46">
        <v>826303</v>
      </c>
    </row>
    <row r="7" spans="1:5" ht="13.5" customHeight="1">
      <c r="A7" s="3" t="s">
        <v>170</v>
      </c>
      <c r="B7" s="3"/>
      <c r="C7" s="3"/>
      <c r="D7" s="3"/>
      <c r="E7" s="3"/>
    </row>
    <row r="8" spans="1:5" ht="13.5" customHeight="1">
      <c r="A8" s="3" t="s">
        <v>75</v>
      </c>
      <c r="B8" s="3"/>
      <c r="C8" s="3"/>
      <c r="D8" s="3"/>
      <c r="E8" s="3"/>
    </row>
    <row r="9" spans="1:5" ht="13.5" customHeight="1">
      <c r="A9" s="3" t="s">
        <v>103</v>
      </c>
      <c r="B9" s="3"/>
      <c r="C9" s="3"/>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62"/>
  <sheetViews>
    <sheetView showGridLines="0" tabSelected="1" view="pageBreakPreview" zoomScaleNormal="85" zoomScaleSheetLayoutView="100" workbookViewId="0" topLeftCell="A1">
      <selection activeCell="C22" sqref="C22"/>
    </sheetView>
  </sheetViews>
  <sheetFormatPr defaultColWidth="9.00390625" defaultRowHeight="13.5"/>
  <cols>
    <col min="1" max="1" width="10.25390625" style="1" customWidth="1"/>
    <col min="2" max="2" width="9.00390625" style="1" bestFit="1" customWidth="1"/>
    <col min="3" max="3" width="13.75390625" style="1" bestFit="1" customWidth="1"/>
    <col min="4" max="4" width="11.00390625" style="1" bestFit="1" customWidth="1"/>
    <col min="5" max="5" width="7.625" style="1" customWidth="1"/>
    <col min="6" max="7" width="10.50390625" style="1" customWidth="1"/>
    <col min="8" max="8" width="7.625" style="1" customWidth="1"/>
    <col min="9" max="9" width="13.75390625" style="1" bestFit="1" customWidth="1"/>
    <col min="10" max="10" width="10.50390625" style="1" customWidth="1"/>
    <col min="11" max="11" width="9.625" style="1" bestFit="1" customWidth="1"/>
    <col min="12" max="12" width="13.75390625" style="1" bestFit="1" customWidth="1"/>
    <col min="13" max="13" width="11.75390625" style="1" bestFit="1" customWidth="1"/>
    <col min="14" max="14" width="9.00390625" style="26" bestFit="1" customWidth="1"/>
    <col min="15" max="16384" width="5.875" style="1" customWidth="1"/>
  </cols>
  <sheetData>
    <row r="1" spans="1:14" ht="12" thickBot="1">
      <c r="A1" s="3" t="s">
        <v>95</v>
      </c>
      <c r="B1" s="3"/>
      <c r="C1" s="3"/>
      <c r="D1" s="3"/>
      <c r="E1" s="3"/>
      <c r="F1" s="3"/>
      <c r="G1" s="3"/>
      <c r="H1" s="3"/>
      <c r="I1" s="3"/>
      <c r="J1" s="3"/>
      <c r="K1" s="3"/>
      <c r="L1" s="3"/>
      <c r="M1" s="3"/>
      <c r="N1" s="4"/>
    </row>
    <row r="2" spans="1:14" s="26" customFormat="1" ht="19.5" customHeight="1">
      <c r="A2" s="373" t="s">
        <v>159</v>
      </c>
      <c r="B2" s="378" t="s">
        <v>68</v>
      </c>
      <c r="C2" s="379"/>
      <c r="D2" s="379"/>
      <c r="E2" s="376" t="s">
        <v>65</v>
      </c>
      <c r="F2" s="337"/>
      <c r="G2" s="377"/>
      <c r="H2" s="376" t="s">
        <v>66</v>
      </c>
      <c r="I2" s="337"/>
      <c r="J2" s="377"/>
      <c r="K2" s="376" t="s">
        <v>11</v>
      </c>
      <c r="L2" s="337"/>
      <c r="M2" s="377"/>
      <c r="N2" s="374" t="s">
        <v>160</v>
      </c>
    </row>
    <row r="3" spans="1:14" s="26" customFormat="1" ht="19.5" customHeight="1">
      <c r="A3" s="313"/>
      <c r="B3" s="94" t="s">
        <v>69</v>
      </c>
      <c r="C3" s="95" t="s">
        <v>70</v>
      </c>
      <c r="D3" s="104" t="s">
        <v>158</v>
      </c>
      <c r="E3" s="94" t="s">
        <v>69</v>
      </c>
      <c r="F3" s="278" t="s">
        <v>70</v>
      </c>
      <c r="G3" s="104" t="s">
        <v>158</v>
      </c>
      <c r="H3" s="94" t="s">
        <v>69</v>
      </c>
      <c r="I3" s="95" t="s">
        <v>70</v>
      </c>
      <c r="J3" s="104" t="s">
        <v>158</v>
      </c>
      <c r="K3" s="94" t="s">
        <v>69</v>
      </c>
      <c r="L3" s="95" t="s">
        <v>70</v>
      </c>
      <c r="M3" s="104" t="s">
        <v>158</v>
      </c>
      <c r="N3" s="375"/>
    </row>
    <row r="4" spans="1:16" s="128" customFormat="1" ht="10.5">
      <c r="A4" s="146"/>
      <c r="B4" s="145" t="s">
        <v>2</v>
      </c>
      <c r="C4" s="116" t="s">
        <v>3</v>
      </c>
      <c r="D4" s="121" t="s">
        <v>3</v>
      </c>
      <c r="E4" s="145" t="s">
        <v>2</v>
      </c>
      <c r="F4" s="116" t="s">
        <v>3</v>
      </c>
      <c r="G4" s="121" t="s">
        <v>3</v>
      </c>
      <c r="H4" s="145" t="s">
        <v>2</v>
      </c>
      <c r="I4" s="116" t="s">
        <v>3</v>
      </c>
      <c r="J4" s="121" t="s">
        <v>3</v>
      </c>
      <c r="K4" s="145" t="s">
        <v>2</v>
      </c>
      <c r="L4" s="116" t="s">
        <v>3</v>
      </c>
      <c r="M4" s="121" t="s">
        <v>3</v>
      </c>
      <c r="N4" s="143"/>
      <c r="O4" s="144"/>
      <c r="P4" s="144"/>
    </row>
    <row r="5" spans="1:14" ht="18" customHeight="1">
      <c r="A5" s="175" t="s">
        <v>105</v>
      </c>
      <c r="B5" s="165">
        <v>7498</v>
      </c>
      <c r="C5" s="166">
        <v>28694341</v>
      </c>
      <c r="D5" s="167">
        <v>2382152</v>
      </c>
      <c r="E5" s="168">
        <v>272</v>
      </c>
      <c r="F5" s="166">
        <v>691055</v>
      </c>
      <c r="G5" s="167">
        <v>38267</v>
      </c>
      <c r="H5" s="165">
        <v>24347</v>
      </c>
      <c r="I5" s="166">
        <v>138289054</v>
      </c>
      <c r="J5" s="167">
        <v>6872555</v>
      </c>
      <c r="K5" s="165">
        <v>32117</v>
      </c>
      <c r="L5" s="166">
        <v>167674450</v>
      </c>
      <c r="M5" s="167">
        <v>9292973</v>
      </c>
      <c r="N5" s="169" t="str">
        <f>IF(A5="","",A5)</f>
        <v>岐阜北</v>
      </c>
    </row>
    <row r="6" spans="1:14" ht="18" customHeight="1">
      <c r="A6" s="176" t="s">
        <v>106</v>
      </c>
      <c r="B6" s="170">
        <v>6881</v>
      </c>
      <c r="C6" s="171">
        <v>25333256</v>
      </c>
      <c r="D6" s="172">
        <v>2323014</v>
      </c>
      <c r="E6" s="173">
        <v>116</v>
      </c>
      <c r="F6" s="171">
        <v>381477</v>
      </c>
      <c r="G6" s="172">
        <v>20562</v>
      </c>
      <c r="H6" s="170">
        <v>19897</v>
      </c>
      <c r="I6" s="171">
        <v>110840265</v>
      </c>
      <c r="J6" s="172">
        <v>6107359</v>
      </c>
      <c r="K6" s="170">
        <v>26894</v>
      </c>
      <c r="L6" s="171">
        <v>136554999</v>
      </c>
      <c r="M6" s="172">
        <v>8450935</v>
      </c>
      <c r="N6" s="174" t="str">
        <f aca="true" t="shared" si="0" ref="N6:N12">IF(A6="","",A6)</f>
        <v>岐阜南</v>
      </c>
    </row>
    <row r="7" spans="1:14" ht="18" customHeight="1">
      <c r="A7" s="176" t="s">
        <v>107</v>
      </c>
      <c r="B7" s="170">
        <v>6369</v>
      </c>
      <c r="C7" s="171">
        <v>24092092</v>
      </c>
      <c r="D7" s="172">
        <v>1826681</v>
      </c>
      <c r="E7" s="173">
        <v>424</v>
      </c>
      <c r="F7" s="171">
        <v>1273065</v>
      </c>
      <c r="G7" s="172">
        <v>67363</v>
      </c>
      <c r="H7" s="170">
        <v>19089</v>
      </c>
      <c r="I7" s="171">
        <v>96977184</v>
      </c>
      <c r="J7" s="172">
        <v>4742334</v>
      </c>
      <c r="K7" s="170">
        <v>25882</v>
      </c>
      <c r="L7" s="171">
        <v>122342340</v>
      </c>
      <c r="M7" s="172">
        <v>6636378</v>
      </c>
      <c r="N7" s="174" t="str">
        <f t="shared" si="0"/>
        <v>大垣</v>
      </c>
    </row>
    <row r="8" spans="1:14" ht="18" customHeight="1">
      <c r="A8" s="176" t="s">
        <v>108</v>
      </c>
      <c r="B8" s="170">
        <v>2959</v>
      </c>
      <c r="C8" s="171">
        <v>10069286</v>
      </c>
      <c r="D8" s="172">
        <v>715560</v>
      </c>
      <c r="E8" s="173">
        <v>476</v>
      </c>
      <c r="F8" s="171">
        <v>1825365</v>
      </c>
      <c r="G8" s="172">
        <v>103659</v>
      </c>
      <c r="H8" s="170">
        <v>9405</v>
      </c>
      <c r="I8" s="171">
        <v>37178258</v>
      </c>
      <c r="J8" s="172">
        <v>1605885</v>
      </c>
      <c r="K8" s="170">
        <v>12840</v>
      </c>
      <c r="L8" s="171">
        <v>49072908</v>
      </c>
      <c r="M8" s="172">
        <v>2425105</v>
      </c>
      <c r="N8" s="174" t="str">
        <f t="shared" si="0"/>
        <v>高山</v>
      </c>
    </row>
    <row r="9" spans="1:14" ht="18" customHeight="1">
      <c r="A9" s="176" t="s">
        <v>109</v>
      </c>
      <c r="B9" s="170">
        <v>5733</v>
      </c>
      <c r="C9" s="171">
        <v>21529302</v>
      </c>
      <c r="D9" s="172">
        <v>1630582</v>
      </c>
      <c r="E9" s="173">
        <v>35</v>
      </c>
      <c r="F9" s="171">
        <v>97411</v>
      </c>
      <c r="G9" s="172">
        <v>9740</v>
      </c>
      <c r="H9" s="170">
        <v>16038</v>
      </c>
      <c r="I9" s="171">
        <v>71892011</v>
      </c>
      <c r="J9" s="172">
        <v>3088429</v>
      </c>
      <c r="K9" s="170">
        <v>21806</v>
      </c>
      <c r="L9" s="171">
        <v>93518724</v>
      </c>
      <c r="M9" s="172">
        <v>4728751</v>
      </c>
      <c r="N9" s="174" t="str">
        <f t="shared" si="0"/>
        <v>多治見</v>
      </c>
    </row>
    <row r="10" spans="1:14" ht="18" customHeight="1">
      <c r="A10" s="176" t="s">
        <v>110</v>
      </c>
      <c r="B10" s="170">
        <v>5477</v>
      </c>
      <c r="C10" s="171">
        <v>18567000</v>
      </c>
      <c r="D10" s="172">
        <v>1170549</v>
      </c>
      <c r="E10" s="173">
        <v>217</v>
      </c>
      <c r="F10" s="171">
        <v>628651</v>
      </c>
      <c r="G10" s="172">
        <v>38459</v>
      </c>
      <c r="H10" s="170">
        <v>11943</v>
      </c>
      <c r="I10" s="171">
        <v>51423511</v>
      </c>
      <c r="J10" s="172">
        <v>2150896</v>
      </c>
      <c r="K10" s="170">
        <v>17637</v>
      </c>
      <c r="L10" s="171">
        <v>70619162</v>
      </c>
      <c r="M10" s="172">
        <v>3359904</v>
      </c>
      <c r="N10" s="174" t="str">
        <f t="shared" si="0"/>
        <v>関</v>
      </c>
    </row>
    <row r="11" spans="1:14" ht="18" customHeight="1">
      <c r="A11" s="176" t="s">
        <v>111</v>
      </c>
      <c r="B11" s="170">
        <v>2342</v>
      </c>
      <c r="C11" s="171">
        <v>8318693</v>
      </c>
      <c r="D11" s="172">
        <v>593393</v>
      </c>
      <c r="E11" s="173">
        <v>116</v>
      </c>
      <c r="F11" s="171">
        <v>357535</v>
      </c>
      <c r="G11" s="172">
        <v>31677</v>
      </c>
      <c r="H11" s="170">
        <v>6429</v>
      </c>
      <c r="I11" s="171">
        <v>24987684</v>
      </c>
      <c r="J11" s="172">
        <v>1000837</v>
      </c>
      <c r="K11" s="170">
        <v>8887</v>
      </c>
      <c r="L11" s="171">
        <v>33663911</v>
      </c>
      <c r="M11" s="172">
        <v>1625907</v>
      </c>
      <c r="N11" s="174" t="str">
        <f t="shared" si="0"/>
        <v>中津川</v>
      </c>
    </row>
    <row r="12" spans="1:14" s="9" customFormat="1" ht="18" customHeight="1">
      <c r="A12" s="249" t="s">
        <v>112</v>
      </c>
      <c r="B12" s="250">
        <v>37259</v>
      </c>
      <c r="C12" s="251">
        <v>136603969</v>
      </c>
      <c r="D12" s="252">
        <v>10641931</v>
      </c>
      <c r="E12" s="253">
        <v>1656</v>
      </c>
      <c r="F12" s="251">
        <v>5254559</v>
      </c>
      <c r="G12" s="252">
        <v>309727</v>
      </c>
      <c r="H12" s="250">
        <v>107148</v>
      </c>
      <c r="I12" s="251">
        <v>531587967</v>
      </c>
      <c r="J12" s="252">
        <v>25568295</v>
      </c>
      <c r="K12" s="250">
        <v>146063</v>
      </c>
      <c r="L12" s="251">
        <v>673446494</v>
      </c>
      <c r="M12" s="252">
        <v>36519953</v>
      </c>
      <c r="N12" s="254" t="str">
        <f t="shared" si="0"/>
        <v>岐阜県計</v>
      </c>
    </row>
    <row r="13" spans="1:14" ht="18" customHeight="1">
      <c r="A13" s="193"/>
      <c r="B13" s="194"/>
      <c r="C13" s="195"/>
      <c r="D13" s="196"/>
      <c r="E13" s="194"/>
      <c r="F13" s="195"/>
      <c r="G13" s="196"/>
      <c r="H13" s="194"/>
      <c r="I13" s="258"/>
      <c r="J13" s="196"/>
      <c r="K13" s="194"/>
      <c r="L13" s="195"/>
      <c r="M13" s="196"/>
      <c r="N13" s="197"/>
    </row>
    <row r="14" spans="1:14" ht="18" customHeight="1">
      <c r="A14" s="175" t="s">
        <v>113</v>
      </c>
      <c r="B14" s="165">
        <v>9274</v>
      </c>
      <c r="C14" s="166">
        <v>34067400</v>
      </c>
      <c r="D14" s="167">
        <v>2555392</v>
      </c>
      <c r="E14" s="168">
        <v>252</v>
      </c>
      <c r="F14" s="166">
        <v>622222</v>
      </c>
      <c r="G14" s="167">
        <v>22824</v>
      </c>
      <c r="H14" s="165">
        <v>27562</v>
      </c>
      <c r="I14" s="259">
        <v>185003946</v>
      </c>
      <c r="J14" s="167">
        <v>10300008</v>
      </c>
      <c r="K14" s="165">
        <v>37088</v>
      </c>
      <c r="L14" s="166">
        <v>219693568</v>
      </c>
      <c r="M14" s="167">
        <v>12878224</v>
      </c>
      <c r="N14" s="169" t="str">
        <f>IF(A14="","",A14)</f>
        <v>静岡</v>
      </c>
    </row>
    <row r="15" spans="1:14" ht="18" customHeight="1">
      <c r="A15" s="176" t="s">
        <v>114</v>
      </c>
      <c r="B15" s="170">
        <v>5284</v>
      </c>
      <c r="C15" s="171">
        <v>19490912</v>
      </c>
      <c r="D15" s="172">
        <v>1471841</v>
      </c>
      <c r="E15" s="173">
        <v>318</v>
      </c>
      <c r="F15" s="171">
        <v>923443</v>
      </c>
      <c r="G15" s="172">
        <v>38758</v>
      </c>
      <c r="H15" s="170">
        <v>16443</v>
      </c>
      <c r="I15" s="260">
        <v>77248763</v>
      </c>
      <c r="J15" s="172">
        <v>4251322</v>
      </c>
      <c r="K15" s="170">
        <v>22045</v>
      </c>
      <c r="L15" s="171">
        <v>97663118</v>
      </c>
      <c r="M15" s="172">
        <v>5761922</v>
      </c>
      <c r="N15" s="174" t="str">
        <f aca="true" t="shared" si="1" ref="N15:N22">IF(A15="","",A15)</f>
        <v>清水</v>
      </c>
    </row>
    <row r="16" spans="1:14" ht="18" customHeight="1">
      <c r="A16" s="176" t="s">
        <v>115</v>
      </c>
      <c r="B16" s="170">
        <v>8240</v>
      </c>
      <c r="C16" s="171">
        <v>35452733</v>
      </c>
      <c r="D16" s="172">
        <v>2992102</v>
      </c>
      <c r="E16" s="173">
        <v>1320</v>
      </c>
      <c r="F16" s="171">
        <v>5129862</v>
      </c>
      <c r="G16" s="172">
        <v>360801</v>
      </c>
      <c r="H16" s="170">
        <v>31081</v>
      </c>
      <c r="I16" s="260">
        <v>170998950</v>
      </c>
      <c r="J16" s="172">
        <v>9544279</v>
      </c>
      <c r="K16" s="170">
        <v>40641</v>
      </c>
      <c r="L16" s="171">
        <v>211581546</v>
      </c>
      <c r="M16" s="172">
        <v>12897183</v>
      </c>
      <c r="N16" s="174" t="str">
        <f t="shared" si="1"/>
        <v>浜松西</v>
      </c>
    </row>
    <row r="17" spans="1:14" ht="18.75" customHeight="1">
      <c r="A17" s="176" t="s">
        <v>116</v>
      </c>
      <c r="B17" s="170">
        <v>5631</v>
      </c>
      <c r="C17" s="171">
        <v>21487780</v>
      </c>
      <c r="D17" s="172">
        <v>1633206</v>
      </c>
      <c r="E17" s="173">
        <v>330</v>
      </c>
      <c r="F17" s="171">
        <v>958169</v>
      </c>
      <c r="G17" s="172">
        <v>54997</v>
      </c>
      <c r="H17" s="170">
        <v>18347</v>
      </c>
      <c r="I17" s="260">
        <v>97209810</v>
      </c>
      <c r="J17" s="172">
        <v>5436306</v>
      </c>
      <c r="K17" s="170">
        <v>24308</v>
      </c>
      <c r="L17" s="171">
        <v>119655758</v>
      </c>
      <c r="M17" s="172">
        <v>7124510</v>
      </c>
      <c r="N17" s="174" t="str">
        <f t="shared" si="1"/>
        <v>浜松東</v>
      </c>
    </row>
    <row r="18" spans="1:14" ht="18" customHeight="1">
      <c r="A18" s="176" t="s">
        <v>117</v>
      </c>
      <c r="B18" s="170">
        <v>7230</v>
      </c>
      <c r="C18" s="171">
        <v>29615862</v>
      </c>
      <c r="D18" s="172">
        <v>2738483</v>
      </c>
      <c r="E18" s="173">
        <v>291</v>
      </c>
      <c r="F18" s="171">
        <v>968096</v>
      </c>
      <c r="G18" s="172">
        <v>59228</v>
      </c>
      <c r="H18" s="170">
        <v>26168</v>
      </c>
      <c r="I18" s="260">
        <v>140097459</v>
      </c>
      <c r="J18" s="172">
        <v>8434171</v>
      </c>
      <c r="K18" s="170">
        <v>33689</v>
      </c>
      <c r="L18" s="171">
        <v>170681418</v>
      </c>
      <c r="M18" s="172">
        <v>11231882</v>
      </c>
      <c r="N18" s="174" t="str">
        <f t="shared" si="1"/>
        <v>沼津</v>
      </c>
    </row>
    <row r="19" spans="1:14" ht="18" customHeight="1">
      <c r="A19" s="176" t="s">
        <v>118</v>
      </c>
      <c r="B19" s="170">
        <v>2696</v>
      </c>
      <c r="C19" s="171">
        <v>8846277</v>
      </c>
      <c r="D19" s="172">
        <v>639288</v>
      </c>
      <c r="E19" s="173">
        <v>47</v>
      </c>
      <c r="F19" s="171">
        <v>109154</v>
      </c>
      <c r="G19" s="172">
        <v>4299</v>
      </c>
      <c r="H19" s="170">
        <v>8175</v>
      </c>
      <c r="I19" s="260">
        <v>39014883</v>
      </c>
      <c r="J19" s="172">
        <v>2374469</v>
      </c>
      <c r="K19" s="170">
        <v>10918</v>
      </c>
      <c r="L19" s="171">
        <v>47970313</v>
      </c>
      <c r="M19" s="172">
        <v>3018056</v>
      </c>
      <c r="N19" s="174" t="str">
        <f t="shared" si="1"/>
        <v>熱海</v>
      </c>
    </row>
    <row r="20" spans="1:14" ht="18" customHeight="1">
      <c r="A20" s="176" t="s">
        <v>119</v>
      </c>
      <c r="B20" s="170">
        <v>4329</v>
      </c>
      <c r="C20" s="171">
        <v>15841710</v>
      </c>
      <c r="D20" s="172">
        <v>1168803</v>
      </c>
      <c r="E20" s="173">
        <v>456</v>
      </c>
      <c r="F20" s="171">
        <v>1586151</v>
      </c>
      <c r="G20" s="172">
        <v>85867</v>
      </c>
      <c r="H20" s="170">
        <v>13625</v>
      </c>
      <c r="I20" s="260">
        <v>66209343</v>
      </c>
      <c r="J20" s="172">
        <v>3603908</v>
      </c>
      <c r="K20" s="170">
        <v>18410</v>
      </c>
      <c r="L20" s="171">
        <v>83637204</v>
      </c>
      <c r="M20" s="172">
        <v>4858578</v>
      </c>
      <c r="N20" s="174" t="str">
        <f t="shared" si="1"/>
        <v>三島</v>
      </c>
    </row>
    <row r="21" spans="1:14" ht="18" customHeight="1">
      <c r="A21" s="176" t="s">
        <v>120</v>
      </c>
      <c r="B21" s="170">
        <v>3530</v>
      </c>
      <c r="C21" s="171">
        <v>12155685</v>
      </c>
      <c r="D21" s="172">
        <v>794680</v>
      </c>
      <c r="E21" s="173">
        <v>706</v>
      </c>
      <c r="F21" s="171">
        <v>1768810</v>
      </c>
      <c r="G21" s="172">
        <v>62535</v>
      </c>
      <c r="H21" s="170">
        <v>10369</v>
      </c>
      <c r="I21" s="260">
        <v>45978291</v>
      </c>
      <c r="J21" s="172">
        <v>2184139</v>
      </c>
      <c r="K21" s="170">
        <v>14605</v>
      </c>
      <c r="L21" s="171">
        <v>59902786</v>
      </c>
      <c r="M21" s="172">
        <v>3041353</v>
      </c>
      <c r="N21" s="174" t="str">
        <f t="shared" si="1"/>
        <v>島田</v>
      </c>
    </row>
    <row r="22" spans="1:14" ht="18" customHeight="1">
      <c r="A22" s="187" t="s">
        <v>121</v>
      </c>
      <c r="B22" s="188">
        <v>6953</v>
      </c>
      <c r="C22" s="189">
        <v>27368828</v>
      </c>
      <c r="D22" s="190">
        <v>2258637</v>
      </c>
      <c r="E22" s="191">
        <v>268</v>
      </c>
      <c r="F22" s="189">
        <v>868827</v>
      </c>
      <c r="G22" s="190">
        <v>46492</v>
      </c>
      <c r="H22" s="188">
        <v>19562</v>
      </c>
      <c r="I22" s="261">
        <v>101506232</v>
      </c>
      <c r="J22" s="190">
        <v>5913751</v>
      </c>
      <c r="K22" s="188">
        <v>26783</v>
      </c>
      <c r="L22" s="189">
        <v>129743886</v>
      </c>
      <c r="M22" s="190">
        <v>8218879</v>
      </c>
      <c r="N22" s="192" t="str">
        <f t="shared" si="1"/>
        <v>富士</v>
      </c>
    </row>
    <row r="23" spans="1:14" ht="18" customHeight="1">
      <c r="A23" s="187" t="s">
        <v>122</v>
      </c>
      <c r="B23" s="188">
        <v>5066</v>
      </c>
      <c r="C23" s="189">
        <v>19231454</v>
      </c>
      <c r="D23" s="190">
        <v>1401030</v>
      </c>
      <c r="E23" s="191">
        <v>585</v>
      </c>
      <c r="F23" s="189">
        <v>1673478</v>
      </c>
      <c r="G23" s="190">
        <v>86141</v>
      </c>
      <c r="H23" s="188">
        <v>15408</v>
      </c>
      <c r="I23" s="261">
        <v>69647817</v>
      </c>
      <c r="J23" s="190">
        <v>3436608</v>
      </c>
      <c r="K23" s="188">
        <v>21059</v>
      </c>
      <c r="L23" s="189">
        <v>90552748</v>
      </c>
      <c r="M23" s="190">
        <v>4923779</v>
      </c>
      <c r="N23" s="192" t="str">
        <f>IF(A23="","",A23)</f>
        <v>磐田</v>
      </c>
    </row>
    <row r="24" spans="1:14" ht="18" customHeight="1">
      <c r="A24" s="187" t="s">
        <v>123</v>
      </c>
      <c r="B24" s="188">
        <v>2817</v>
      </c>
      <c r="C24" s="189">
        <v>11353203</v>
      </c>
      <c r="D24" s="190">
        <v>928545</v>
      </c>
      <c r="E24" s="191">
        <v>719</v>
      </c>
      <c r="F24" s="189">
        <v>2050100</v>
      </c>
      <c r="G24" s="190">
        <v>92538</v>
      </c>
      <c r="H24" s="188">
        <v>9753</v>
      </c>
      <c r="I24" s="261">
        <v>42907491</v>
      </c>
      <c r="J24" s="190">
        <v>2000532</v>
      </c>
      <c r="K24" s="188">
        <v>13289</v>
      </c>
      <c r="L24" s="189">
        <v>56310793</v>
      </c>
      <c r="M24" s="190">
        <v>3021615</v>
      </c>
      <c r="N24" s="192" t="str">
        <f>IF(A24="","",A24)</f>
        <v>掛川</v>
      </c>
    </row>
    <row r="25" spans="1:14" ht="18" customHeight="1">
      <c r="A25" s="187" t="s">
        <v>124</v>
      </c>
      <c r="B25" s="188">
        <v>5051</v>
      </c>
      <c r="C25" s="189">
        <v>19469417</v>
      </c>
      <c r="D25" s="190">
        <v>1548170</v>
      </c>
      <c r="E25" s="191">
        <v>232</v>
      </c>
      <c r="F25" s="189">
        <v>649014</v>
      </c>
      <c r="G25" s="190">
        <v>26942</v>
      </c>
      <c r="H25" s="188">
        <v>15887</v>
      </c>
      <c r="I25" s="261">
        <v>72373169</v>
      </c>
      <c r="J25" s="190">
        <v>3480412</v>
      </c>
      <c r="K25" s="188">
        <v>21170</v>
      </c>
      <c r="L25" s="189">
        <v>92491600</v>
      </c>
      <c r="M25" s="190">
        <v>5055524</v>
      </c>
      <c r="N25" s="192" t="str">
        <f>IF(A25="","",A25)</f>
        <v>藤枝</v>
      </c>
    </row>
    <row r="26" spans="1:14" ht="18" customHeight="1">
      <c r="A26" s="176" t="s">
        <v>125</v>
      </c>
      <c r="B26" s="170">
        <v>1827</v>
      </c>
      <c r="C26" s="171">
        <v>5349401</v>
      </c>
      <c r="D26" s="172">
        <v>316806</v>
      </c>
      <c r="E26" s="173">
        <v>177</v>
      </c>
      <c r="F26" s="171">
        <v>440241</v>
      </c>
      <c r="G26" s="172">
        <v>18033</v>
      </c>
      <c r="H26" s="170">
        <v>4449</v>
      </c>
      <c r="I26" s="260">
        <v>16325666</v>
      </c>
      <c r="J26" s="172">
        <v>795434</v>
      </c>
      <c r="K26" s="170">
        <v>6453</v>
      </c>
      <c r="L26" s="171">
        <v>22115308</v>
      </c>
      <c r="M26" s="172">
        <v>1130273</v>
      </c>
      <c r="N26" s="174" t="str">
        <f>IF(A26="","",A26)</f>
        <v>下田</v>
      </c>
    </row>
    <row r="27" spans="1:14" s="9" customFormat="1" ht="18" customHeight="1">
      <c r="A27" s="249" t="s">
        <v>126</v>
      </c>
      <c r="B27" s="250">
        <v>67928</v>
      </c>
      <c r="C27" s="251">
        <v>259730661</v>
      </c>
      <c r="D27" s="252">
        <v>20446984</v>
      </c>
      <c r="E27" s="253">
        <v>5701</v>
      </c>
      <c r="F27" s="251">
        <v>17747566</v>
      </c>
      <c r="G27" s="252">
        <v>959456</v>
      </c>
      <c r="H27" s="250">
        <v>216829</v>
      </c>
      <c r="I27" s="262">
        <v>1124521819</v>
      </c>
      <c r="J27" s="252">
        <v>61755338</v>
      </c>
      <c r="K27" s="250">
        <v>290458</v>
      </c>
      <c r="L27" s="251">
        <v>1402000046</v>
      </c>
      <c r="M27" s="252">
        <v>83161777</v>
      </c>
      <c r="N27" s="254" t="str">
        <f>IF(A27="","",A27)</f>
        <v>静岡県計</v>
      </c>
    </row>
    <row r="28" spans="1:14" ht="18" customHeight="1">
      <c r="A28" s="193"/>
      <c r="B28" s="194"/>
      <c r="C28" s="195"/>
      <c r="D28" s="196"/>
      <c r="E28" s="194"/>
      <c r="F28" s="195"/>
      <c r="G28" s="196"/>
      <c r="H28" s="194"/>
      <c r="I28" s="258"/>
      <c r="J28" s="196"/>
      <c r="K28" s="194"/>
      <c r="L28" s="195"/>
      <c r="M28" s="196"/>
      <c r="N28" s="197"/>
    </row>
    <row r="29" spans="1:14" ht="18" customHeight="1">
      <c r="A29" s="175" t="s">
        <v>127</v>
      </c>
      <c r="B29" s="165">
        <v>3775</v>
      </c>
      <c r="C29" s="166">
        <v>22697242</v>
      </c>
      <c r="D29" s="167">
        <v>2492405</v>
      </c>
      <c r="E29" s="168">
        <v>4</v>
      </c>
      <c r="F29" s="166">
        <v>18923</v>
      </c>
      <c r="G29" s="167">
        <v>2172</v>
      </c>
      <c r="H29" s="165">
        <v>21256</v>
      </c>
      <c r="I29" s="259">
        <v>212062839</v>
      </c>
      <c r="J29" s="167">
        <v>14708462</v>
      </c>
      <c r="K29" s="165">
        <v>25035</v>
      </c>
      <c r="L29" s="166">
        <v>234779004</v>
      </c>
      <c r="M29" s="167">
        <v>17203040</v>
      </c>
      <c r="N29" s="169" t="str">
        <f>IF(A29="","",A29)</f>
        <v>千種</v>
      </c>
    </row>
    <row r="30" spans="1:14" ht="18" customHeight="1">
      <c r="A30" s="176" t="s">
        <v>128</v>
      </c>
      <c r="B30" s="170">
        <v>1075</v>
      </c>
      <c r="C30" s="171">
        <v>7989812</v>
      </c>
      <c r="D30" s="172">
        <v>1178704</v>
      </c>
      <c r="E30" s="173">
        <v>1</v>
      </c>
      <c r="F30" s="171">
        <v>1739</v>
      </c>
      <c r="G30" s="172">
        <v>57</v>
      </c>
      <c r="H30" s="170">
        <v>5328</v>
      </c>
      <c r="I30" s="260">
        <v>43144056</v>
      </c>
      <c r="J30" s="172">
        <v>2814208</v>
      </c>
      <c r="K30" s="170">
        <v>6404</v>
      </c>
      <c r="L30" s="171">
        <v>51135607</v>
      </c>
      <c r="M30" s="172">
        <v>3992970</v>
      </c>
      <c r="N30" s="174" t="str">
        <f>IF(A30="","",A30)</f>
        <v>名古屋東</v>
      </c>
    </row>
    <row r="31" spans="1:14" ht="18" customHeight="1">
      <c r="A31" s="176" t="s">
        <v>129</v>
      </c>
      <c r="B31" s="170">
        <v>5562</v>
      </c>
      <c r="C31" s="171">
        <v>20919451</v>
      </c>
      <c r="D31" s="172">
        <v>1661918</v>
      </c>
      <c r="E31" s="173">
        <v>6</v>
      </c>
      <c r="F31" s="171">
        <v>18665</v>
      </c>
      <c r="G31" s="172">
        <v>1200</v>
      </c>
      <c r="H31" s="170">
        <v>18346</v>
      </c>
      <c r="I31" s="260">
        <v>104058978</v>
      </c>
      <c r="J31" s="172">
        <v>6345085</v>
      </c>
      <c r="K31" s="170">
        <v>23914</v>
      </c>
      <c r="L31" s="171">
        <v>124997094</v>
      </c>
      <c r="M31" s="172">
        <v>8008203</v>
      </c>
      <c r="N31" s="174" t="str">
        <f>IF(A31="","",A31)</f>
        <v>名古屋北</v>
      </c>
    </row>
    <row r="32" spans="1:14" ht="18.75" customHeight="1">
      <c r="A32" s="176" t="s">
        <v>130</v>
      </c>
      <c r="B32" s="170">
        <v>5449</v>
      </c>
      <c r="C32" s="171">
        <v>20885149</v>
      </c>
      <c r="D32" s="172">
        <v>1648371</v>
      </c>
      <c r="E32" s="173">
        <v>56</v>
      </c>
      <c r="F32" s="171">
        <v>166072</v>
      </c>
      <c r="G32" s="172">
        <v>10020</v>
      </c>
      <c r="H32" s="170">
        <v>19377</v>
      </c>
      <c r="I32" s="260">
        <v>112419097</v>
      </c>
      <c r="J32" s="172">
        <v>6926390</v>
      </c>
      <c r="K32" s="170">
        <v>24882</v>
      </c>
      <c r="L32" s="171">
        <v>133470318</v>
      </c>
      <c r="M32" s="172">
        <v>8584782</v>
      </c>
      <c r="N32" s="174" t="str">
        <f aca="true" t="shared" si="2" ref="N32:N37">IF(A32="","",A32)</f>
        <v>名古屋西</v>
      </c>
    </row>
    <row r="33" spans="1:14" ht="18" customHeight="1">
      <c r="A33" s="176" t="s">
        <v>131</v>
      </c>
      <c r="B33" s="170">
        <v>2511</v>
      </c>
      <c r="C33" s="171">
        <v>10017866</v>
      </c>
      <c r="D33" s="172">
        <v>866519</v>
      </c>
      <c r="E33" s="173">
        <v>6</v>
      </c>
      <c r="F33" s="171">
        <v>8360</v>
      </c>
      <c r="G33" s="172">
        <v>232</v>
      </c>
      <c r="H33" s="170">
        <v>8814</v>
      </c>
      <c r="I33" s="260">
        <v>55184451</v>
      </c>
      <c r="J33" s="172">
        <v>3676588</v>
      </c>
      <c r="K33" s="170">
        <v>11331</v>
      </c>
      <c r="L33" s="171">
        <v>65210677</v>
      </c>
      <c r="M33" s="172">
        <v>4543338</v>
      </c>
      <c r="N33" s="174" t="str">
        <f t="shared" si="2"/>
        <v>名古屋中村</v>
      </c>
    </row>
    <row r="34" spans="1:14" ht="18" customHeight="1">
      <c r="A34" s="176" t="s">
        <v>132</v>
      </c>
      <c r="B34" s="170">
        <v>1875</v>
      </c>
      <c r="C34" s="171">
        <v>10556990</v>
      </c>
      <c r="D34" s="172">
        <v>1080174</v>
      </c>
      <c r="E34" s="173">
        <v>1</v>
      </c>
      <c r="F34" s="171">
        <v>703</v>
      </c>
      <c r="G34" s="172">
        <v>29</v>
      </c>
      <c r="H34" s="170">
        <v>6095</v>
      </c>
      <c r="I34" s="260">
        <v>53874752</v>
      </c>
      <c r="J34" s="172">
        <v>4351718</v>
      </c>
      <c r="K34" s="170">
        <v>7971</v>
      </c>
      <c r="L34" s="171">
        <v>64432444</v>
      </c>
      <c r="M34" s="172">
        <v>5431920</v>
      </c>
      <c r="N34" s="174" t="str">
        <f t="shared" si="2"/>
        <v>名古屋中</v>
      </c>
    </row>
    <row r="35" spans="1:14" ht="18" customHeight="1">
      <c r="A35" s="176" t="s">
        <v>133</v>
      </c>
      <c r="B35" s="170">
        <v>7137</v>
      </c>
      <c r="C35" s="171">
        <v>38214550</v>
      </c>
      <c r="D35" s="172">
        <v>4154655</v>
      </c>
      <c r="E35" s="173">
        <v>32</v>
      </c>
      <c r="F35" s="171">
        <v>90208</v>
      </c>
      <c r="G35" s="172">
        <v>6200</v>
      </c>
      <c r="H35" s="170">
        <v>35949</v>
      </c>
      <c r="I35" s="260">
        <v>326601432</v>
      </c>
      <c r="J35" s="172">
        <v>22371616</v>
      </c>
      <c r="K35" s="170">
        <v>43118</v>
      </c>
      <c r="L35" s="171">
        <v>364906189</v>
      </c>
      <c r="M35" s="172">
        <v>26532471</v>
      </c>
      <c r="N35" s="174" t="str">
        <f t="shared" si="2"/>
        <v>昭和</v>
      </c>
    </row>
    <row r="36" spans="1:14" ht="18" customHeight="1">
      <c r="A36" s="176" t="s">
        <v>134</v>
      </c>
      <c r="B36" s="170">
        <v>7963</v>
      </c>
      <c r="C36" s="171">
        <v>33238623</v>
      </c>
      <c r="D36" s="172">
        <v>2942433</v>
      </c>
      <c r="E36" s="173">
        <v>43</v>
      </c>
      <c r="F36" s="171">
        <v>160285</v>
      </c>
      <c r="G36" s="172">
        <v>11952</v>
      </c>
      <c r="H36" s="170">
        <v>27794</v>
      </c>
      <c r="I36" s="260">
        <v>175503300</v>
      </c>
      <c r="J36" s="172">
        <v>10603950</v>
      </c>
      <c r="K36" s="170">
        <v>35800</v>
      </c>
      <c r="L36" s="171">
        <v>208902207</v>
      </c>
      <c r="M36" s="172">
        <v>13558335</v>
      </c>
      <c r="N36" s="174" t="str">
        <f t="shared" si="2"/>
        <v>熱田</v>
      </c>
    </row>
    <row r="37" spans="1:14" ht="18" customHeight="1">
      <c r="A37" s="279" t="s">
        <v>135</v>
      </c>
      <c r="B37" s="188">
        <v>6512</v>
      </c>
      <c r="C37" s="189">
        <v>24713210</v>
      </c>
      <c r="D37" s="190">
        <v>1922160</v>
      </c>
      <c r="E37" s="191">
        <v>21</v>
      </c>
      <c r="F37" s="189">
        <v>74781</v>
      </c>
      <c r="G37" s="190">
        <v>4905</v>
      </c>
      <c r="H37" s="188">
        <v>18176</v>
      </c>
      <c r="I37" s="261">
        <v>100249830</v>
      </c>
      <c r="J37" s="190">
        <v>6569843</v>
      </c>
      <c r="K37" s="188">
        <v>24709</v>
      </c>
      <c r="L37" s="189">
        <v>125037821</v>
      </c>
      <c r="M37" s="190">
        <v>8496908</v>
      </c>
      <c r="N37" s="192" t="str">
        <f t="shared" si="2"/>
        <v>中川</v>
      </c>
    </row>
    <row r="38" spans="1:14" ht="18" customHeight="1">
      <c r="A38" s="244" t="s">
        <v>136</v>
      </c>
      <c r="B38" s="188">
        <v>10956</v>
      </c>
      <c r="C38" s="189">
        <v>44436577</v>
      </c>
      <c r="D38" s="190">
        <v>3891418</v>
      </c>
      <c r="E38" s="191">
        <v>3044</v>
      </c>
      <c r="F38" s="189">
        <v>10912871</v>
      </c>
      <c r="G38" s="190">
        <v>620951</v>
      </c>
      <c r="H38" s="188">
        <v>36910</v>
      </c>
      <c r="I38" s="261">
        <v>194732657</v>
      </c>
      <c r="J38" s="190">
        <v>10827599</v>
      </c>
      <c r="K38" s="188">
        <v>50910</v>
      </c>
      <c r="L38" s="189">
        <v>250082105</v>
      </c>
      <c r="M38" s="190">
        <v>15339968</v>
      </c>
      <c r="N38" s="192" t="str">
        <f aca="true" t="shared" si="3" ref="N38:N49">IF(A38="","",A38)</f>
        <v>豊橋</v>
      </c>
    </row>
    <row r="39" spans="1:14" ht="18" customHeight="1">
      <c r="A39" s="187" t="s">
        <v>137</v>
      </c>
      <c r="B39" s="188">
        <v>6039</v>
      </c>
      <c r="C39" s="189">
        <v>28097192</v>
      </c>
      <c r="D39" s="190">
        <v>2629689</v>
      </c>
      <c r="E39" s="191">
        <v>191</v>
      </c>
      <c r="F39" s="189">
        <v>558125</v>
      </c>
      <c r="G39" s="190">
        <v>36127</v>
      </c>
      <c r="H39" s="188">
        <v>20497</v>
      </c>
      <c r="I39" s="261">
        <v>124924205</v>
      </c>
      <c r="J39" s="190">
        <v>7267071</v>
      </c>
      <c r="K39" s="188">
        <v>26727</v>
      </c>
      <c r="L39" s="189">
        <v>153579522</v>
      </c>
      <c r="M39" s="190">
        <v>9932887</v>
      </c>
      <c r="N39" s="192" t="str">
        <f t="shared" si="3"/>
        <v>岡崎</v>
      </c>
    </row>
    <row r="40" spans="1:14" ht="18" customHeight="1">
      <c r="A40" s="187" t="s">
        <v>138</v>
      </c>
      <c r="B40" s="188">
        <v>7740</v>
      </c>
      <c r="C40" s="189">
        <v>30611424</v>
      </c>
      <c r="D40" s="190">
        <v>2577713</v>
      </c>
      <c r="E40" s="191">
        <v>519</v>
      </c>
      <c r="F40" s="189">
        <v>1415229</v>
      </c>
      <c r="G40" s="190">
        <v>73898</v>
      </c>
      <c r="H40" s="188">
        <v>26453</v>
      </c>
      <c r="I40" s="261">
        <v>137227448</v>
      </c>
      <c r="J40" s="190">
        <v>7512801</v>
      </c>
      <c r="K40" s="188">
        <v>34712</v>
      </c>
      <c r="L40" s="189">
        <v>169254101</v>
      </c>
      <c r="M40" s="190">
        <v>10164412</v>
      </c>
      <c r="N40" s="192" t="str">
        <f t="shared" si="3"/>
        <v>一宮</v>
      </c>
    </row>
    <row r="41" spans="1:14" ht="18" customHeight="1">
      <c r="A41" s="187" t="s">
        <v>139</v>
      </c>
      <c r="B41" s="188">
        <v>3421</v>
      </c>
      <c r="C41" s="189">
        <v>13339129</v>
      </c>
      <c r="D41" s="190">
        <v>1024730</v>
      </c>
      <c r="E41" s="191">
        <v>14</v>
      </c>
      <c r="F41" s="189">
        <v>36114</v>
      </c>
      <c r="G41" s="190">
        <v>1852</v>
      </c>
      <c r="H41" s="188">
        <v>11782</v>
      </c>
      <c r="I41" s="261">
        <v>63199751</v>
      </c>
      <c r="J41" s="190">
        <v>3203265</v>
      </c>
      <c r="K41" s="188">
        <v>15217</v>
      </c>
      <c r="L41" s="189">
        <v>76574994</v>
      </c>
      <c r="M41" s="190">
        <v>4229847</v>
      </c>
      <c r="N41" s="192" t="str">
        <f t="shared" si="3"/>
        <v>尾張瀬戸</v>
      </c>
    </row>
    <row r="42" spans="1:14" ht="18" customHeight="1">
      <c r="A42" s="187" t="s">
        <v>140</v>
      </c>
      <c r="B42" s="188">
        <v>9280</v>
      </c>
      <c r="C42" s="189">
        <v>38442041</v>
      </c>
      <c r="D42" s="190">
        <v>3245212</v>
      </c>
      <c r="E42" s="191">
        <v>553</v>
      </c>
      <c r="F42" s="189">
        <v>1917930</v>
      </c>
      <c r="G42" s="190">
        <v>121151</v>
      </c>
      <c r="H42" s="188">
        <v>30848</v>
      </c>
      <c r="I42" s="261">
        <v>165309634</v>
      </c>
      <c r="J42" s="190">
        <v>9357661</v>
      </c>
      <c r="K42" s="188">
        <v>40681</v>
      </c>
      <c r="L42" s="189">
        <v>205669606</v>
      </c>
      <c r="M42" s="190">
        <v>12724024</v>
      </c>
      <c r="N42" s="192" t="str">
        <f t="shared" si="3"/>
        <v>半田</v>
      </c>
    </row>
    <row r="43" spans="1:14" ht="18" customHeight="1">
      <c r="A43" s="187" t="s">
        <v>141</v>
      </c>
      <c r="B43" s="188">
        <v>6106</v>
      </c>
      <c r="C43" s="189">
        <v>23712964</v>
      </c>
      <c r="D43" s="190">
        <v>1934744</v>
      </c>
      <c r="E43" s="191">
        <v>545</v>
      </c>
      <c r="F43" s="189">
        <v>1820850</v>
      </c>
      <c r="G43" s="190">
        <v>115821</v>
      </c>
      <c r="H43" s="188">
        <v>18079</v>
      </c>
      <c r="I43" s="261">
        <v>92456226</v>
      </c>
      <c r="J43" s="190">
        <v>5013258</v>
      </c>
      <c r="K43" s="188">
        <v>24730</v>
      </c>
      <c r="L43" s="189">
        <v>117990040</v>
      </c>
      <c r="M43" s="190">
        <v>7063823</v>
      </c>
      <c r="N43" s="192" t="str">
        <f t="shared" si="3"/>
        <v>津島</v>
      </c>
    </row>
    <row r="44" spans="1:14" ht="18" customHeight="1">
      <c r="A44" s="187" t="s">
        <v>142</v>
      </c>
      <c r="B44" s="188">
        <v>7377</v>
      </c>
      <c r="C44" s="189">
        <v>33177943</v>
      </c>
      <c r="D44" s="190">
        <v>3227686</v>
      </c>
      <c r="E44" s="191">
        <v>448</v>
      </c>
      <c r="F44" s="189">
        <v>1764980</v>
      </c>
      <c r="G44" s="190">
        <v>135315</v>
      </c>
      <c r="H44" s="188">
        <v>26123</v>
      </c>
      <c r="I44" s="261">
        <v>170985003</v>
      </c>
      <c r="J44" s="190">
        <v>10889006</v>
      </c>
      <c r="K44" s="188">
        <v>33948</v>
      </c>
      <c r="L44" s="189">
        <v>205927926</v>
      </c>
      <c r="M44" s="190">
        <v>14252007</v>
      </c>
      <c r="N44" s="192" t="str">
        <f t="shared" si="3"/>
        <v>刈谷</v>
      </c>
    </row>
    <row r="45" spans="1:14" ht="18" customHeight="1">
      <c r="A45" s="187" t="s">
        <v>143</v>
      </c>
      <c r="B45" s="188">
        <v>5426</v>
      </c>
      <c r="C45" s="189">
        <v>22591343</v>
      </c>
      <c r="D45" s="190">
        <v>1888842</v>
      </c>
      <c r="E45" s="191">
        <v>182</v>
      </c>
      <c r="F45" s="189">
        <v>774380</v>
      </c>
      <c r="G45" s="190">
        <v>73710</v>
      </c>
      <c r="H45" s="188">
        <v>22258</v>
      </c>
      <c r="I45" s="261">
        <v>147476078</v>
      </c>
      <c r="J45" s="190">
        <v>9019848</v>
      </c>
      <c r="K45" s="188">
        <v>27866</v>
      </c>
      <c r="L45" s="189">
        <v>170841801</v>
      </c>
      <c r="M45" s="190">
        <v>10982400</v>
      </c>
      <c r="N45" s="192" t="str">
        <f t="shared" si="3"/>
        <v>豊田</v>
      </c>
    </row>
    <row r="46" spans="1:14" ht="18" customHeight="1">
      <c r="A46" s="187" t="s">
        <v>144</v>
      </c>
      <c r="B46" s="188">
        <v>3545</v>
      </c>
      <c r="C46" s="189">
        <v>16754478</v>
      </c>
      <c r="D46" s="190">
        <v>1665776</v>
      </c>
      <c r="E46" s="191">
        <v>392</v>
      </c>
      <c r="F46" s="189">
        <v>1369288</v>
      </c>
      <c r="G46" s="190">
        <v>84354</v>
      </c>
      <c r="H46" s="188">
        <v>8586</v>
      </c>
      <c r="I46" s="261">
        <v>47976570</v>
      </c>
      <c r="J46" s="190">
        <v>2504994</v>
      </c>
      <c r="K46" s="188">
        <v>12523</v>
      </c>
      <c r="L46" s="189">
        <v>66100336</v>
      </c>
      <c r="M46" s="190">
        <v>4255124</v>
      </c>
      <c r="N46" s="192" t="str">
        <f t="shared" si="3"/>
        <v>西尾</v>
      </c>
    </row>
    <row r="47" spans="1:14" ht="18" customHeight="1">
      <c r="A47" s="187" t="s">
        <v>145</v>
      </c>
      <c r="B47" s="188">
        <v>10840</v>
      </c>
      <c r="C47" s="189">
        <v>45056853</v>
      </c>
      <c r="D47" s="190">
        <v>3871035</v>
      </c>
      <c r="E47" s="191">
        <v>133</v>
      </c>
      <c r="F47" s="189">
        <v>371108</v>
      </c>
      <c r="G47" s="190">
        <v>20514</v>
      </c>
      <c r="H47" s="188">
        <v>40488</v>
      </c>
      <c r="I47" s="261">
        <v>224777986</v>
      </c>
      <c r="J47" s="190">
        <v>12618627</v>
      </c>
      <c r="K47" s="188">
        <v>51461</v>
      </c>
      <c r="L47" s="189">
        <v>270205946</v>
      </c>
      <c r="M47" s="190">
        <v>16510175</v>
      </c>
      <c r="N47" s="192" t="str">
        <f>IF(A47="","",A47)</f>
        <v>小牧</v>
      </c>
    </row>
    <row r="48" spans="1:14" ht="18" customHeight="1">
      <c r="A48" s="187" t="s">
        <v>146</v>
      </c>
      <c r="B48" s="188">
        <v>954</v>
      </c>
      <c r="C48" s="189">
        <v>3847757</v>
      </c>
      <c r="D48" s="190">
        <v>316813</v>
      </c>
      <c r="E48" s="191">
        <v>113</v>
      </c>
      <c r="F48" s="189">
        <v>282881</v>
      </c>
      <c r="G48" s="190">
        <v>12596</v>
      </c>
      <c r="H48" s="188">
        <v>3405</v>
      </c>
      <c r="I48" s="261">
        <v>12302451</v>
      </c>
      <c r="J48" s="190">
        <v>448658</v>
      </c>
      <c r="K48" s="188">
        <v>4472</v>
      </c>
      <c r="L48" s="189">
        <v>16433088</v>
      </c>
      <c r="M48" s="190">
        <v>778067</v>
      </c>
      <c r="N48" s="192" t="str">
        <f t="shared" si="3"/>
        <v>新城</v>
      </c>
    </row>
    <row r="49" spans="1:14" s="9" customFormat="1" ht="18" customHeight="1">
      <c r="A49" s="257" t="s">
        <v>147</v>
      </c>
      <c r="B49" s="266">
        <v>113543</v>
      </c>
      <c r="C49" s="267">
        <v>489300593</v>
      </c>
      <c r="D49" s="268">
        <v>44220998</v>
      </c>
      <c r="E49" s="269">
        <v>6304</v>
      </c>
      <c r="F49" s="267">
        <v>21763491</v>
      </c>
      <c r="G49" s="268">
        <v>1333055</v>
      </c>
      <c r="H49" s="266">
        <v>406564</v>
      </c>
      <c r="I49" s="270">
        <v>2564466743</v>
      </c>
      <c r="J49" s="268">
        <v>157030647</v>
      </c>
      <c r="K49" s="266">
        <v>526411</v>
      </c>
      <c r="L49" s="267">
        <v>3075530827</v>
      </c>
      <c r="M49" s="268">
        <v>202584700</v>
      </c>
      <c r="N49" s="265" t="str">
        <f t="shared" si="3"/>
        <v>愛知県計</v>
      </c>
    </row>
    <row r="50" spans="1:14" ht="18" customHeight="1">
      <c r="A50" s="193"/>
      <c r="B50" s="105"/>
      <c r="C50" s="106"/>
      <c r="D50" s="107"/>
      <c r="E50" s="105"/>
      <c r="F50" s="106"/>
      <c r="G50" s="107"/>
      <c r="H50" s="105"/>
      <c r="I50" s="263"/>
      <c r="J50" s="107"/>
      <c r="K50" s="105"/>
      <c r="L50" s="106"/>
      <c r="M50" s="256"/>
      <c r="N50" s="280"/>
    </row>
    <row r="51" spans="1:14" ht="18" customHeight="1">
      <c r="A51" s="187" t="s">
        <v>149</v>
      </c>
      <c r="B51" s="281">
        <v>3912</v>
      </c>
      <c r="C51" s="282">
        <v>17458587</v>
      </c>
      <c r="D51" s="283">
        <v>1639196</v>
      </c>
      <c r="E51" s="284">
        <v>158</v>
      </c>
      <c r="F51" s="282">
        <v>430519</v>
      </c>
      <c r="G51" s="283">
        <v>21516</v>
      </c>
      <c r="H51" s="281">
        <v>15000</v>
      </c>
      <c r="I51" s="285">
        <v>71143798</v>
      </c>
      <c r="J51" s="283">
        <v>3118371</v>
      </c>
      <c r="K51" s="281">
        <v>19070</v>
      </c>
      <c r="L51" s="282">
        <v>89032903</v>
      </c>
      <c r="M51" s="283">
        <v>4779082</v>
      </c>
      <c r="N51" s="286" t="str">
        <f aca="true" t="shared" si="4" ref="N51:N59">IF(A51="","",A51)</f>
        <v>津</v>
      </c>
    </row>
    <row r="52" spans="1:14" ht="18" customHeight="1">
      <c r="A52" s="187" t="s">
        <v>150</v>
      </c>
      <c r="B52" s="188">
        <v>6081</v>
      </c>
      <c r="C52" s="189">
        <v>23615051</v>
      </c>
      <c r="D52" s="190">
        <v>1876419</v>
      </c>
      <c r="E52" s="191">
        <v>102</v>
      </c>
      <c r="F52" s="189">
        <v>334681</v>
      </c>
      <c r="G52" s="190">
        <v>25829</v>
      </c>
      <c r="H52" s="188">
        <v>17636</v>
      </c>
      <c r="I52" s="261">
        <v>91187923</v>
      </c>
      <c r="J52" s="190">
        <v>4952335</v>
      </c>
      <c r="K52" s="188">
        <v>23819</v>
      </c>
      <c r="L52" s="189">
        <v>115137655</v>
      </c>
      <c r="M52" s="190">
        <v>6854583</v>
      </c>
      <c r="N52" s="192" t="str">
        <f t="shared" si="4"/>
        <v>四日市</v>
      </c>
    </row>
    <row r="53" spans="1:14" ht="18" customHeight="1">
      <c r="A53" s="187" t="s">
        <v>151</v>
      </c>
      <c r="B53" s="188">
        <v>5337</v>
      </c>
      <c r="C53" s="189">
        <v>18807188</v>
      </c>
      <c r="D53" s="190">
        <v>1406412</v>
      </c>
      <c r="E53" s="191">
        <v>199</v>
      </c>
      <c r="F53" s="189">
        <v>540589</v>
      </c>
      <c r="G53" s="190">
        <v>46490</v>
      </c>
      <c r="H53" s="188">
        <v>11649</v>
      </c>
      <c r="I53" s="261">
        <v>47908655</v>
      </c>
      <c r="J53" s="190">
        <v>1915290</v>
      </c>
      <c r="K53" s="188">
        <v>17185</v>
      </c>
      <c r="L53" s="189">
        <v>67256432</v>
      </c>
      <c r="M53" s="190">
        <v>3368192</v>
      </c>
      <c r="N53" s="192" t="str">
        <f t="shared" si="4"/>
        <v>伊勢</v>
      </c>
    </row>
    <row r="54" spans="1:14" ht="18" customHeight="1">
      <c r="A54" s="187" t="s">
        <v>152</v>
      </c>
      <c r="B54" s="188">
        <v>3204</v>
      </c>
      <c r="C54" s="189">
        <v>12729607</v>
      </c>
      <c r="D54" s="190">
        <v>1104932</v>
      </c>
      <c r="E54" s="191">
        <v>237</v>
      </c>
      <c r="F54" s="189">
        <v>648154</v>
      </c>
      <c r="G54" s="190">
        <v>56269</v>
      </c>
      <c r="H54" s="188">
        <v>9127</v>
      </c>
      <c r="I54" s="261">
        <v>40426353</v>
      </c>
      <c r="J54" s="190">
        <v>1839588</v>
      </c>
      <c r="K54" s="188">
        <v>12568</v>
      </c>
      <c r="L54" s="189">
        <v>53804114</v>
      </c>
      <c r="M54" s="190">
        <v>3000789</v>
      </c>
      <c r="N54" s="192" t="str">
        <f t="shared" si="4"/>
        <v>松阪</v>
      </c>
    </row>
    <row r="55" spans="1:14" ht="18" customHeight="1">
      <c r="A55" s="187" t="s">
        <v>153</v>
      </c>
      <c r="B55" s="188">
        <v>3279</v>
      </c>
      <c r="C55" s="189">
        <v>12512302</v>
      </c>
      <c r="D55" s="190">
        <v>904251</v>
      </c>
      <c r="E55" s="191">
        <v>109</v>
      </c>
      <c r="F55" s="189">
        <v>351890</v>
      </c>
      <c r="G55" s="190">
        <v>20182</v>
      </c>
      <c r="H55" s="188">
        <v>11139</v>
      </c>
      <c r="I55" s="261">
        <v>61653998</v>
      </c>
      <c r="J55" s="190">
        <v>3202779</v>
      </c>
      <c r="K55" s="188">
        <v>14527</v>
      </c>
      <c r="L55" s="189">
        <v>74518189</v>
      </c>
      <c r="M55" s="190">
        <v>4127212</v>
      </c>
      <c r="N55" s="192" t="str">
        <f>IF(A55="","",A55)</f>
        <v>桑名</v>
      </c>
    </row>
    <row r="56" spans="1:14" ht="18" customHeight="1">
      <c r="A56" s="187" t="s">
        <v>154</v>
      </c>
      <c r="B56" s="188">
        <v>2215</v>
      </c>
      <c r="C56" s="189">
        <v>8955122</v>
      </c>
      <c r="D56" s="190">
        <v>784549</v>
      </c>
      <c r="E56" s="191">
        <v>123</v>
      </c>
      <c r="F56" s="189">
        <v>364719</v>
      </c>
      <c r="G56" s="190">
        <v>25288</v>
      </c>
      <c r="H56" s="188">
        <v>7932</v>
      </c>
      <c r="I56" s="261">
        <v>33419060</v>
      </c>
      <c r="J56" s="190">
        <v>1407664</v>
      </c>
      <c r="K56" s="188">
        <v>10270</v>
      </c>
      <c r="L56" s="189">
        <v>42738900</v>
      </c>
      <c r="M56" s="190">
        <v>2217502</v>
      </c>
      <c r="N56" s="192" t="str">
        <f t="shared" si="4"/>
        <v>上野</v>
      </c>
    </row>
    <row r="57" spans="1:14" ht="18" customHeight="1">
      <c r="A57" s="187" t="s">
        <v>155</v>
      </c>
      <c r="B57" s="188">
        <v>3741</v>
      </c>
      <c r="C57" s="189">
        <v>14978514</v>
      </c>
      <c r="D57" s="190">
        <v>1210868</v>
      </c>
      <c r="E57" s="191">
        <v>224</v>
      </c>
      <c r="F57" s="189">
        <v>985646</v>
      </c>
      <c r="G57" s="190">
        <v>66567</v>
      </c>
      <c r="H57" s="188">
        <v>11459</v>
      </c>
      <c r="I57" s="261">
        <v>53318139</v>
      </c>
      <c r="J57" s="190">
        <v>2460780</v>
      </c>
      <c r="K57" s="188">
        <v>15424</v>
      </c>
      <c r="L57" s="189">
        <v>69282299</v>
      </c>
      <c r="M57" s="190">
        <v>3738216</v>
      </c>
      <c r="N57" s="192" t="str">
        <f t="shared" si="4"/>
        <v>鈴鹿</v>
      </c>
    </row>
    <row r="58" spans="1:14" ht="18" customHeight="1">
      <c r="A58" s="187" t="s">
        <v>156</v>
      </c>
      <c r="B58" s="188">
        <v>1774</v>
      </c>
      <c r="C58" s="189">
        <v>6295538</v>
      </c>
      <c r="D58" s="190">
        <v>512351</v>
      </c>
      <c r="E58" s="191">
        <v>165</v>
      </c>
      <c r="F58" s="189">
        <v>373556</v>
      </c>
      <c r="G58" s="190">
        <v>15567</v>
      </c>
      <c r="H58" s="188">
        <v>3508</v>
      </c>
      <c r="I58" s="261">
        <v>11491710</v>
      </c>
      <c r="J58" s="190">
        <v>503564</v>
      </c>
      <c r="K58" s="188">
        <v>5447</v>
      </c>
      <c r="L58" s="189">
        <v>18160803</v>
      </c>
      <c r="M58" s="190">
        <v>1031482</v>
      </c>
      <c r="N58" s="192" t="str">
        <f t="shared" si="4"/>
        <v>尾鷲</v>
      </c>
    </row>
    <row r="59" spans="1:14" s="9" customFormat="1" ht="18" customHeight="1">
      <c r="A59" s="257" t="s">
        <v>148</v>
      </c>
      <c r="B59" s="266">
        <v>29543</v>
      </c>
      <c r="C59" s="267">
        <v>115351908</v>
      </c>
      <c r="D59" s="268">
        <v>9438979</v>
      </c>
      <c r="E59" s="269">
        <v>1317</v>
      </c>
      <c r="F59" s="267">
        <v>4029754</v>
      </c>
      <c r="G59" s="268">
        <v>277709</v>
      </c>
      <c r="H59" s="266">
        <v>87450</v>
      </c>
      <c r="I59" s="270">
        <v>410549635</v>
      </c>
      <c r="J59" s="268">
        <v>19400371</v>
      </c>
      <c r="K59" s="266">
        <v>118310</v>
      </c>
      <c r="L59" s="267">
        <v>529931296</v>
      </c>
      <c r="M59" s="268">
        <v>29117058</v>
      </c>
      <c r="N59" s="265" t="str">
        <f t="shared" si="4"/>
        <v>三重県計</v>
      </c>
    </row>
    <row r="60" spans="1:14" ht="18" customHeight="1" thickBot="1">
      <c r="A60" s="243"/>
      <c r="B60" s="105"/>
      <c r="C60" s="106"/>
      <c r="D60" s="107"/>
      <c r="E60" s="105"/>
      <c r="F60" s="106"/>
      <c r="G60" s="107"/>
      <c r="H60" s="105"/>
      <c r="I60" s="263"/>
      <c r="J60" s="107"/>
      <c r="K60" s="105"/>
      <c r="L60" s="106"/>
      <c r="M60" s="107"/>
      <c r="N60" s="197"/>
    </row>
    <row r="61" spans="1:15" s="9" customFormat="1" ht="18" customHeight="1" thickBot="1" thickTop="1">
      <c r="A61" s="245" t="s">
        <v>85</v>
      </c>
      <c r="B61" s="246">
        <v>248273</v>
      </c>
      <c r="C61" s="247">
        <v>1000987130</v>
      </c>
      <c r="D61" s="248">
        <v>84748891</v>
      </c>
      <c r="E61" s="246">
        <v>14978</v>
      </c>
      <c r="F61" s="247">
        <v>48795369</v>
      </c>
      <c r="G61" s="248">
        <v>2879947</v>
      </c>
      <c r="H61" s="246">
        <v>817991</v>
      </c>
      <c r="I61" s="264">
        <v>4631126165</v>
      </c>
      <c r="J61" s="248">
        <v>263754651</v>
      </c>
      <c r="K61" s="246">
        <v>1081242</v>
      </c>
      <c r="L61" s="247">
        <v>5680908664</v>
      </c>
      <c r="M61" s="248">
        <v>351383489</v>
      </c>
      <c r="N61" s="255" t="s">
        <v>67</v>
      </c>
      <c r="O61" s="24"/>
    </row>
    <row r="62" spans="1:14" ht="11.25">
      <c r="A62" s="3" t="s">
        <v>165</v>
      </c>
      <c r="B62" s="3"/>
      <c r="C62" s="3"/>
      <c r="D62" s="3"/>
      <c r="E62" s="3"/>
      <c r="F62" s="3"/>
      <c r="G62" s="3"/>
      <c r="H62" s="3"/>
      <c r="I62" s="3"/>
      <c r="J62" s="3"/>
      <c r="K62" s="3"/>
      <c r="L62" s="3"/>
      <c r="M62" s="3"/>
      <c r="N62" s="4"/>
    </row>
  </sheetData>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81" t="s">
        <v>61</v>
      </c>
      <c r="B2" s="381"/>
      <c r="C2" s="5"/>
      <c r="D2" s="383" t="s">
        <v>18</v>
      </c>
      <c r="E2" s="383"/>
      <c r="F2" s="383"/>
      <c r="G2" s="381" t="s">
        <v>64</v>
      </c>
      <c r="H2" s="381"/>
      <c r="I2" s="381"/>
      <c r="J2" s="381"/>
      <c r="K2" s="381" t="s">
        <v>63</v>
      </c>
      <c r="L2" s="381"/>
      <c r="M2" s="381"/>
      <c r="N2" s="381"/>
      <c r="O2" s="3"/>
      <c r="P2" s="3"/>
      <c r="Q2" s="1"/>
      <c r="U2" s="2"/>
    </row>
    <row r="3" spans="1:19" ht="11.25">
      <c r="A3" s="381"/>
      <c r="B3" s="381"/>
      <c r="C3" s="381" t="s">
        <v>56</v>
      </c>
      <c r="D3" s="381"/>
      <c r="E3" s="4" t="s">
        <v>57</v>
      </c>
      <c r="F3" s="4" t="s">
        <v>58</v>
      </c>
      <c r="G3" s="381" t="s">
        <v>56</v>
      </c>
      <c r="H3" s="381"/>
      <c r="I3" s="4" t="s">
        <v>57</v>
      </c>
      <c r="J3" s="4" t="s">
        <v>58</v>
      </c>
      <c r="K3" s="381" t="s">
        <v>56</v>
      </c>
      <c r="L3" s="381"/>
      <c r="M3" s="4" t="s">
        <v>57</v>
      </c>
      <c r="N3" s="4" t="s">
        <v>58</v>
      </c>
      <c r="O3" s="3"/>
      <c r="P3" s="3"/>
      <c r="S3" s="2"/>
    </row>
    <row r="4" spans="1:19" s="2" customFormat="1" ht="11.25">
      <c r="A4" s="381"/>
      <c r="B4" s="381"/>
      <c r="C4" s="381"/>
      <c r="D4" s="381"/>
      <c r="E4" s="4" t="s">
        <v>59</v>
      </c>
      <c r="F4" s="4" t="s">
        <v>60</v>
      </c>
      <c r="G4" s="381"/>
      <c r="H4" s="381"/>
      <c r="I4" s="4" t="s">
        <v>59</v>
      </c>
      <c r="J4" s="4" t="s">
        <v>60</v>
      </c>
      <c r="K4" s="381"/>
      <c r="L4" s="381"/>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83" t="s">
        <v>19</v>
      </c>
      <c r="B6" s="383"/>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83" t="s">
        <v>20</v>
      </c>
      <c r="B7" s="383"/>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83" t="s">
        <v>11</v>
      </c>
      <c r="C17" s="5" t="s">
        <v>54</v>
      </c>
      <c r="D17" s="23">
        <v>15057</v>
      </c>
      <c r="E17" s="382" t="s">
        <v>7</v>
      </c>
      <c r="F17" s="382">
        <v>775610</v>
      </c>
      <c r="G17" s="6" t="s">
        <v>54</v>
      </c>
      <c r="H17" s="6">
        <v>10782</v>
      </c>
      <c r="I17" s="380" t="s">
        <v>7</v>
      </c>
      <c r="J17" s="380">
        <v>1466861</v>
      </c>
      <c r="K17" s="6" t="s">
        <v>54</v>
      </c>
      <c r="L17" s="6">
        <v>25839</v>
      </c>
      <c r="M17" s="5" t="s">
        <v>7</v>
      </c>
      <c r="N17" s="6">
        <v>2242471</v>
      </c>
      <c r="O17" s="3"/>
      <c r="P17" s="3"/>
    </row>
    <row r="18" spans="1:16" ht="11.25">
      <c r="A18" s="3"/>
      <c r="B18" s="383"/>
      <c r="C18" s="5"/>
      <c r="D18" s="23">
        <v>15199</v>
      </c>
      <c r="E18" s="382"/>
      <c r="F18" s="382"/>
      <c r="G18" s="6"/>
      <c r="H18" s="6">
        <v>10933</v>
      </c>
      <c r="I18" s="380"/>
      <c r="J18" s="380"/>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A6:B6"/>
    <mergeCell ref="A7:B7"/>
    <mergeCell ref="B17:B18"/>
    <mergeCell ref="E17:E18"/>
    <mergeCell ref="D2:F2"/>
    <mergeCell ref="A2:B4"/>
    <mergeCell ref="K2:N2"/>
    <mergeCell ref="G2:J2"/>
    <mergeCell ref="J17:J18"/>
    <mergeCell ref="C3:D4"/>
    <mergeCell ref="G3:H4"/>
    <mergeCell ref="K3:L4"/>
    <mergeCell ref="F17:F18"/>
    <mergeCell ref="I17:I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　課税状況</dc:title>
  <dc:subject/>
  <dc:creator>国税庁</dc:creator>
  <cp:keywords/>
  <dc:description/>
  <cp:lastModifiedBy>国税庁</cp:lastModifiedBy>
  <cp:lastPrinted>2008-06-09T03:01:46Z</cp:lastPrinted>
  <dcterms:created xsi:type="dcterms:W3CDTF">2003-07-09T01:05:10Z</dcterms:created>
  <dcterms:modified xsi:type="dcterms:W3CDTF">2008-06-19T02:38:44Z</dcterms:modified>
  <cp:category/>
  <cp:version/>
  <cp:contentType/>
  <cp:contentStatus/>
</cp:coreProperties>
</file>