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'(5)税務署別課税状況'!$A$1:$N$62</definedName>
  </definedNames>
  <calcPr calcMode="manual" fullCalcOnLoad="1"/>
</workbook>
</file>

<file path=xl/sharedStrings.xml><?xml version="1.0" encoding="utf-8"?>
<sst xmlns="http://schemas.openxmlformats.org/spreadsheetml/2006/main" count="375" uniqueCount="176">
  <si>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</si>
  <si>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</si>
  <si>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</si>
  <si>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</si>
  <si>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</si>
  <si>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</si>
  <si>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</si>
  <si>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</si>
  <si>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</si>
  <si>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</si>
  <si>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</si>
  <si>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</si>
  <si>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</si>
  <si>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</si>
  <si>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</si>
  <si>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</si>
  <si>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</si>
  <si>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</si>
  <si>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</si>
  <si>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</si>
  <si>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</si>
  <si>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</si>
  <si>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</si>
  <si>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</si>
  <si>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</si>
  <si>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</si>
  <si>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</si>
  <si>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</si>
  <si>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</si>
  <si>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</si>
  <si>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</si>
  <si>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</si>
  <si>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</si>
  <si>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</si>
  <si>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</si>
  <si>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</si>
  <si>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</si>
  <si>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</si>
  <si>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</si>
  <si>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</si>
  <si>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</si>
  <si>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</si>
  <si>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</si>
  <si>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</si>
  <si>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</si>
  <si>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</si>
  <si>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</si>
  <si>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</si>
  <si>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</si>
  <si>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</si>
  <si>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</si>
  <si>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</si>
  <si>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</si>
  <si>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</si>
  <si>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</si>
  <si>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</si>
  <si>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</si>
  <si>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</si>
  <si>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</si>
  <si>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</si>
  <si>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</si>
  <si>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</si>
  <si>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</si>
  <si>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</si>
  <si>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</si>
  <si>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</si>
  <si>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</si>
  <si>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</si>
  <si>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</si>
  <si>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</si>
  <si>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</si>
  <si>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</si>
  <si>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</si>
  <si>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</si>
  <si>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</si>
  <si>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</si>
  <si>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</si>
  <si>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</si>
  <si>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</si>
  <si>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</si>
  <si>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</si>
  <si>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</si>
  <si>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</si>
  <si>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</si>
  <si>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</si>
  <si>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</si>
  <si>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</si>
  <si>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</si>
  <si>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</si>
  <si>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</si>
  <si>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</si>
  <si>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平成13年分</t>
  </si>
  <si>
    <t>平成14年分</t>
  </si>
  <si>
    <t>平成16年分</t>
  </si>
  <si>
    <t>内</t>
  </si>
  <si>
    <t>合　　　計</t>
  </si>
  <si>
    <t>(5)　税務署別課税状況</t>
  </si>
  <si>
    <t>(1)　申告及び処理の状況</t>
  </si>
  <si>
    <t>　　　　２　加算税の「人員」欄は、延人員を掲げ、加算税の全額について異動を生じたものを内書した。</t>
  </si>
  <si>
    <t>調査対象等：平成17年分の申告所得税について、平成18年３月31日現在で申告納税額がある者の申告又は処理（更正・決定等）による課税事績を示した。</t>
  </si>
  <si>
    <t>平成17年分</t>
  </si>
  <si>
    <t>平　成　16　年　分</t>
  </si>
  <si>
    <t>平　成　15　年　以　前　分</t>
  </si>
  <si>
    <t>調査対象等：平成17年分の申告所得税について、平成18年３月31日までに確定申告により所得税を軽減又は免除（軽減又は免除に</t>
  </si>
  <si>
    <t>年　　　　　分</t>
  </si>
  <si>
    <t>総所得金額等の累年比較</t>
  </si>
  <si>
    <t>(4)　軽減又は免除の状況</t>
  </si>
  <si>
    <t>（注）　１　「人員」欄の「実」は実人員を示す。</t>
  </si>
  <si>
    <t>（注）　　「人員」欄の「実」は実人員を示す。</t>
  </si>
  <si>
    <t>-</t>
  </si>
  <si>
    <t>-</t>
  </si>
  <si>
    <t>-</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</si>
  <si>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</si>
  <si>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</si>
  <si>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</si>
  <si>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</si>
  <si>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</si>
  <si>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</si>
  <si>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</si>
  <si>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</si>
  <si>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</si>
  <si>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</si>
  <si>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</si>
  <si>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</si>
  <si>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</si>
  <si>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</si>
  <si>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</si>
  <si>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</si>
  <si>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</si>
  <si>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</si>
  <si>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</si>
  <si>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</si>
  <si>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</si>
  <si>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</si>
  <si>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</si>
  <si>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</si>
  <si>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</si>
  <si>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</si>
  <si>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</si>
  <si>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</si>
  <si>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</si>
  <si>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</si>
  <si>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</si>
  <si>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</si>
  <si>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</si>
  <si>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</si>
  <si>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</si>
  <si>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</si>
  <si>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</si>
  <si>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</si>
  <si>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</si>
  <si>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</si>
  <si>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</si>
  <si>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</si>
  <si>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</si>
  <si>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三重県計</t>
  </si>
  <si>
    <t>津</t>
  </si>
  <si>
    <t>四日市</t>
  </si>
  <si>
    <t>伊勢</t>
  </si>
  <si>
    <t>松阪</t>
  </si>
  <si>
    <t>桑名</t>
  </si>
  <si>
    <t>上野</t>
  </si>
  <si>
    <t>鈴鹿</t>
  </si>
  <si>
    <t>尾鷲</t>
  </si>
  <si>
    <t>-</t>
  </si>
  <si>
    <t>△</t>
  </si>
  <si>
    <t>申告納税額</t>
  </si>
  <si>
    <t>税務署名</t>
  </si>
  <si>
    <t>税務署名</t>
  </si>
  <si>
    <t>申告納税額</t>
  </si>
  <si>
    <t>調査対象等：平成16年分以前の申告所得税の納税者について、平成17年４月１日から平成18年３月31日までの間の申告又は処理（更正・決定等）</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</si>
  <si>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</si>
  <si>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</si>
  <si>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</si>
  <si>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</si>
  <si>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t>所　　　得　　　者　　　別　　　内　　　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</si>
</sst>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u val="single"/>
      <sz val="9.35"/>
      <color indexed="12"/>
      <name val="ＭＳ Ｐゴシック"/>
      <family val="3"/>
    </font>
    <font>
      <u val="single"/>
      <sz val="9.35"/>
      <color indexed="36"/>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5">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medium"/>
      <right style="thin"/>
      <top style="hair"/>
      <bottom style="double"/>
    </border>
    <border>
      <left style="medium"/>
      <right style="thin"/>
      <top>
        <color indexed="63"/>
      </top>
      <bottom style="hair">
        <color indexed="55"/>
      </bottom>
    </border>
    <border>
      <left style="medium"/>
      <right style="thin"/>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style="thin">
        <color indexed="55"/>
      </left>
      <right style="hair"/>
      <top style="thin">
        <color indexed="55"/>
      </top>
      <bottom style="thin">
        <color indexed="55"/>
      </bottom>
    </border>
    <border>
      <left style="thin"/>
      <right style="medium"/>
      <top style="double"/>
      <bottom style="medium"/>
    </border>
    <border>
      <left style="hair"/>
      <right>
        <color indexed="63"/>
      </right>
      <top style="thin">
        <color indexed="55"/>
      </top>
      <bottom>
        <color indexed="63"/>
      </bottom>
    </border>
    <border>
      <left>
        <color indexed="63"/>
      </left>
      <right style="hair"/>
      <top style="thin">
        <color indexed="55"/>
      </top>
      <bottom style="thin">
        <color indexed="55"/>
      </botto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hair">
        <color indexed="55"/>
      </top>
      <bottom>
        <color indexed="63"/>
      </bottom>
    </border>
    <border>
      <left>
        <color indexed="63"/>
      </left>
      <right style="hair"/>
      <top style="thin">
        <color indexed="55"/>
      </top>
      <bottom>
        <color indexed="63"/>
      </bottom>
    </border>
    <border>
      <left>
        <color indexed="63"/>
      </left>
      <right style="hair"/>
      <top style="double"/>
      <bottom style="mediu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medium"/>
      <right style="thin"/>
      <top style="hair">
        <color indexed="55"/>
      </top>
      <bottom style="hair">
        <color indexed="24"/>
      </bottom>
    </border>
    <border>
      <left style="thin"/>
      <right style="medium"/>
      <top style="thin">
        <color indexed="55"/>
      </top>
      <bottom>
        <color indexed="63"/>
      </bottom>
    </border>
    <border>
      <left style="thin"/>
      <right style="hair"/>
      <top style="thin">
        <color indexed="24"/>
      </top>
      <bottom style="hair">
        <color indexed="55"/>
      </bottom>
    </border>
    <border>
      <left style="hair"/>
      <right style="hair"/>
      <top style="thin">
        <color indexed="24"/>
      </top>
      <bottom style="hair">
        <color indexed="55"/>
      </bottom>
    </border>
    <border>
      <left style="hair"/>
      <right style="thin"/>
      <top style="thin">
        <color indexed="24"/>
      </top>
      <bottom style="hair">
        <color indexed="55"/>
      </bottom>
    </border>
    <border>
      <left style="thin">
        <color indexed="55"/>
      </left>
      <right style="hair"/>
      <top style="thin">
        <color indexed="24"/>
      </top>
      <bottom style="hair">
        <color indexed="55"/>
      </bottom>
    </border>
    <border>
      <left>
        <color indexed="63"/>
      </left>
      <right style="hair"/>
      <top style="thin">
        <color indexed="24"/>
      </top>
      <bottom style="hair">
        <color indexed="55"/>
      </bottom>
    </border>
    <border>
      <left style="thin"/>
      <right style="medium"/>
      <top style="thin">
        <color indexed="24"/>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color indexed="63"/>
      </top>
      <bottom style="double"/>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color indexed="63"/>
      </right>
      <top>
        <color indexed="63"/>
      </top>
      <bottom style="medium"/>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8" fillId="0" borderId="0" applyNumberFormat="0" applyFill="0" applyBorder="0" applyAlignment="0" applyProtection="0"/>
  </cellStyleXfs>
  <cellXfs count="37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3" fontId="4" fillId="2" borderId="11"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3" xfId="0" applyFont="1" applyBorder="1" applyAlignment="1">
      <alignment horizontal="center" vertical="center"/>
    </xf>
    <xf numFmtId="0" fontId="2" fillId="0" borderId="14"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4" fillId="0" borderId="18" xfId="0" applyNumberFormat="1" applyFont="1" applyBorder="1" applyAlignment="1">
      <alignment horizontal="distributed" vertical="center"/>
    </xf>
    <xf numFmtId="0" fontId="4" fillId="0" borderId="19" xfId="0" applyFont="1" applyBorder="1" applyAlignment="1">
      <alignment horizontal="right" vertical="center"/>
    </xf>
    <xf numFmtId="0" fontId="4" fillId="0" borderId="13"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0"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3" fontId="4" fillId="0" borderId="19"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1" xfId="0" applyFont="1" applyBorder="1" applyAlignment="1">
      <alignment horizontal="right" vertical="center"/>
    </xf>
    <xf numFmtId="3" fontId="4" fillId="0" borderId="22" xfId="0" applyNumberFormat="1" applyFont="1" applyBorder="1" applyAlignment="1">
      <alignment horizontal="right" vertical="center"/>
    </xf>
    <xf numFmtId="3" fontId="4" fillId="0" borderId="21" xfId="0" applyNumberFormat="1" applyFont="1" applyBorder="1" applyAlignment="1">
      <alignment horizontal="right" vertical="center"/>
    </xf>
    <xf numFmtId="0" fontId="2" fillId="0" borderId="23" xfId="0" applyFont="1" applyBorder="1" applyAlignment="1">
      <alignment horizontal="left" vertical="center" wrapText="1"/>
    </xf>
    <xf numFmtId="3" fontId="2" fillId="2" borderId="24" xfId="0" applyNumberFormat="1" applyFont="1" applyFill="1" applyBorder="1" applyAlignment="1">
      <alignment horizontal="right" vertical="center"/>
    </xf>
    <xf numFmtId="3" fontId="2" fillId="2" borderId="25" xfId="0" applyNumberFormat="1" applyFont="1" applyFill="1" applyBorder="1" applyAlignment="1">
      <alignment horizontal="right" vertical="center"/>
    </xf>
    <xf numFmtId="0" fontId="2" fillId="0" borderId="22" xfId="0" applyFont="1" applyBorder="1" applyAlignment="1">
      <alignment horizontal="center" vertical="center"/>
    </xf>
    <xf numFmtId="0" fontId="2" fillId="0" borderId="16" xfId="0" applyFont="1" applyBorder="1" applyAlignment="1">
      <alignment horizontal="distributed" vertical="center"/>
    </xf>
    <xf numFmtId="0" fontId="4" fillId="0" borderId="26" xfId="0" applyFont="1" applyBorder="1" applyAlignment="1">
      <alignment horizontal="distributed" vertical="center"/>
    </xf>
    <xf numFmtId="0" fontId="0" fillId="0" borderId="27" xfId="0" applyBorder="1" applyAlignment="1">
      <alignment/>
    </xf>
    <xf numFmtId="0" fontId="0" fillId="0" borderId="0" xfId="0" applyBorder="1" applyAlignment="1">
      <alignment/>
    </xf>
    <xf numFmtId="0" fontId="4" fillId="0" borderId="14" xfId="0" applyFont="1" applyBorder="1" applyAlignment="1">
      <alignment horizontal="center" vertical="center"/>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3" fontId="2" fillId="0" borderId="30" xfId="0" applyNumberFormat="1" applyFont="1" applyBorder="1" applyAlignment="1">
      <alignment horizontal="right" vertical="center"/>
    </xf>
    <xf numFmtId="0" fontId="2" fillId="0" borderId="15" xfId="0" applyFont="1" applyBorder="1" applyAlignment="1">
      <alignment horizontal="distributed" vertical="center"/>
    </xf>
    <xf numFmtId="178" fontId="4" fillId="2" borderId="31" xfId="0" applyNumberFormat="1" applyFont="1" applyFill="1" applyBorder="1" applyAlignment="1">
      <alignment horizontal="right" vertical="center"/>
    </xf>
    <xf numFmtId="178" fontId="2" fillId="2" borderId="32" xfId="0" applyNumberFormat="1" applyFont="1" applyFill="1" applyBorder="1" applyAlignment="1">
      <alignment horizontal="right" vertical="center"/>
    </xf>
    <xf numFmtId="178" fontId="2" fillId="2"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3" fontId="4" fillId="0" borderId="41" xfId="0" applyNumberFormat="1" applyFont="1" applyBorder="1" applyAlignment="1">
      <alignment horizontal="center" vertical="center"/>
    </xf>
    <xf numFmtId="3" fontId="4" fillId="0" borderId="13" xfId="0" applyNumberFormat="1" applyFont="1" applyBorder="1" applyAlignment="1">
      <alignment horizontal="center" vertical="center"/>
    </xf>
    <xf numFmtId="178" fontId="2" fillId="3" borderId="42" xfId="0" applyNumberFormat="1" applyFont="1" applyFill="1" applyBorder="1" applyAlignment="1">
      <alignment horizontal="right" vertical="center"/>
    </xf>
    <xf numFmtId="178" fontId="2" fillId="3" borderId="43" xfId="0" applyNumberFormat="1" applyFont="1" applyFill="1" applyBorder="1" applyAlignment="1">
      <alignment horizontal="right" vertical="center"/>
    </xf>
    <xf numFmtId="178" fontId="4" fillId="3" borderId="44" xfId="0" applyNumberFormat="1" applyFont="1" applyFill="1" applyBorder="1" applyAlignment="1">
      <alignment horizontal="right" vertical="center"/>
    </xf>
    <xf numFmtId="0" fontId="2" fillId="0" borderId="9" xfId="0" applyFont="1" applyBorder="1" applyAlignment="1">
      <alignment horizontal="center" vertical="center" wrapText="1"/>
    </xf>
    <xf numFmtId="3" fontId="2" fillId="0" borderId="45" xfId="0" applyNumberFormat="1" applyFont="1" applyBorder="1" applyAlignment="1">
      <alignment horizontal="right" vertical="center"/>
    </xf>
    <xf numFmtId="3" fontId="2" fillId="0" borderId="46" xfId="0" applyNumberFormat="1" applyFont="1" applyBorder="1" applyAlignment="1">
      <alignment horizontal="right" vertical="center"/>
    </xf>
    <xf numFmtId="3" fontId="2" fillId="0" borderId="47" xfId="0" applyNumberFormat="1" applyFont="1" applyBorder="1" applyAlignment="1">
      <alignment horizontal="right" vertical="center"/>
    </xf>
    <xf numFmtId="0" fontId="2" fillId="0" borderId="40" xfId="0" applyFont="1" applyBorder="1" applyAlignment="1">
      <alignment horizontal="right" vertical="center"/>
    </xf>
    <xf numFmtId="178" fontId="2" fillId="3" borderId="48" xfId="0" applyNumberFormat="1" applyFont="1" applyFill="1" applyBorder="1" applyAlignment="1">
      <alignment horizontal="right" vertical="center"/>
    </xf>
    <xf numFmtId="178" fontId="4" fillId="3" borderId="48"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50" xfId="0" applyFont="1" applyBorder="1" applyAlignment="1">
      <alignment horizontal="right" vertical="center"/>
    </xf>
    <xf numFmtId="178" fontId="2" fillId="3" borderId="51" xfId="0" applyNumberFormat="1" applyFont="1" applyFill="1" applyBorder="1" applyAlignment="1">
      <alignment horizontal="right" vertical="center"/>
    </xf>
    <xf numFmtId="178" fontId="2" fillId="2" borderId="52" xfId="0" applyNumberFormat="1" applyFont="1" applyFill="1" applyBorder="1" applyAlignment="1">
      <alignment horizontal="right" vertical="center"/>
    </xf>
    <xf numFmtId="0" fontId="2" fillId="0" borderId="53" xfId="0" applyFont="1" applyBorder="1" applyAlignment="1">
      <alignment horizontal="right" vertical="center"/>
    </xf>
    <xf numFmtId="0" fontId="5" fillId="2" borderId="54" xfId="0" applyFont="1" applyFill="1" applyBorder="1" applyAlignment="1">
      <alignment horizontal="right" vertical="center"/>
    </xf>
    <xf numFmtId="0" fontId="5" fillId="0" borderId="55"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54" xfId="0" applyFont="1" applyFill="1" applyBorder="1" applyAlignment="1">
      <alignment horizontal="right" vertical="center"/>
    </xf>
    <xf numFmtId="0" fontId="5" fillId="0" borderId="56" xfId="0" applyFont="1" applyBorder="1" applyAlignment="1">
      <alignment horizontal="center" vertical="center"/>
    </xf>
    <xf numFmtId="0" fontId="5" fillId="0" borderId="10" xfId="0" applyFont="1" applyBorder="1" applyAlignment="1">
      <alignment horizontal="center" vertical="center"/>
    </xf>
    <xf numFmtId="0" fontId="5" fillId="2" borderId="56" xfId="0" applyFont="1" applyFill="1" applyBorder="1" applyAlignment="1">
      <alignment horizontal="right" vertical="center"/>
    </xf>
    <xf numFmtId="0" fontId="5" fillId="2" borderId="57" xfId="0" applyFont="1" applyFill="1" applyBorder="1" applyAlignment="1">
      <alignment horizontal="right" vertical="center"/>
    </xf>
    <xf numFmtId="0" fontId="5" fillId="0" borderId="0" xfId="0" applyFont="1" applyAlignment="1">
      <alignment horizontal="right" vertical="top"/>
    </xf>
    <xf numFmtId="0" fontId="5" fillId="0" borderId="58" xfId="0" applyFont="1" applyBorder="1" applyAlignment="1">
      <alignment horizontal="righ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6" fillId="0" borderId="27" xfId="0" applyFont="1" applyBorder="1" applyAlignment="1">
      <alignment/>
    </xf>
    <xf numFmtId="0" fontId="6" fillId="0" borderId="0" xfId="0" applyFont="1" applyBorder="1" applyAlignment="1">
      <alignment/>
    </xf>
    <xf numFmtId="0" fontId="5" fillId="2" borderId="37" xfId="0" applyFont="1" applyFill="1" applyBorder="1" applyAlignment="1">
      <alignment horizontal="right" vertical="center"/>
    </xf>
    <xf numFmtId="0" fontId="5" fillId="2" borderId="34" xfId="0" applyFont="1" applyFill="1" applyBorder="1" applyAlignment="1">
      <alignment horizontal="right" vertical="center"/>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 xfId="0" applyFont="1" applyBorder="1" applyAlignment="1">
      <alignment horizontal="right" vertical="center"/>
    </xf>
    <xf numFmtId="0" fontId="5" fillId="3" borderId="59" xfId="0" applyFont="1" applyFill="1" applyBorder="1" applyAlignment="1">
      <alignment horizontal="right" vertical="center"/>
    </xf>
    <xf numFmtId="0" fontId="5" fillId="0" borderId="0" xfId="0" applyFont="1" applyAlignment="1">
      <alignment horizontal="left" vertical="top"/>
    </xf>
    <xf numFmtId="0" fontId="5" fillId="0" borderId="38" xfId="0" applyFont="1" applyBorder="1" applyAlignment="1">
      <alignment horizontal="left" vertical="center" wrapText="1"/>
    </xf>
    <xf numFmtId="0" fontId="5" fillId="0" borderId="63" xfId="0" applyFont="1" applyBorder="1" applyAlignment="1">
      <alignment horizontal="center" vertical="center" wrapText="1"/>
    </xf>
    <xf numFmtId="0" fontId="5" fillId="0" borderId="0" xfId="0" applyFont="1" applyBorder="1" applyAlignment="1">
      <alignment horizontal="right" vertical="center"/>
    </xf>
    <xf numFmtId="0" fontId="5" fillId="3" borderId="64" xfId="0" applyFont="1" applyFill="1" applyBorder="1" applyAlignment="1">
      <alignment horizontal="right" vertical="center"/>
    </xf>
    <xf numFmtId="0" fontId="5" fillId="4" borderId="65" xfId="0" applyFont="1" applyFill="1" applyBorder="1" applyAlignment="1">
      <alignment horizontal="center" vertical="center"/>
    </xf>
    <xf numFmtId="178" fontId="2" fillId="0" borderId="66" xfId="0" applyNumberFormat="1" applyFont="1" applyBorder="1" applyAlignment="1">
      <alignment horizontal="right" vertical="center"/>
    </xf>
    <xf numFmtId="178" fontId="2" fillId="0" borderId="67" xfId="0" applyNumberFormat="1" applyFont="1" applyBorder="1" applyAlignment="1">
      <alignment horizontal="right" vertical="center"/>
    </xf>
    <xf numFmtId="178" fontId="2" fillId="0" borderId="68" xfId="0" applyNumberFormat="1" applyFont="1" applyBorder="1" applyAlignment="1">
      <alignment horizontal="right" vertical="center"/>
    </xf>
    <xf numFmtId="178" fontId="2" fillId="0" borderId="69" xfId="0" applyNumberFormat="1" applyFont="1" applyFill="1" applyBorder="1" applyAlignment="1">
      <alignment horizontal="right" vertical="center"/>
    </xf>
    <xf numFmtId="178" fontId="4" fillId="0" borderId="66" xfId="0" applyNumberFormat="1" applyFont="1" applyBorder="1" applyAlignment="1">
      <alignment horizontal="right" vertical="center"/>
    </xf>
    <xf numFmtId="178" fontId="4" fillId="0" borderId="70" xfId="0" applyNumberFormat="1" applyFont="1" applyFill="1" applyBorder="1" applyAlignment="1">
      <alignment horizontal="right" vertical="center"/>
    </xf>
    <xf numFmtId="178" fontId="4" fillId="0" borderId="71" xfId="0" applyNumberFormat="1" applyFont="1" applyFill="1" applyBorder="1" applyAlignment="1">
      <alignment horizontal="right" vertical="center"/>
    </xf>
    <xf numFmtId="178" fontId="2" fillId="0" borderId="72" xfId="0" applyNumberFormat="1" applyFont="1" applyBorder="1" applyAlignment="1">
      <alignment horizontal="right" vertical="center"/>
    </xf>
    <xf numFmtId="178" fontId="4" fillId="0" borderId="67" xfId="0" applyNumberFormat="1" applyFont="1" applyBorder="1" applyAlignment="1">
      <alignment horizontal="right" vertical="center"/>
    </xf>
    <xf numFmtId="3" fontId="2" fillId="0" borderId="73" xfId="0" applyNumberFormat="1" applyFont="1" applyFill="1" applyBorder="1" applyAlignment="1">
      <alignment horizontal="right" vertical="center"/>
    </xf>
    <xf numFmtId="3" fontId="4" fillId="0" borderId="74" xfId="0" applyNumberFormat="1" applyFont="1" applyFill="1" applyBorder="1" applyAlignment="1">
      <alignment horizontal="right" vertical="center"/>
    </xf>
    <xf numFmtId="3" fontId="2" fillId="0" borderId="72"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6" xfId="0" applyNumberFormat="1" applyFont="1" applyFill="1" applyBorder="1" applyAlignment="1">
      <alignment horizontal="right" vertical="center"/>
    </xf>
    <xf numFmtId="3" fontId="2" fillId="0" borderId="77"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4" fillId="0" borderId="78"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3" borderId="79"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1" xfId="0" applyNumberFormat="1" applyFont="1" applyFill="1" applyBorder="1" applyAlignment="1">
      <alignment horizontal="right" vertical="center"/>
    </xf>
    <xf numFmtId="3" fontId="2" fillId="3" borderId="82" xfId="0" applyNumberFormat="1" applyFont="1" applyFill="1" applyBorder="1" applyAlignment="1">
      <alignment horizontal="right" vertical="center"/>
    </xf>
    <xf numFmtId="0" fontId="2" fillId="0" borderId="83" xfId="0" applyFont="1" applyBorder="1" applyAlignment="1">
      <alignment horizontal="distributed" vertical="center"/>
    </xf>
    <xf numFmtId="3" fontId="2" fillId="3" borderId="84"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3" borderId="87" xfId="0" applyNumberFormat="1" applyFont="1" applyFill="1" applyBorder="1" applyAlignment="1">
      <alignment horizontal="right" vertical="center"/>
    </xf>
    <xf numFmtId="0" fontId="2" fillId="0" borderId="88" xfId="0" applyFont="1" applyBorder="1" applyAlignment="1">
      <alignment horizontal="distributed" vertical="center"/>
    </xf>
    <xf numFmtId="0" fontId="2" fillId="4" borderId="89" xfId="0" applyFont="1" applyFill="1" applyBorder="1" applyAlignment="1">
      <alignment horizontal="distributed" vertical="center"/>
    </xf>
    <xf numFmtId="0" fontId="2" fillId="4" borderId="90" xfId="0" applyFont="1" applyFill="1" applyBorder="1" applyAlignment="1">
      <alignment horizontal="distributed" vertical="center"/>
    </xf>
    <xf numFmtId="0" fontId="5" fillId="3" borderId="1" xfId="0" applyFont="1" applyFill="1" applyBorder="1" applyAlignment="1">
      <alignment horizontal="right" vertical="center"/>
    </xf>
    <xf numFmtId="0" fontId="5" fillId="2" borderId="35" xfId="0" applyFont="1" applyFill="1" applyBorder="1" applyAlignment="1">
      <alignment horizontal="right" vertical="center"/>
    </xf>
    <xf numFmtId="0" fontId="5" fillId="2" borderId="91" xfId="0" applyFont="1" applyFill="1" applyBorder="1" applyAlignment="1">
      <alignment horizontal="right" vertical="center"/>
    </xf>
    <xf numFmtId="0" fontId="5" fillId="2" borderId="92" xfId="0" applyFont="1" applyFill="1" applyBorder="1" applyAlignment="1">
      <alignment horizontal="right" vertical="center"/>
    </xf>
    <xf numFmtId="0" fontId="2" fillId="0" borderId="30"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5" fillId="3" borderId="39" xfId="0" applyFont="1" applyFill="1" applyBorder="1" applyAlignment="1">
      <alignment horizontal="right" vertical="center"/>
    </xf>
    <xf numFmtId="0" fontId="5" fillId="2" borderId="36" xfId="0" applyFont="1" applyFill="1" applyBorder="1" applyAlignment="1">
      <alignment horizontal="right" vertical="center"/>
    </xf>
    <xf numFmtId="0" fontId="2" fillId="4" borderId="96" xfId="0" applyFont="1" applyFill="1" applyBorder="1" applyAlignment="1">
      <alignment horizontal="distributed" vertical="center"/>
    </xf>
    <xf numFmtId="3" fontId="2" fillId="3" borderId="97"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3" fontId="2" fillId="2" borderId="99" xfId="0" applyNumberFormat="1" applyFont="1" applyFill="1" applyBorder="1" applyAlignment="1">
      <alignment horizontal="right" vertical="center"/>
    </xf>
    <xf numFmtId="3" fontId="2" fillId="3" borderId="100" xfId="0" applyNumberFormat="1" applyFont="1" applyFill="1" applyBorder="1" applyAlignment="1">
      <alignment horizontal="right"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3" fontId="2" fillId="0" borderId="103" xfId="0" applyNumberFormat="1" applyFont="1" applyBorder="1" applyAlignment="1">
      <alignment horizontal="right" vertical="center"/>
    </xf>
    <xf numFmtId="3" fontId="2" fillId="0" borderId="104" xfId="0" applyNumberFormat="1" applyFont="1" applyBorder="1" applyAlignment="1">
      <alignment horizontal="right" vertical="center"/>
    </xf>
    <xf numFmtId="3" fontId="2" fillId="0" borderId="105" xfId="0" applyNumberFormat="1" applyFont="1" applyBorder="1" applyAlignment="1">
      <alignment horizontal="right" vertical="center"/>
    </xf>
    <xf numFmtId="0" fontId="2" fillId="0" borderId="106" xfId="0" applyFont="1" applyBorder="1" applyAlignment="1">
      <alignment horizontal="distributed" vertical="center"/>
    </xf>
    <xf numFmtId="0" fontId="2" fillId="0" borderId="5" xfId="0" applyFont="1" applyBorder="1" applyAlignment="1">
      <alignment horizontal="left" vertical="center" wrapText="1"/>
    </xf>
    <xf numFmtId="3" fontId="2" fillId="3" borderId="33" xfId="0" applyNumberFormat="1" applyFont="1" applyFill="1" applyBorder="1" applyAlignment="1">
      <alignment horizontal="right" vertical="center"/>
    </xf>
    <xf numFmtId="0" fontId="2" fillId="0" borderId="107" xfId="0" applyFont="1" applyBorder="1" applyAlignment="1">
      <alignment horizontal="left" vertical="center" wrapText="1"/>
    </xf>
    <xf numFmtId="0" fontId="2" fillId="3" borderId="108" xfId="0" applyFont="1" applyFill="1" applyBorder="1" applyAlignment="1">
      <alignment horizontal="right" vertical="center"/>
    </xf>
    <xf numFmtId="3" fontId="4" fillId="3" borderId="20" xfId="0" applyNumberFormat="1" applyFont="1" applyFill="1" applyBorder="1" applyAlignment="1">
      <alignment horizontal="right" vertical="center"/>
    </xf>
    <xf numFmtId="0" fontId="5" fillId="0" borderId="58" xfId="0" applyFont="1" applyBorder="1" applyAlignment="1">
      <alignment horizontal="left" vertical="center" wrapText="1"/>
    </xf>
    <xf numFmtId="0" fontId="5" fillId="3" borderId="60" xfId="0" applyFont="1" applyFill="1" applyBorder="1" applyAlignment="1">
      <alignment horizontal="right" vertical="center"/>
    </xf>
    <xf numFmtId="3" fontId="2" fillId="3" borderId="49" xfId="0" applyNumberFormat="1" applyFont="1" applyFill="1" applyBorder="1" applyAlignment="1" applyProtection="1">
      <alignment horizontal="right" vertical="center"/>
      <protection locked="0"/>
    </xf>
    <xf numFmtId="3" fontId="2" fillId="3" borderId="105" xfId="0" applyNumberFormat="1" applyFont="1" applyFill="1" applyBorder="1" applyAlignment="1" applyProtection="1">
      <alignment horizontal="right" vertical="center"/>
      <protection locked="0"/>
    </xf>
    <xf numFmtId="3" fontId="4" fillId="3" borderId="109" xfId="0" applyNumberFormat="1" applyFont="1" applyFill="1" applyBorder="1" applyAlignment="1" applyProtection="1">
      <alignment horizontal="right" vertical="center"/>
      <protection locked="0"/>
    </xf>
    <xf numFmtId="3" fontId="2" fillId="3" borderId="110" xfId="0" applyNumberFormat="1" applyFont="1" applyFill="1" applyBorder="1" applyAlignment="1" applyProtection="1">
      <alignment horizontal="right" vertical="center"/>
      <protection locked="0"/>
    </xf>
    <xf numFmtId="3" fontId="4" fillId="3" borderId="111" xfId="0" applyNumberFormat="1" applyFont="1" applyFill="1" applyBorder="1" applyAlignment="1" applyProtection="1">
      <alignment horizontal="right" vertical="center"/>
      <protection locked="0"/>
    </xf>
    <xf numFmtId="3" fontId="2" fillId="3" borderId="11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2" fillId="3" borderId="113" xfId="0" applyNumberFormat="1" applyFont="1" applyFill="1" applyBorder="1" applyAlignment="1" applyProtection="1">
      <alignment horizontal="right" vertical="center"/>
      <protection locked="0"/>
    </xf>
    <xf numFmtId="3" fontId="2" fillId="2" borderId="49" xfId="0" applyNumberFormat="1" applyFont="1" applyFill="1" applyBorder="1" applyAlignment="1" applyProtection="1">
      <alignment horizontal="right" vertical="center"/>
      <protection locked="0"/>
    </xf>
    <xf numFmtId="3" fontId="2" fillId="2" borderId="105" xfId="0" applyNumberFormat="1" applyFont="1" applyFill="1" applyBorder="1" applyAlignment="1" applyProtection="1">
      <alignment horizontal="right" vertical="center"/>
      <protection locked="0"/>
    </xf>
    <xf numFmtId="3" fontId="4" fillId="2" borderId="47" xfId="0" applyNumberFormat="1" applyFont="1" applyFill="1" applyBorder="1" applyAlignment="1" applyProtection="1">
      <alignment horizontal="right" vertical="center"/>
      <protection locked="0"/>
    </xf>
    <xf numFmtId="3" fontId="2" fillId="2" borderId="114" xfId="0" applyNumberFormat="1" applyFont="1" applyFill="1" applyBorder="1" applyAlignment="1" applyProtection="1">
      <alignment horizontal="right" vertical="center"/>
      <protection locked="0"/>
    </xf>
    <xf numFmtId="3" fontId="2" fillId="2" borderId="115" xfId="0" applyNumberFormat="1" applyFont="1" applyFill="1" applyBorder="1" applyAlignment="1" applyProtection="1">
      <alignment horizontal="right" vertical="center"/>
      <protection locked="0"/>
    </xf>
    <xf numFmtId="3" fontId="2" fillId="2" borderId="116" xfId="0" applyNumberFormat="1" applyFont="1" applyFill="1" applyBorder="1" applyAlignment="1" applyProtection="1">
      <alignment horizontal="right" vertical="center"/>
      <protection locked="0"/>
    </xf>
    <xf numFmtId="3" fontId="4" fillId="2" borderId="117" xfId="0" applyNumberFormat="1" applyFont="1" applyFill="1" applyBorder="1" applyAlignment="1" applyProtection="1">
      <alignment horizontal="right" vertical="center"/>
      <protection locked="0"/>
    </xf>
    <xf numFmtId="3" fontId="2" fillId="2" borderId="117" xfId="0" applyNumberFormat="1" applyFont="1" applyFill="1" applyBorder="1" applyAlignment="1" applyProtection="1">
      <alignment horizontal="right" vertical="center"/>
      <protection locked="0"/>
    </xf>
    <xf numFmtId="3" fontId="2" fillId="2" borderId="118" xfId="0" applyNumberFormat="1" applyFont="1" applyFill="1" applyBorder="1" applyAlignment="1" applyProtection="1">
      <alignment horizontal="right" vertical="center"/>
      <protection locked="0"/>
    </xf>
    <xf numFmtId="3" fontId="4" fillId="2" borderId="119" xfId="0" applyNumberFormat="1" applyFont="1" applyFill="1" applyBorder="1" applyAlignment="1" applyProtection="1">
      <alignment horizontal="right" vertical="center"/>
      <protection locked="0"/>
    </xf>
    <xf numFmtId="3" fontId="2" fillId="3" borderId="114" xfId="0" applyNumberFormat="1" applyFont="1" applyFill="1" applyBorder="1" applyAlignment="1" applyProtection="1">
      <alignment horizontal="right" vertical="center"/>
      <protection locked="0"/>
    </xf>
    <xf numFmtId="3" fontId="2" fillId="3" borderId="115" xfId="0" applyNumberFormat="1" applyFont="1" applyFill="1" applyBorder="1" applyAlignment="1" applyProtection="1">
      <alignment horizontal="right" vertical="center"/>
      <protection locked="0"/>
    </xf>
    <xf numFmtId="3" fontId="4" fillId="3"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2" fillId="2" borderId="104"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4" fillId="2" borderId="123" xfId="0" applyNumberFormat="1" applyFont="1" applyFill="1" applyBorder="1" applyAlignment="1" applyProtection="1">
      <alignment horizontal="right" vertical="center"/>
      <protection locked="0"/>
    </xf>
    <xf numFmtId="3" fontId="4" fillId="2" borderId="120" xfId="0" applyNumberFormat="1" applyFont="1" applyFill="1" applyBorder="1" applyAlignment="1" applyProtection="1">
      <alignment horizontal="right" vertical="center"/>
      <protection locked="0"/>
    </xf>
    <xf numFmtId="3" fontId="2" fillId="2" borderId="124" xfId="0" applyNumberFormat="1" applyFont="1" applyFill="1" applyBorder="1" applyAlignment="1" applyProtection="1">
      <alignment horizontal="right" vertical="center"/>
      <protection locked="0"/>
    </xf>
    <xf numFmtId="3" fontId="2" fillId="2" borderId="125" xfId="0" applyNumberFormat="1" applyFont="1" applyFill="1" applyBorder="1" applyAlignment="1" applyProtection="1">
      <alignment horizontal="right" vertical="center"/>
      <protection locked="0"/>
    </xf>
    <xf numFmtId="3" fontId="4" fillId="2" borderId="126" xfId="0" applyNumberFormat="1" applyFont="1" applyFill="1" applyBorder="1" applyAlignment="1" applyProtection="1">
      <alignment horizontal="right" vertical="center"/>
      <protection locked="0"/>
    </xf>
    <xf numFmtId="3" fontId="2" fillId="3" borderId="127" xfId="0" applyNumberFormat="1" applyFont="1" applyFill="1" applyBorder="1" applyAlignment="1" applyProtection="1">
      <alignment horizontal="right" vertical="center"/>
      <protection locked="0"/>
    </xf>
    <xf numFmtId="3" fontId="2" fillId="3" borderId="103" xfId="0" applyNumberFormat="1" applyFont="1" applyFill="1" applyBorder="1" applyAlignment="1" applyProtection="1">
      <alignment horizontal="right" vertical="center"/>
      <protection locked="0"/>
    </xf>
    <xf numFmtId="3" fontId="2" fillId="3" borderId="128"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2" fillId="2" borderId="126" xfId="0" applyNumberFormat="1" applyFont="1" applyFill="1" applyBorder="1" applyAlignment="1" applyProtection="1">
      <alignment horizontal="right" vertical="center"/>
      <protection locked="0"/>
    </xf>
    <xf numFmtId="3" fontId="2" fillId="3" borderId="50"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3" borderId="130" xfId="0" applyNumberFormat="1" applyFont="1" applyFill="1" applyBorder="1" applyAlignment="1" applyProtection="1">
      <alignment horizontal="right" vertical="center"/>
      <protection locked="0"/>
    </xf>
    <xf numFmtId="3" fontId="2" fillId="2" borderId="131" xfId="0" applyNumberFormat="1" applyFont="1" applyFill="1" applyBorder="1" applyAlignment="1" applyProtection="1">
      <alignment horizontal="right" vertical="center"/>
      <protection locked="0"/>
    </xf>
    <xf numFmtId="3" fontId="2" fillId="3" borderId="132" xfId="0" applyNumberFormat="1" applyFont="1" applyFill="1" applyBorder="1" applyAlignment="1" applyProtection="1">
      <alignment horizontal="right" vertical="center"/>
      <protection locked="0"/>
    </xf>
    <xf numFmtId="3" fontId="2" fillId="2" borderId="133"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2" borderId="135" xfId="0" applyNumberFormat="1" applyFont="1" applyFill="1" applyBorder="1" applyAlignment="1" applyProtection="1">
      <alignment horizontal="right" vertical="center"/>
      <protection locked="0"/>
    </xf>
    <xf numFmtId="3" fontId="2" fillId="2" borderId="136" xfId="0" applyNumberFormat="1" applyFont="1" applyFill="1" applyBorder="1" applyAlignment="1" applyProtection="1">
      <alignment horizontal="right" vertical="center"/>
      <protection locked="0"/>
    </xf>
    <xf numFmtId="0" fontId="2" fillId="0" borderId="137" xfId="0" applyFont="1" applyBorder="1" applyAlignment="1">
      <alignment horizontal="distributed" vertical="center"/>
    </xf>
    <xf numFmtId="0" fontId="2" fillId="4" borderId="138" xfId="0" applyFont="1" applyFill="1" applyBorder="1" applyAlignment="1">
      <alignment horizontal="distributed" vertical="center"/>
    </xf>
    <xf numFmtId="0" fontId="4" fillId="0" borderId="139" xfId="0" applyFont="1" applyBorder="1" applyAlignment="1">
      <alignment horizontal="center" vertical="center"/>
    </xf>
    <xf numFmtId="3" fontId="4" fillId="3" borderId="140" xfId="0" applyNumberFormat="1" applyFont="1" applyFill="1" applyBorder="1" applyAlignment="1">
      <alignment horizontal="right" vertical="center"/>
    </xf>
    <xf numFmtId="3" fontId="4" fillId="2" borderId="141" xfId="0" applyNumberFormat="1" applyFont="1" applyFill="1" applyBorder="1" applyAlignment="1">
      <alignment horizontal="right" vertical="center"/>
    </xf>
    <xf numFmtId="3" fontId="4" fillId="2" borderId="142" xfId="0" applyNumberFormat="1" applyFont="1" applyFill="1" applyBorder="1" applyAlignment="1">
      <alignment horizontal="right" vertical="center"/>
    </xf>
    <xf numFmtId="0" fontId="4" fillId="4" borderId="102" xfId="0" applyFont="1" applyFill="1" applyBorder="1" applyAlignment="1">
      <alignment horizontal="distributed" vertical="center"/>
    </xf>
    <xf numFmtId="3" fontId="4" fillId="3" borderId="103" xfId="0" applyNumberFormat="1" applyFont="1" applyFill="1" applyBorder="1" applyAlignment="1">
      <alignment horizontal="right" vertical="center"/>
    </xf>
    <xf numFmtId="3" fontId="4" fillId="2" borderId="104" xfId="0" applyNumberFormat="1" applyFont="1" applyFill="1" applyBorder="1" applyAlignment="1">
      <alignment horizontal="right" vertical="center"/>
    </xf>
    <xf numFmtId="3" fontId="4" fillId="2" borderId="105" xfId="0" applyNumberFormat="1" applyFont="1" applyFill="1" applyBorder="1" applyAlignment="1">
      <alignment horizontal="right" vertical="center"/>
    </xf>
    <xf numFmtId="3" fontId="4" fillId="3" borderId="143" xfId="0" applyNumberFormat="1" applyFont="1" applyFill="1" applyBorder="1" applyAlignment="1">
      <alignment horizontal="right" vertical="center"/>
    </xf>
    <xf numFmtId="0" fontId="4" fillId="0" borderId="106" xfId="0" applyFont="1" applyBorder="1" applyAlignment="1">
      <alignment horizontal="distributed" vertical="center"/>
    </xf>
    <xf numFmtId="0" fontId="4" fillId="0" borderId="144" xfId="0" applyFont="1" applyBorder="1" applyAlignment="1">
      <alignment horizontal="center" vertical="center"/>
    </xf>
    <xf numFmtId="3" fontId="2" fillId="0" borderId="145" xfId="0" applyNumberFormat="1" applyFont="1" applyBorder="1" applyAlignment="1">
      <alignment horizontal="right" vertical="center"/>
    </xf>
    <xf numFmtId="0" fontId="4" fillId="4" borderId="96" xfId="0" applyFont="1" applyFill="1" applyBorder="1" applyAlignment="1">
      <alignment horizontal="distributed" vertical="center"/>
    </xf>
    <xf numFmtId="3" fontId="2" fillId="0" borderId="146" xfId="0" applyNumberFormat="1" applyFont="1" applyBorder="1" applyAlignment="1">
      <alignment horizontal="right" vertical="center"/>
    </xf>
    <xf numFmtId="3" fontId="2" fillId="2" borderId="147" xfId="0" applyNumberFormat="1" applyFont="1" applyFill="1" applyBorder="1" applyAlignment="1">
      <alignment horizontal="right" vertical="center"/>
    </xf>
    <xf numFmtId="3" fontId="2" fillId="2" borderId="148" xfId="0" applyNumberFormat="1" applyFont="1" applyFill="1" applyBorder="1" applyAlignment="1">
      <alignment horizontal="right" vertical="center"/>
    </xf>
    <xf numFmtId="3" fontId="2" fillId="2" borderId="149" xfId="0" applyNumberFormat="1" applyFont="1" applyFill="1" applyBorder="1" applyAlignment="1">
      <alignment horizontal="right" vertical="center"/>
    </xf>
    <xf numFmtId="3" fontId="4" fillId="2" borderId="146" xfId="0" applyNumberFormat="1" applyFont="1" applyFill="1" applyBorder="1" applyAlignment="1">
      <alignment horizontal="right" vertical="center"/>
    </xf>
    <xf numFmtId="3" fontId="2" fillId="0" borderId="150" xfId="0" applyNumberFormat="1" applyFont="1" applyBorder="1" applyAlignment="1">
      <alignment horizontal="right" vertical="center"/>
    </xf>
    <xf numFmtId="3" fontId="4" fillId="2" borderId="151" xfId="0" applyNumberFormat="1" applyFont="1" applyFill="1" applyBorder="1" applyAlignment="1">
      <alignment horizontal="right" vertical="center"/>
    </xf>
    <xf numFmtId="0" fontId="4" fillId="0" borderId="101" xfId="0" applyFont="1" applyBorder="1" applyAlignment="1">
      <alignment horizontal="distributed" vertical="center"/>
    </xf>
    <xf numFmtId="3" fontId="4" fillId="3" borderId="97" xfId="0" applyNumberFormat="1" applyFont="1" applyFill="1" applyBorder="1" applyAlignment="1">
      <alignment horizontal="right" vertical="center"/>
    </xf>
    <xf numFmtId="3" fontId="4" fillId="2" borderId="98" xfId="0" applyNumberFormat="1" applyFont="1" applyFill="1" applyBorder="1" applyAlignment="1">
      <alignment horizontal="right" vertical="center"/>
    </xf>
    <xf numFmtId="3" fontId="4" fillId="2" borderId="99" xfId="0" applyNumberFormat="1" applyFont="1" applyFill="1" applyBorder="1" applyAlignment="1">
      <alignment horizontal="right" vertical="center"/>
    </xf>
    <xf numFmtId="3" fontId="4" fillId="3" borderId="100" xfId="0" applyNumberFormat="1" applyFont="1" applyFill="1" applyBorder="1" applyAlignment="1">
      <alignment horizontal="right" vertical="center"/>
    </xf>
    <xf numFmtId="3" fontId="4" fillId="2" borderId="149" xfId="0" applyNumberFormat="1" applyFont="1" applyFill="1" applyBorder="1" applyAlignment="1">
      <alignment horizontal="right" vertical="center"/>
    </xf>
    <xf numFmtId="178" fontId="2" fillId="0" borderId="152" xfId="0" applyNumberFormat="1" applyFont="1" applyBorder="1" applyAlignment="1">
      <alignment horizontal="right" vertical="center"/>
    </xf>
    <xf numFmtId="178" fontId="2" fillId="2" borderId="117" xfId="0" applyNumberFormat="1" applyFont="1" applyFill="1" applyBorder="1" applyAlignment="1">
      <alignment horizontal="right" vertical="center"/>
    </xf>
    <xf numFmtId="178" fontId="2" fillId="0" borderId="78" xfId="0" applyNumberFormat="1" applyFont="1" applyBorder="1" applyAlignment="1">
      <alignment horizontal="right" vertical="center"/>
    </xf>
    <xf numFmtId="178" fontId="2" fillId="2" borderId="153" xfId="0" applyNumberFormat="1" applyFont="1" applyFill="1" applyBorder="1" applyAlignment="1">
      <alignment horizontal="right" vertical="center"/>
    </xf>
    <xf numFmtId="178" fontId="4" fillId="0" borderId="152" xfId="0" applyNumberFormat="1" applyFont="1" applyBorder="1" applyAlignment="1">
      <alignment horizontal="right" vertical="center"/>
    </xf>
    <xf numFmtId="178" fontId="4" fillId="2" borderId="154" xfId="0" applyNumberFormat="1" applyFont="1" applyFill="1" applyBorder="1" applyAlignment="1">
      <alignment horizontal="right" vertical="center"/>
    </xf>
    <xf numFmtId="178" fontId="4" fillId="2" borderId="119" xfId="0" applyNumberFormat="1" applyFont="1" applyFill="1" applyBorder="1" applyAlignment="1">
      <alignment horizontal="right" vertical="center"/>
    </xf>
    <xf numFmtId="0" fontId="2" fillId="0" borderId="35" xfId="0" applyFont="1" applyBorder="1" applyAlignment="1">
      <alignment horizontal="center" vertical="center" shrinkToFit="1"/>
    </xf>
    <xf numFmtId="0" fontId="2" fillId="4" borderId="155" xfId="0" applyFont="1" applyFill="1" applyBorder="1" applyAlignment="1">
      <alignment horizontal="distributed" vertical="center"/>
    </xf>
    <xf numFmtId="0" fontId="2" fillId="0" borderId="156" xfId="0" applyFont="1" applyBorder="1" applyAlignment="1">
      <alignment horizontal="distributed" vertical="center"/>
    </xf>
    <xf numFmtId="3" fontId="2" fillId="3" borderId="157" xfId="0" applyNumberFormat="1" applyFont="1" applyFill="1" applyBorder="1" applyAlignment="1">
      <alignment horizontal="right" vertical="center"/>
    </xf>
    <xf numFmtId="3" fontId="2" fillId="2" borderId="158" xfId="0" applyNumberFormat="1" applyFont="1" applyFill="1" applyBorder="1" applyAlignment="1">
      <alignment horizontal="right" vertical="center"/>
    </xf>
    <xf numFmtId="3" fontId="2" fillId="2" borderId="159" xfId="0" applyNumberFormat="1" applyFont="1" applyFill="1" applyBorder="1" applyAlignment="1">
      <alignment horizontal="right" vertical="center"/>
    </xf>
    <xf numFmtId="3" fontId="2" fillId="3" borderId="160" xfId="0" applyNumberFormat="1" applyFont="1" applyFill="1" applyBorder="1" applyAlignment="1">
      <alignment horizontal="right" vertical="center"/>
    </xf>
    <xf numFmtId="3" fontId="2" fillId="2" borderId="161" xfId="0" applyNumberFormat="1" applyFont="1" applyFill="1" applyBorder="1" applyAlignment="1">
      <alignment horizontal="right" vertical="center"/>
    </xf>
    <xf numFmtId="0" fontId="2" fillId="0" borderId="162" xfId="0" applyFont="1" applyBorder="1" applyAlignment="1">
      <alignment horizontal="distributed" vertical="center"/>
    </xf>
    <xf numFmtId="0" fontId="2" fillId="0" borderId="0" xfId="21" applyFont="1" applyAlignment="1">
      <alignment horizontal="left" vertical="center"/>
      <protection/>
    </xf>
    <xf numFmtId="0" fontId="2" fillId="0" borderId="0" xfId="21" applyFont="1" applyAlignment="1">
      <alignment horizontal="left" vertical="top"/>
      <protection/>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63" xfId="0" applyFont="1" applyBorder="1" applyAlignment="1">
      <alignment horizontal="distributed" vertical="center" indent="2"/>
    </xf>
    <xf numFmtId="0" fontId="2" fillId="0" borderId="164" xfId="0" applyFont="1" applyBorder="1" applyAlignment="1">
      <alignment horizontal="distributed" vertical="center" indent="2"/>
    </xf>
    <xf numFmtId="0" fontId="2" fillId="0" borderId="165" xfId="0" applyFont="1" applyBorder="1" applyAlignment="1">
      <alignment horizontal="distributed" vertical="center" indent="2"/>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63" xfId="0" applyFont="1" applyBorder="1" applyAlignment="1">
      <alignment horizontal="center"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3" fillId="0" borderId="0" xfId="0" applyFont="1" applyAlignment="1">
      <alignment horizontal="center" vertical="top"/>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1" xfId="0" applyFont="1" applyBorder="1" applyAlignment="1">
      <alignment horizontal="center" vertical="center" wrapText="1"/>
    </xf>
    <xf numFmtId="0" fontId="2" fillId="0" borderId="37" xfId="0" applyFont="1" applyBorder="1" applyAlignment="1">
      <alignment horizontal="center" vertical="center"/>
    </xf>
    <xf numFmtId="0" fontId="2" fillId="0" borderId="179" xfId="0" applyFont="1" applyBorder="1" applyAlignment="1">
      <alignment horizontal="center" vertical="center"/>
    </xf>
    <xf numFmtId="0" fontId="2" fillId="0" borderId="175" xfId="0" applyFont="1" applyBorder="1" applyAlignment="1">
      <alignment horizontal="center" vertical="center" wrapText="1"/>
    </xf>
    <xf numFmtId="0" fontId="2" fillId="0" borderId="169" xfId="0" applyFont="1" applyBorder="1" applyAlignment="1">
      <alignment horizontal="center" vertical="center" wrapText="1"/>
    </xf>
    <xf numFmtId="0" fontId="2" fillId="0" borderId="168" xfId="0" applyFont="1" applyBorder="1" applyAlignment="1">
      <alignment horizontal="distributed" vertical="center"/>
    </xf>
    <xf numFmtId="0" fontId="2" fillId="0" borderId="55" xfId="0" applyFont="1" applyBorder="1" applyAlignment="1">
      <alignment horizontal="distributed" vertical="center"/>
    </xf>
    <xf numFmtId="0" fontId="2" fillId="0" borderId="14" xfId="0" applyFont="1" applyBorder="1" applyAlignment="1">
      <alignment horizontal="distributed" vertical="center"/>
    </xf>
    <xf numFmtId="0" fontId="2" fillId="0" borderId="180" xfId="0" applyFont="1" applyBorder="1" applyAlignment="1">
      <alignment horizontal="distributed"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64" xfId="0" applyFont="1" applyBorder="1" applyAlignment="1">
      <alignment horizontal="center" vertical="center"/>
    </xf>
    <xf numFmtId="0" fontId="2" fillId="0" borderId="39" xfId="0" applyFont="1" applyBorder="1" applyAlignment="1">
      <alignment horizontal="center" vertical="center"/>
    </xf>
    <xf numFmtId="0" fontId="2" fillId="0" borderId="181" xfId="0" applyFont="1" applyBorder="1" applyAlignment="1">
      <alignment horizontal="center" vertical="center"/>
    </xf>
    <xf numFmtId="0" fontId="2" fillId="0" borderId="57" xfId="0" applyFont="1" applyBorder="1" applyAlignment="1">
      <alignment horizontal="center" vertical="center"/>
    </xf>
    <xf numFmtId="0" fontId="2" fillId="0" borderId="36" xfId="0" applyFont="1" applyBorder="1" applyAlignment="1">
      <alignment horizontal="center" vertical="center"/>
    </xf>
    <xf numFmtId="0" fontId="2" fillId="0" borderId="117" xfId="0" applyFont="1" applyBorder="1" applyAlignment="1">
      <alignment horizontal="center" vertical="center"/>
    </xf>
    <xf numFmtId="0" fontId="2" fillId="0" borderId="5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182" xfId="0" applyFont="1" applyBorder="1" applyAlignment="1">
      <alignment horizontal="center" vertical="center" wrapText="1"/>
    </xf>
    <xf numFmtId="0" fontId="2" fillId="0" borderId="183"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86" xfId="0" applyFont="1" applyBorder="1" applyAlignment="1">
      <alignment horizontal="distributed" vertical="center"/>
    </xf>
    <xf numFmtId="0" fontId="2" fillId="0" borderId="4" xfId="0" applyFont="1" applyBorder="1" applyAlignment="1">
      <alignment horizontal="distributed" vertical="center"/>
    </xf>
    <xf numFmtId="0" fontId="4" fillId="0" borderId="187" xfId="0" applyFont="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distributed" vertical="center"/>
    </xf>
    <xf numFmtId="0" fontId="4" fillId="0" borderId="113" xfId="0" applyFont="1" applyBorder="1" applyAlignment="1">
      <alignment horizontal="distributed" vertical="center"/>
    </xf>
    <xf numFmtId="0" fontId="2" fillId="0" borderId="188" xfId="0" applyFont="1" applyBorder="1" applyAlignment="1">
      <alignment horizontal="center" vertical="center" textRotation="255" wrapText="1"/>
    </xf>
    <xf numFmtId="0" fontId="2" fillId="0" borderId="189" xfId="0" applyFont="1" applyBorder="1" applyAlignment="1">
      <alignment horizontal="center" vertical="center" textRotation="255"/>
    </xf>
    <xf numFmtId="0" fontId="2" fillId="0" borderId="190"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49" xfId="0" applyFont="1" applyBorder="1" applyAlignment="1">
      <alignment horizontal="distributed" vertical="center"/>
    </xf>
    <xf numFmtId="0" fontId="2" fillId="0" borderId="19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38" xfId="0" applyFont="1" applyBorder="1" applyAlignment="1">
      <alignment horizontal="distributed" vertical="center"/>
    </xf>
    <xf numFmtId="0" fontId="2" fillId="0" borderId="34" xfId="0" applyFont="1" applyBorder="1" applyAlignment="1">
      <alignment horizontal="distributed" vertical="center" shrinkToFit="1"/>
    </xf>
    <xf numFmtId="0" fontId="2" fillId="0" borderId="7" xfId="0" applyFont="1" applyBorder="1" applyAlignment="1">
      <alignment horizontal="distributed" vertical="center" shrinkToFit="1"/>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93"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申告所得税-1（課税状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85" zoomScaleNormal="85" workbookViewId="0" topLeftCell="A1">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309" t="s">
        <v>27</v>
      </c>
      <c r="B1" s="309"/>
      <c r="C1" s="309"/>
      <c r="D1" s="309"/>
      <c r="E1" s="309"/>
      <c r="F1" s="309"/>
      <c r="G1" s="309"/>
      <c r="H1" s="309"/>
      <c r="I1" s="309"/>
      <c r="J1" s="309"/>
      <c r="K1" s="309"/>
      <c r="L1" s="309"/>
      <c r="M1" s="309"/>
      <c r="N1" s="309"/>
      <c r="O1" s="309"/>
      <c r="P1" s="309"/>
      <c r="Q1" s="309"/>
      <c r="R1" s="309"/>
      <c r="S1" s="309"/>
      <c r="T1" s="309"/>
      <c r="U1" s="309"/>
      <c r="V1" s="309"/>
      <c r="W1" s="309"/>
      <c r="X1" s="309"/>
      <c r="Y1" s="309"/>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324" t="s">
        <v>31</v>
      </c>
      <c r="B3" s="316" t="s">
        <v>32</v>
      </c>
      <c r="C3" s="316"/>
      <c r="D3" s="316" t="s">
        <v>0</v>
      </c>
      <c r="E3" s="316"/>
      <c r="F3" s="316" t="s">
        <v>1</v>
      </c>
      <c r="G3" s="316"/>
      <c r="H3" s="313" t="s">
        <v>34</v>
      </c>
      <c r="I3" s="313"/>
      <c r="J3" s="313"/>
      <c r="K3" s="313"/>
      <c r="L3" s="313"/>
      <c r="M3" s="313"/>
      <c r="N3" s="313"/>
      <c r="O3" s="313"/>
      <c r="P3" s="313"/>
      <c r="Q3" s="313"/>
      <c r="R3" s="313"/>
      <c r="S3" s="313"/>
      <c r="T3" s="313"/>
      <c r="U3" s="313"/>
      <c r="V3" s="313"/>
      <c r="W3" s="313"/>
      <c r="X3" s="313"/>
      <c r="Y3" s="314"/>
    </row>
    <row r="4" spans="1:25" ht="14.25" customHeight="1">
      <c r="A4" s="325"/>
      <c r="B4" s="317"/>
      <c r="C4" s="317"/>
      <c r="D4" s="317"/>
      <c r="E4" s="317"/>
      <c r="F4" s="317"/>
      <c r="G4" s="317"/>
      <c r="H4" s="315" t="s">
        <v>35</v>
      </c>
      <c r="I4" s="307"/>
      <c r="J4" s="307"/>
      <c r="K4" s="307"/>
      <c r="L4" s="307"/>
      <c r="M4" s="308"/>
      <c r="N4" s="306" t="s">
        <v>36</v>
      </c>
      <c r="O4" s="307"/>
      <c r="P4" s="307"/>
      <c r="Q4" s="307"/>
      <c r="R4" s="307"/>
      <c r="S4" s="308"/>
      <c r="T4" s="306" t="s">
        <v>37</v>
      </c>
      <c r="U4" s="307"/>
      <c r="V4" s="307"/>
      <c r="W4" s="307"/>
      <c r="X4" s="307"/>
      <c r="Y4" s="310"/>
    </row>
    <row r="5" spans="1:25" ht="19.5" customHeight="1">
      <c r="A5" s="326"/>
      <c r="B5" s="317"/>
      <c r="C5" s="317"/>
      <c r="D5" s="317"/>
      <c r="E5" s="317"/>
      <c r="F5" s="317"/>
      <c r="G5" s="317"/>
      <c r="H5" s="318" t="s">
        <v>39</v>
      </c>
      <c r="I5" s="319"/>
      <c r="J5" s="304" t="s">
        <v>0</v>
      </c>
      <c r="K5" s="304"/>
      <c r="L5" s="304" t="s">
        <v>166</v>
      </c>
      <c r="M5" s="305"/>
      <c r="N5" s="311" t="s">
        <v>33</v>
      </c>
      <c r="O5" s="304"/>
      <c r="P5" s="304" t="s">
        <v>0</v>
      </c>
      <c r="Q5" s="304"/>
      <c r="R5" s="304" t="s">
        <v>166</v>
      </c>
      <c r="S5" s="305"/>
      <c r="T5" s="311" t="s">
        <v>33</v>
      </c>
      <c r="U5" s="304"/>
      <c r="V5" s="304" t="s">
        <v>0</v>
      </c>
      <c r="W5" s="304"/>
      <c r="X5" s="304" t="s">
        <v>166</v>
      </c>
      <c r="Y5" s="312"/>
    </row>
    <row r="6" spans="1:25" s="128" customFormat="1" ht="10.5">
      <c r="A6" s="117"/>
      <c r="B6" s="118"/>
      <c r="C6" s="119" t="s">
        <v>2</v>
      </c>
      <c r="D6" s="120"/>
      <c r="E6" s="121" t="s">
        <v>3</v>
      </c>
      <c r="F6" s="122"/>
      <c r="G6" s="121" t="s">
        <v>3</v>
      </c>
      <c r="H6" s="118"/>
      <c r="I6" s="123" t="s">
        <v>2</v>
      </c>
      <c r="J6" s="124"/>
      <c r="K6" s="116" t="s">
        <v>3</v>
      </c>
      <c r="L6" s="125"/>
      <c r="M6" s="121" t="s">
        <v>3</v>
      </c>
      <c r="N6" s="125"/>
      <c r="O6" s="123" t="s">
        <v>2</v>
      </c>
      <c r="P6" s="124"/>
      <c r="Q6" s="116" t="s">
        <v>3</v>
      </c>
      <c r="R6" s="125"/>
      <c r="S6" s="126" t="s">
        <v>3</v>
      </c>
      <c r="T6" s="118"/>
      <c r="U6" s="123" t="s">
        <v>2</v>
      </c>
      <c r="V6" s="124"/>
      <c r="W6" s="116" t="s">
        <v>3</v>
      </c>
      <c r="X6" s="125"/>
      <c r="Y6" s="127" t="s">
        <v>3</v>
      </c>
    </row>
    <row r="7" spans="1:25" ht="30" customHeight="1">
      <c r="A7" s="82" t="s">
        <v>4</v>
      </c>
      <c r="B7" s="27"/>
      <c r="C7" s="205">
        <v>1081829</v>
      </c>
      <c r="D7" s="12"/>
      <c r="E7" s="214">
        <v>5567143148</v>
      </c>
      <c r="F7" s="12"/>
      <c r="G7" s="217">
        <v>324538447</v>
      </c>
      <c r="H7" s="96"/>
      <c r="I7" s="224">
        <v>254037</v>
      </c>
      <c r="J7" s="97"/>
      <c r="K7" s="227">
        <v>1011083023</v>
      </c>
      <c r="L7" s="44"/>
      <c r="M7" s="214">
        <v>79596486</v>
      </c>
      <c r="N7" s="96"/>
      <c r="O7" s="224">
        <v>16569</v>
      </c>
      <c r="P7" s="97"/>
      <c r="Q7" s="227">
        <v>55695326</v>
      </c>
      <c r="R7" s="44"/>
      <c r="S7" s="217">
        <v>3068687</v>
      </c>
      <c r="T7" s="96"/>
      <c r="U7" s="224">
        <v>811223</v>
      </c>
      <c r="V7" s="97"/>
      <c r="W7" s="227">
        <v>4500364799</v>
      </c>
      <c r="X7" s="44"/>
      <c r="Y7" s="232">
        <v>241873275</v>
      </c>
    </row>
    <row r="8" spans="1:25" ht="30" customHeight="1">
      <c r="A8" s="74" t="s">
        <v>5</v>
      </c>
      <c r="B8" s="27"/>
      <c r="C8" s="206">
        <v>1867</v>
      </c>
      <c r="D8" s="12"/>
      <c r="E8" s="215">
        <v>9750134</v>
      </c>
      <c r="F8" s="12"/>
      <c r="G8" s="218">
        <v>579763</v>
      </c>
      <c r="H8" s="96"/>
      <c r="I8" s="225">
        <v>191</v>
      </c>
      <c r="J8" s="98"/>
      <c r="K8" s="228">
        <v>680240</v>
      </c>
      <c r="L8" s="29"/>
      <c r="M8" s="215">
        <v>56429</v>
      </c>
      <c r="N8" s="27"/>
      <c r="O8" s="225">
        <v>21</v>
      </c>
      <c r="P8" s="98"/>
      <c r="Q8" s="228">
        <v>63623</v>
      </c>
      <c r="R8" s="44"/>
      <c r="S8" s="218">
        <v>4951</v>
      </c>
      <c r="T8" s="96"/>
      <c r="U8" s="225">
        <v>1655</v>
      </c>
      <c r="V8" s="97"/>
      <c r="W8" s="228">
        <v>9006271</v>
      </c>
      <c r="X8" s="29"/>
      <c r="Y8" s="233">
        <v>518382</v>
      </c>
    </row>
    <row r="9" spans="1:25" ht="30" customHeight="1">
      <c r="A9" s="74" t="s">
        <v>6</v>
      </c>
      <c r="B9" s="27"/>
      <c r="C9" s="206">
        <v>1</v>
      </c>
      <c r="D9" s="11"/>
      <c r="E9" s="215">
        <v>5852</v>
      </c>
      <c r="F9" s="12"/>
      <c r="G9" s="218">
        <v>847</v>
      </c>
      <c r="H9" s="96"/>
      <c r="I9" s="225">
        <v>1</v>
      </c>
      <c r="J9" s="98"/>
      <c r="K9" s="228">
        <v>6227</v>
      </c>
      <c r="L9" s="29"/>
      <c r="M9" s="215">
        <v>483</v>
      </c>
      <c r="N9" s="27"/>
      <c r="O9" s="225" t="s">
        <v>109</v>
      </c>
      <c r="P9" s="98"/>
      <c r="Q9" s="228" t="s">
        <v>109</v>
      </c>
      <c r="R9" s="29"/>
      <c r="S9" s="218">
        <v>46</v>
      </c>
      <c r="T9" s="27"/>
      <c r="U9" s="225" t="s">
        <v>109</v>
      </c>
      <c r="V9" s="108" t="s">
        <v>28</v>
      </c>
      <c r="W9" s="228">
        <v>374</v>
      </c>
      <c r="X9" s="44"/>
      <c r="Y9" s="233">
        <v>318</v>
      </c>
    </row>
    <row r="10" spans="1:25" ht="30" customHeight="1">
      <c r="A10" s="74" t="s">
        <v>8</v>
      </c>
      <c r="B10" s="11"/>
      <c r="C10" s="206">
        <v>123</v>
      </c>
      <c r="D10" s="11" t="s">
        <v>29</v>
      </c>
      <c r="E10" s="215">
        <v>398642</v>
      </c>
      <c r="F10" s="11" t="s">
        <v>28</v>
      </c>
      <c r="G10" s="218">
        <v>47848</v>
      </c>
      <c r="H10" s="27"/>
      <c r="I10" s="225">
        <v>4</v>
      </c>
      <c r="J10" s="108" t="s">
        <v>28</v>
      </c>
      <c r="K10" s="228">
        <v>15199</v>
      </c>
      <c r="L10" s="14" t="s">
        <v>28</v>
      </c>
      <c r="M10" s="215">
        <v>4902</v>
      </c>
      <c r="N10" s="27"/>
      <c r="O10" s="225" t="s">
        <v>109</v>
      </c>
      <c r="P10" s="108" t="s">
        <v>28</v>
      </c>
      <c r="Q10" s="228" t="s">
        <v>109</v>
      </c>
      <c r="R10" s="14" t="s">
        <v>28</v>
      </c>
      <c r="S10" s="218">
        <v>62</v>
      </c>
      <c r="T10" s="27"/>
      <c r="U10" s="225">
        <v>119</v>
      </c>
      <c r="V10" s="108" t="s">
        <v>165</v>
      </c>
      <c r="W10" s="228">
        <v>383443</v>
      </c>
      <c r="X10" s="14" t="s">
        <v>28</v>
      </c>
      <c r="Y10" s="233">
        <v>42885</v>
      </c>
    </row>
    <row r="11" spans="1:25" ht="30" customHeight="1">
      <c r="A11" s="74" t="s">
        <v>9</v>
      </c>
      <c r="B11" s="11"/>
      <c r="C11" s="206">
        <v>5</v>
      </c>
      <c r="D11" s="11" t="s">
        <v>30</v>
      </c>
      <c r="E11" s="215">
        <v>11241</v>
      </c>
      <c r="F11" s="11" t="s">
        <v>28</v>
      </c>
      <c r="G11" s="218">
        <v>1701</v>
      </c>
      <c r="H11" s="27"/>
      <c r="I11" s="225">
        <v>2</v>
      </c>
      <c r="J11" s="108" t="s">
        <v>28</v>
      </c>
      <c r="K11" s="228">
        <v>1350</v>
      </c>
      <c r="L11" s="14" t="s">
        <v>28</v>
      </c>
      <c r="M11" s="215">
        <v>1</v>
      </c>
      <c r="N11" s="27"/>
      <c r="O11" s="225" t="s">
        <v>109</v>
      </c>
      <c r="P11" s="108" t="s">
        <v>28</v>
      </c>
      <c r="Q11" s="228" t="s">
        <v>109</v>
      </c>
      <c r="R11" s="14" t="s">
        <v>28</v>
      </c>
      <c r="S11" s="218" t="s">
        <v>109</v>
      </c>
      <c r="T11" s="27"/>
      <c r="U11" s="225">
        <v>3</v>
      </c>
      <c r="V11" s="108" t="s">
        <v>28</v>
      </c>
      <c r="W11" s="228">
        <v>9891</v>
      </c>
      <c r="X11" s="14" t="s">
        <v>28</v>
      </c>
      <c r="Y11" s="233">
        <v>1700</v>
      </c>
    </row>
    <row r="12" spans="1:25" ht="30" customHeight="1">
      <c r="A12" s="74" t="s">
        <v>10</v>
      </c>
      <c r="B12" s="11"/>
      <c r="C12" s="206" t="s">
        <v>109</v>
      </c>
      <c r="D12" s="11"/>
      <c r="E12" s="215" t="s">
        <v>109</v>
      </c>
      <c r="F12" s="11"/>
      <c r="G12" s="218" t="s">
        <v>109</v>
      </c>
      <c r="H12" s="27"/>
      <c r="I12" s="225" t="s">
        <v>111</v>
      </c>
      <c r="J12" s="98"/>
      <c r="K12" s="228" t="s">
        <v>109</v>
      </c>
      <c r="L12" s="29"/>
      <c r="M12" s="215" t="s">
        <v>111</v>
      </c>
      <c r="N12" s="27"/>
      <c r="O12" s="225" t="s">
        <v>109</v>
      </c>
      <c r="P12" s="98"/>
      <c r="Q12" s="228" t="s">
        <v>109</v>
      </c>
      <c r="R12" s="29"/>
      <c r="S12" s="218" t="s">
        <v>109</v>
      </c>
      <c r="T12" s="27"/>
      <c r="U12" s="225" t="s">
        <v>109</v>
      </c>
      <c r="V12" s="98"/>
      <c r="W12" s="228" t="s">
        <v>109</v>
      </c>
      <c r="X12" s="29"/>
      <c r="Y12" s="233" t="s">
        <v>109</v>
      </c>
    </row>
    <row r="13" spans="1:25" s="9" customFormat="1" ht="30" customHeight="1" thickBot="1">
      <c r="A13" s="75" t="s">
        <v>11</v>
      </c>
      <c r="B13" s="21" t="s">
        <v>83</v>
      </c>
      <c r="C13" s="207">
        <v>1083569</v>
      </c>
      <c r="D13" s="21"/>
      <c r="E13" s="216">
        <v>5576489251</v>
      </c>
      <c r="F13" s="21"/>
      <c r="G13" s="216">
        <v>325069508</v>
      </c>
      <c r="H13" s="53" t="s">
        <v>82</v>
      </c>
      <c r="I13" s="226">
        <v>254223</v>
      </c>
      <c r="J13" s="99"/>
      <c r="K13" s="229">
        <v>1011752940</v>
      </c>
      <c r="L13" s="100"/>
      <c r="M13" s="230">
        <v>79648496</v>
      </c>
      <c r="N13" s="53" t="s">
        <v>82</v>
      </c>
      <c r="O13" s="226">
        <v>16590</v>
      </c>
      <c r="P13" s="99"/>
      <c r="Q13" s="229">
        <v>55758949</v>
      </c>
      <c r="R13" s="100"/>
      <c r="S13" s="231">
        <v>3073622</v>
      </c>
      <c r="T13" s="65" t="s">
        <v>82</v>
      </c>
      <c r="U13" s="226">
        <v>812756</v>
      </c>
      <c r="V13" s="99"/>
      <c r="W13" s="229">
        <v>4508977362</v>
      </c>
      <c r="X13" s="100"/>
      <c r="Y13" s="234">
        <v>242347390</v>
      </c>
    </row>
    <row r="14" spans="1:25" ht="30" customHeight="1">
      <c r="A14" s="79" t="s">
        <v>12</v>
      </c>
      <c r="B14" s="80"/>
      <c r="C14" s="208">
        <v>2704</v>
      </c>
      <c r="D14" s="81"/>
      <c r="E14" s="156"/>
      <c r="F14" s="80"/>
      <c r="G14" s="219">
        <v>866667</v>
      </c>
      <c r="H14" s="43"/>
      <c r="I14" s="22"/>
      <c r="J14" s="25"/>
      <c r="K14" s="22"/>
      <c r="L14" s="25"/>
      <c r="M14" s="22"/>
      <c r="N14" s="25"/>
      <c r="O14" s="22"/>
      <c r="P14" s="25"/>
      <c r="Q14" s="22"/>
      <c r="R14" s="25"/>
      <c r="S14" s="22"/>
      <c r="T14" s="25"/>
      <c r="U14" s="22"/>
      <c r="V14" s="25"/>
      <c r="W14" s="22"/>
      <c r="X14" s="25"/>
      <c r="Y14" s="22"/>
    </row>
    <row r="15" spans="1:25" s="9" customFormat="1" ht="30" customHeight="1">
      <c r="A15" s="78" t="s">
        <v>38</v>
      </c>
      <c r="B15" s="28"/>
      <c r="C15" s="209">
        <v>1086273</v>
      </c>
      <c r="D15" s="42"/>
      <c r="E15" s="157"/>
      <c r="F15" s="28"/>
      <c r="G15" s="220">
        <v>325936175</v>
      </c>
      <c r="H15" s="38"/>
      <c r="I15" s="17"/>
      <c r="J15" s="39"/>
      <c r="K15" s="17"/>
      <c r="L15" s="39"/>
      <c r="M15" s="17"/>
      <c r="N15" s="39"/>
      <c r="O15" s="17"/>
      <c r="P15" s="39"/>
      <c r="Q15" s="17"/>
      <c r="R15" s="39"/>
      <c r="S15" s="17"/>
      <c r="T15" s="39"/>
      <c r="U15" s="17"/>
      <c r="V15" s="39"/>
      <c r="W15" s="17"/>
      <c r="X15" s="38"/>
      <c r="Y15" s="16"/>
    </row>
    <row r="16" spans="1:25" s="9" customFormat="1" ht="21" customHeight="1">
      <c r="A16" s="320" t="s">
        <v>14</v>
      </c>
      <c r="B16" s="14" t="s">
        <v>94</v>
      </c>
      <c r="C16" s="210">
        <v>4</v>
      </c>
      <c r="D16" s="12"/>
      <c r="E16" s="158"/>
      <c r="F16" s="14"/>
      <c r="G16" s="164"/>
      <c r="H16" s="38"/>
      <c r="I16" s="17"/>
      <c r="J16" s="39"/>
      <c r="K16" s="17"/>
      <c r="L16" s="39"/>
      <c r="M16" s="17"/>
      <c r="N16" s="39"/>
      <c r="O16" s="17"/>
      <c r="P16" s="39"/>
      <c r="Q16" s="17"/>
      <c r="R16" s="39"/>
      <c r="S16" s="17"/>
      <c r="T16" s="39"/>
      <c r="U16" s="17"/>
      <c r="V16" s="39"/>
      <c r="W16" s="17"/>
      <c r="X16" s="38"/>
      <c r="Y16" s="16"/>
    </row>
    <row r="17" spans="1:25" ht="21" customHeight="1">
      <c r="A17" s="321"/>
      <c r="B17" s="55"/>
      <c r="C17" s="211">
        <v>4</v>
      </c>
      <c r="D17" s="11"/>
      <c r="E17" s="159"/>
      <c r="F17" s="14"/>
      <c r="G17" s="221">
        <v>76</v>
      </c>
      <c r="H17" s="29"/>
      <c r="I17" s="18"/>
      <c r="J17" s="40"/>
      <c r="K17" s="18"/>
      <c r="L17" s="40"/>
      <c r="M17" s="18"/>
      <c r="N17" s="40"/>
      <c r="O17" s="18"/>
      <c r="P17" s="40"/>
      <c r="Q17" s="19"/>
      <c r="R17" s="40"/>
      <c r="S17" s="19"/>
      <c r="T17" s="40"/>
      <c r="U17" s="19"/>
      <c r="V17" s="40"/>
      <c r="W17" s="19"/>
      <c r="X17" s="29"/>
      <c r="Y17" s="15"/>
    </row>
    <row r="18" spans="1:25" ht="21" customHeight="1">
      <c r="A18" s="320" t="s">
        <v>16</v>
      </c>
      <c r="B18" s="56" t="s">
        <v>94</v>
      </c>
      <c r="C18" s="210">
        <v>59</v>
      </c>
      <c r="D18" s="20"/>
      <c r="E18" s="158"/>
      <c r="F18" s="37"/>
      <c r="G18" s="163"/>
      <c r="H18" s="29"/>
      <c r="I18" s="18"/>
      <c r="J18" s="40"/>
      <c r="K18" s="18"/>
      <c r="L18" s="40"/>
      <c r="M18" s="18"/>
      <c r="N18" s="40"/>
      <c r="O18" s="18"/>
      <c r="P18" s="40"/>
      <c r="Q18" s="19"/>
      <c r="R18" s="40"/>
      <c r="S18" s="19"/>
      <c r="T18" s="40"/>
      <c r="U18" s="19"/>
      <c r="V18" s="40"/>
      <c r="W18" s="19"/>
      <c r="X18" s="29"/>
      <c r="Y18" s="15"/>
    </row>
    <row r="19" spans="1:25" ht="21" customHeight="1">
      <c r="A19" s="322"/>
      <c r="B19" s="57"/>
      <c r="C19" s="212">
        <v>61</v>
      </c>
      <c r="D19" s="31"/>
      <c r="E19" s="159"/>
      <c r="F19" s="32"/>
      <c r="G19" s="221">
        <v>2018</v>
      </c>
      <c r="H19" s="44"/>
      <c r="I19" s="15"/>
      <c r="J19" s="29"/>
      <c r="K19" s="15"/>
      <c r="L19" s="29"/>
      <c r="M19" s="15"/>
      <c r="N19" s="29"/>
      <c r="O19" s="15"/>
      <c r="P19" s="40"/>
      <c r="Q19" s="19"/>
      <c r="R19" s="40"/>
      <c r="S19" s="19"/>
      <c r="T19" s="40"/>
      <c r="U19" s="19"/>
      <c r="V19" s="40"/>
      <c r="W19" s="19"/>
      <c r="X19" s="29"/>
      <c r="Y19" s="15"/>
    </row>
    <row r="20" spans="1:25" ht="21" customHeight="1">
      <c r="A20" s="320" t="s">
        <v>17</v>
      </c>
      <c r="B20" s="56" t="s">
        <v>94</v>
      </c>
      <c r="C20" s="210"/>
      <c r="D20" s="20"/>
      <c r="E20" s="158"/>
      <c r="F20" s="37"/>
      <c r="G20" s="163"/>
      <c r="H20" s="44"/>
      <c r="I20" s="15"/>
      <c r="J20" s="29"/>
      <c r="K20" s="15"/>
      <c r="L20" s="29"/>
      <c r="M20" s="15"/>
      <c r="N20" s="29"/>
      <c r="O20" s="15"/>
      <c r="P20" s="40"/>
      <c r="Q20" s="19"/>
      <c r="R20" s="40"/>
      <c r="S20" s="19"/>
      <c r="T20" s="40"/>
      <c r="U20" s="19"/>
      <c r="V20" s="40"/>
      <c r="W20" s="19"/>
      <c r="X20" s="29"/>
      <c r="Y20" s="15"/>
    </row>
    <row r="21" spans="1:25" ht="21" customHeight="1" thickBot="1">
      <c r="A21" s="323"/>
      <c r="B21" s="73"/>
      <c r="C21" s="213" t="s">
        <v>110</v>
      </c>
      <c r="D21" s="90"/>
      <c r="E21" s="160"/>
      <c r="F21" s="91"/>
      <c r="G21" s="222" t="s">
        <v>110</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2" t="s">
        <v>15</v>
      </c>
      <c r="B22" s="47"/>
      <c r="C22" s="162"/>
      <c r="D22" s="53"/>
      <c r="E22" s="161"/>
      <c r="F22" s="54"/>
      <c r="G22" s="223">
        <v>325938269</v>
      </c>
      <c r="H22" s="30"/>
      <c r="I22" s="16"/>
      <c r="J22" s="30"/>
      <c r="K22" s="16"/>
      <c r="L22" s="30"/>
      <c r="M22" s="16"/>
      <c r="N22" s="30"/>
      <c r="O22" s="16"/>
      <c r="P22" s="30"/>
      <c r="Q22" s="16"/>
      <c r="R22" s="30"/>
      <c r="S22" s="16"/>
      <c r="T22" s="30"/>
      <c r="U22" s="16"/>
      <c r="V22" s="30"/>
      <c r="W22" s="16"/>
      <c r="X22" s="30"/>
      <c r="Y22" s="16"/>
    </row>
    <row r="23" spans="1:25" s="62" customFormat="1" ht="21" customHeight="1">
      <c r="A23" s="59"/>
      <c r="B23" s="60"/>
      <c r="C23" s="58"/>
      <c r="D23" s="61"/>
      <c r="E23" s="58"/>
      <c r="F23" s="61"/>
      <c r="G23" s="58"/>
      <c r="H23" s="60"/>
      <c r="I23" s="58"/>
      <c r="J23" s="60"/>
      <c r="K23" s="58"/>
      <c r="L23" s="60"/>
      <c r="M23" s="58"/>
      <c r="N23" s="60"/>
      <c r="O23" s="58"/>
      <c r="P23" s="60"/>
      <c r="Q23" s="58"/>
      <c r="R23" s="60"/>
      <c r="S23" s="58"/>
      <c r="T23" s="60"/>
      <c r="U23" s="58"/>
      <c r="V23" s="60"/>
      <c r="W23" s="58"/>
      <c r="X23" s="60"/>
      <c r="Y23" s="58"/>
    </row>
    <row r="24" spans="1:25" ht="11.25">
      <c r="A24" s="3" t="s">
        <v>99</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107</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&amp;R&amp;10名古屋国税局
申告所得税１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workbookViewId="0" topLeftCell="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89</v>
      </c>
      <c r="B1" s="3"/>
      <c r="C1" s="3"/>
      <c r="D1" s="3"/>
      <c r="E1" s="3"/>
      <c r="F1" s="3"/>
      <c r="G1" s="3"/>
      <c r="H1" s="3"/>
      <c r="I1" s="3"/>
    </row>
    <row r="2" spans="1:9" ht="18" customHeight="1">
      <c r="A2" s="297" t="s">
        <v>105</v>
      </c>
      <c r="B2" s="298"/>
      <c r="C2" s="298"/>
      <c r="D2" s="299"/>
      <c r="E2" s="3"/>
      <c r="F2" s="3"/>
      <c r="G2" s="3"/>
      <c r="H2" s="3"/>
      <c r="I2" s="3"/>
    </row>
    <row r="3" spans="1:13" ht="13.5" customHeight="1">
      <c r="A3" s="302" t="s">
        <v>76</v>
      </c>
      <c r="B3" s="329" t="s">
        <v>88</v>
      </c>
      <c r="C3" s="335" t="s">
        <v>70</v>
      </c>
      <c r="D3" s="332" t="s">
        <v>169</v>
      </c>
      <c r="E3" s="76"/>
      <c r="F3" s="77"/>
      <c r="G3" s="77"/>
      <c r="H3" s="77"/>
      <c r="I3" s="77"/>
      <c r="J3" s="77"/>
      <c r="K3" s="77"/>
      <c r="L3" s="77"/>
      <c r="M3" s="77"/>
    </row>
    <row r="4" spans="1:13" ht="13.5" customHeight="1">
      <c r="A4" s="325"/>
      <c r="B4" s="330"/>
      <c r="C4" s="336"/>
      <c r="D4" s="333"/>
      <c r="E4" s="76"/>
      <c r="F4" s="77"/>
      <c r="G4" s="77"/>
      <c r="H4" s="77"/>
      <c r="I4" s="77"/>
      <c r="J4" s="77"/>
      <c r="K4" s="77"/>
      <c r="L4" s="77"/>
      <c r="M4" s="77"/>
    </row>
    <row r="5" spans="1:13" ht="13.5" customHeight="1">
      <c r="A5" s="326"/>
      <c r="B5" s="331"/>
      <c r="C5" s="337"/>
      <c r="D5" s="334"/>
      <c r="E5" s="76"/>
      <c r="F5" s="77"/>
      <c r="G5" s="77"/>
      <c r="H5" s="77"/>
      <c r="I5" s="77"/>
      <c r="J5" s="77"/>
      <c r="K5" s="77"/>
      <c r="L5" s="77"/>
      <c r="M5" s="77"/>
    </row>
    <row r="6" spans="1:13" s="128" customFormat="1" ht="13.5" customHeight="1">
      <c r="A6" s="117"/>
      <c r="B6" s="185" t="s">
        <v>2</v>
      </c>
      <c r="C6" s="178" t="s">
        <v>3</v>
      </c>
      <c r="D6" s="186" t="s">
        <v>3</v>
      </c>
      <c r="E6" s="133"/>
      <c r="F6" s="134"/>
      <c r="G6" s="134"/>
      <c r="H6" s="134"/>
      <c r="I6" s="134"/>
      <c r="J6" s="134"/>
      <c r="K6" s="134"/>
      <c r="L6" s="134"/>
      <c r="M6" s="134"/>
    </row>
    <row r="7" spans="1:13" ht="21" customHeight="1">
      <c r="A7" s="49" t="s">
        <v>91</v>
      </c>
      <c r="B7" s="235">
        <v>921750</v>
      </c>
      <c r="C7" s="227">
        <v>5148886261</v>
      </c>
      <c r="D7" s="232">
        <v>314122548</v>
      </c>
      <c r="E7" s="76"/>
      <c r="F7" s="77"/>
      <c r="G7" s="77"/>
      <c r="H7" s="77"/>
      <c r="I7" s="77"/>
      <c r="J7" s="77"/>
      <c r="K7" s="77"/>
      <c r="L7" s="77"/>
      <c r="M7" s="77"/>
    </row>
    <row r="8" spans="1:13" ht="21" customHeight="1">
      <c r="A8" s="50" t="s">
        <v>92</v>
      </c>
      <c r="B8" s="236">
        <v>892604</v>
      </c>
      <c r="C8" s="228">
        <v>4909488903</v>
      </c>
      <c r="D8" s="233">
        <v>293679029</v>
      </c>
      <c r="E8" s="76"/>
      <c r="F8" s="77"/>
      <c r="G8" s="77"/>
      <c r="H8" s="77"/>
      <c r="I8" s="77"/>
      <c r="J8" s="77"/>
      <c r="K8" s="77"/>
      <c r="L8" s="77"/>
      <c r="M8" s="77"/>
    </row>
    <row r="9" spans="1:13" ht="21" customHeight="1">
      <c r="A9" s="50" t="s">
        <v>18</v>
      </c>
      <c r="B9" s="236">
        <v>907706</v>
      </c>
      <c r="C9" s="228">
        <v>4956803748</v>
      </c>
      <c r="D9" s="233">
        <v>292490058</v>
      </c>
      <c r="E9" s="76"/>
      <c r="F9" s="77"/>
      <c r="G9" s="77"/>
      <c r="H9" s="77"/>
      <c r="I9" s="77"/>
      <c r="J9" s="77"/>
      <c r="K9" s="77"/>
      <c r="L9" s="77"/>
      <c r="M9" s="77"/>
    </row>
    <row r="10" spans="1:13" ht="21" customHeight="1">
      <c r="A10" s="50" t="s">
        <v>93</v>
      </c>
      <c r="B10" s="236">
        <v>970740</v>
      </c>
      <c r="C10" s="228">
        <v>5155364928</v>
      </c>
      <c r="D10" s="233">
        <v>292521678</v>
      </c>
      <c r="E10" s="76"/>
      <c r="F10" s="77"/>
      <c r="G10" s="77"/>
      <c r="H10" s="77"/>
      <c r="I10" s="77"/>
      <c r="J10" s="77"/>
      <c r="K10" s="77"/>
      <c r="L10" s="77"/>
      <c r="M10" s="77"/>
    </row>
    <row r="11" spans="1:13" ht="21" customHeight="1" thickBot="1">
      <c r="A11" s="51" t="s">
        <v>100</v>
      </c>
      <c r="B11" s="237">
        <v>1083569</v>
      </c>
      <c r="C11" s="238">
        <v>5576489251</v>
      </c>
      <c r="D11" s="239">
        <v>325069508</v>
      </c>
      <c r="E11" s="76"/>
      <c r="F11" s="77"/>
      <c r="G11" s="77"/>
      <c r="H11" s="77"/>
      <c r="I11" s="77"/>
      <c r="J11" s="77"/>
      <c r="K11" s="77"/>
      <c r="L11" s="77"/>
      <c r="M11" s="77"/>
    </row>
    <row r="12" spans="1:9" ht="24.75" customHeight="1" thickBot="1">
      <c r="A12" s="3"/>
      <c r="B12" s="3"/>
      <c r="C12" s="3"/>
      <c r="D12" s="3"/>
      <c r="E12" s="3"/>
      <c r="F12" s="3"/>
      <c r="G12" s="3"/>
      <c r="H12" s="3"/>
      <c r="I12" s="3"/>
    </row>
    <row r="13" spans="1:10" ht="18" customHeight="1">
      <c r="A13" s="303" t="s">
        <v>175</v>
      </c>
      <c r="B13" s="327"/>
      <c r="C13" s="327"/>
      <c r="D13" s="327"/>
      <c r="E13" s="327"/>
      <c r="F13" s="327"/>
      <c r="G13" s="327"/>
      <c r="H13" s="327"/>
      <c r="I13" s="327"/>
      <c r="J13" s="328"/>
    </row>
    <row r="14" spans="1:13" ht="18" customHeight="1">
      <c r="A14" s="302" t="s">
        <v>104</v>
      </c>
      <c r="B14" s="300" t="s">
        <v>68</v>
      </c>
      <c r="C14" s="300"/>
      <c r="D14" s="300"/>
      <c r="E14" s="300" t="s">
        <v>65</v>
      </c>
      <c r="F14" s="300"/>
      <c r="G14" s="300"/>
      <c r="H14" s="300" t="s">
        <v>66</v>
      </c>
      <c r="I14" s="300"/>
      <c r="J14" s="301"/>
      <c r="K14" s="3"/>
      <c r="L14" s="3"/>
      <c r="M14" s="3"/>
    </row>
    <row r="15" spans="1:10" ht="18" customHeight="1">
      <c r="A15" s="326"/>
      <c r="B15" s="181" t="s">
        <v>88</v>
      </c>
      <c r="C15" s="182" t="s">
        <v>0</v>
      </c>
      <c r="D15" s="183" t="s">
        <v>169</v>
      </c>
      <c r="E15" s="181" t="s">
        <v>88</v>
      </c>
      <c r="F15" s="182" t="s">
        <v>0</v>
      </c>
      <c r="G15" s="183" t="s">
        <v>169</v>
      </c>
      <c r="H15" s="181" t="s">
        <v>88</v>
      </c>
      <c r="I15" s="182" t="s">
        <v>0</v>
      </c>
      <c r="J15" s="184" t="s">
        <v>169</v>
      </c>
    </row>
    <row r="16" spans="1:10" s="2" customFormat="1" ht="13.5" customHeight="1">
      <c r="A16" s="117"/>
      <c r="B16" s="177" t="s">
        <v>2</v>
      </c>
      <c r="C16" s="178" t="s">
        <v>3</v>
      </c>
      <c r="D16" s="179" t="s">
        <v>3</v>
      </c>
      <c r="E16" s="177" t="s">
        <v>2</v>
      </c>
      <c r="F16" s="178" t="s">
        <v>3</v>
      </c>
      <c r="G16" s="179" t="s">
        <v>3</v>
      </c>
      <c r="H16" s="177" t="s">
        <v>2</v>
      </c>
      <c r="I16" s="178" t="s">
        <v>3</v>
      </c>
      <c r="J16" s="180" t="s">
        <v>3</v>
      </c>
    </row>
    <row r="17" spans="1:10" ht="21" customHeight="1">
      <c r="A17" s="49" t="str">
        <f>A7</f>
        <v>平成13年分</v>
      </c>
      <c r="B17" s="240">
        <v>269530</v>
      </c>
      <c r="C17" s="227">
        <v>1101696362</v>
      </c>
      <c r="D17" s="241">
        <v>81103299</v>
      </c>
      <c r="E17" s="240">
        <v>15546</v>
      </c>
      <c r="F17" s="227">
        <v>57070821</v>
      </c>
      <c r="G17" s="241">
        <v>2768110</v>
      </c>
      <c r="H17" s="240">
        <v>636674</v>
      </c>
      <c r="I17" s="227">
        <v>3990119079</v>
      </c>
      <c r="J17" s="246">
        <v>230251139</v>
      </c>
    </row>
    <row r="18" spans="1:10" ht="21" customHeight="1">
      <c r="A18" s="50" t="str">
        <f>A8</f>
        <v>平成14年分</v>
      </c>
      <c r="B18" s="242">
        <v>252064</v>
      </c>
      <c r="C18" s="228">
        <v>1013826494</v>
      </c>
      <c r="D18" s="243">
        <v>73888955</v>
      </c>
      <c r="E18" s="242">
        <v>14940</v>
      </c>
      <c r="F18" s="228">
        <v>55546301</v>
      </c>
      <c r="G18" s="243">
        <v>2878210</v>
      </c>
      <c r="H18" s="242">
        <v>625600</v>
      </c>
      <c r="I18" s="228">
        <v>3840116108</v>
      </c>
      <c r="J18" s="247">
        <v>216911864</v>
      </c>
    </row>
    <row r="19" spans="1:10" ht="21" customHeight="1">
      <c r="A19" s="50" t="str">
        <f>A9</f>
        <v>平成15年分</v>
      </c>
      <c r="B19" s="242">
        <v>248035</v>
      </c>
      <c r="C19" s="228">
        <v>996081004</v>
      </c>
      <c r="D19" s="243">
        <v>73239172</v>
      </c>
      <c r="E19" s="242">
        <v>15708</v>
      </c>
      <c r="F19" s="228">
        <v>58635540</v>
      </c>
      <c r="G19" s="243">
        <v>2922410</v>
      </c>
      <c r="H19" s="242">
        <v>643963</v>
      </c>
      <c r="I19" s="228">
        <v>3902087203</v>
      </c>
      <c r="J19" s="247">
        <v>216328476</v>
      </c>
    </row>
    <row r="20" spans="1:10" ht="21" customHeight="1">
      <c r="A20" s="50" t="str">
        <f>A10</f>
        <v>平成16年分</v>
      </c>
      <c r="B20" s="242">
        <v>253658</v>
      </c>
      <c r="C20" s="228">
        <v>1023585409</v>
      </c>
      <c r="D20" s="243">
        <v>77541675</v>
      </c>
      <c r="E20" s="242">
        <v>16247</v>
      </c>
      <c r="F20" s="228">
        <v>60085104</v>
      </c>
      <c r="G20" s="243">
        <v>3049882</v>
      </c>
      <c r="H20" s="242">
        <v>700835</v>
      </c>
      <c r="I20" s="228">
        <v>4071694415</v>
      </c>
      <c r="J20" s="247">
        <v>211930121</v>
      </c>
    </row>
    <row r="21" spans="1:10" ht="21" customHeight="1" thickBot="1">
      <c r="A21" s="51" t="str">
        <f>A11</f>
        <v>平成17年分</v>
      </c>
      <c r="B21" s="244">
        <v>254223</v>
      </c>
      <c r="C21" s="238">
        <v>1011752940</v>
      </c>
      <c r="D21" s="245">
        <v>79648496</v>
      </c>
      <c r="E21" s="244">
        <v>16590</v>
      </c>
      <c r="F21" s="238">
        <v>55758949</v>
      </c>
      <c r="G21" s="245">
        <v>3073622</v>
      </c>
      <c r="H21" s="244">
        <v>812756</v>
      </c>
      <c r="I21" s="238">
        <v>4508977362</v>
      </c>
      <c r="J21" s="248">
        <v>242347390</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&amp;R&amp;10名古屋国税局
申告所得税１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workbookViewId="0" topLeftCell="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90</v>
      </c>
      <c r="B1" s="3"/>
      <c r="C1" s="5"/>
      <c r="D1" s="3"/>
      <c r="E1" s="3"/>
      <c r="F1" s="3"/>
      <c r="G1" s="5"/>
      <c r="H1" s="3"/>
      <c r="I1" s="3"/>
      <c r="J1" s="3"/>
      <c r="K1" s="5"/>
      <c r="L1" s="3"/>
      <c r="M1" s="3"/>
      <c r="N1" s="3"/>
      <c r="O1" s="3"/>
      <c r="P1" s="3"/>
    </row>
    <row r="2" spans="1:21" ht="21" customHeight="1">
      <c r="A2" s="344" t="s">
        <v>44</v>
      </c>
      <c r="B2" s="345"/>
      <c r="C2" s="338" t="s">
        <v>101</v>
      </c>
      <c r="D2" s="339"/>
      <c r="E2" s="339"/>
      <c r="F2" s="341"/>
      <c r="G2" s="338" t="s">
        <v>102</v>
      </c>
      <c r="H2" s="339"/>
      <c r="I2" s="339"/>
      <c r="J2" s="341"/>
      <c r="K2" s="338" t="s">
        <v>62</v>
      </c>
      <c r="L2" s="339"/>
      <c r="M2" s="339"/>
      <c r="N2" s="340"/>
      <c r="O2" s="3"/>
      <c r="P2" s="3"/>
      <c r="Q2" s="1"/>
      <c r="U2" s="2"/>
    </row>
    <row r="3" spans="1:19" ht="13.5" customHeight="1">
      <c r="A3" s="346"/>
      <c r="B3" s="347"/>
      <c r="C3" s="342" t="s">
        <v>33</v>
      </c>
      <c r="D3" s="343"/>
      <c r="E3" s="87" t="s">
        <v>45</v>
      </c>
      <c r="F3" s="88" t="s">
        <v>47</v>
      </c>
      <c r="G3" s="342" t="s">
        <v>33</v>
      </c>
      <c r="H3" s="343"/>
      <c r="I3" s="87" t="s">
        <v>49</v>
      </c>
      <c r="J3" s="88" t="s">
        <v>50</v>
      </c>
      <c r="K3" s="342" t="s">
        <v>33</v>
      </c>
      <c r="L3" s="343"/>
      <c r="M3" s="87" t="s">
        <v>52</v>
      </c>
      <c r="N3" s="89" t="s">
        <v>47</v>
      </c>
      <c r="O3" s="3"/>
      <c r="P3" s="3"/>
      <c r="S3" s="2"/>
    </row>
    <row r="4" spans="1:19" s="2" customFormat="1" ht="13.5" customHeight="1" thickBot="1">
      <c r="A4" s="346"/>
      <c r="B4" s="347"/>
      <c r="C4" s="342"/>
      <c r="D4" s="343"/>
      <c r="E4" s="87" t="s">
        <v>46</v>
      </c>
      <c r="F4" s="88" t="s">
        <v>48</v>
      </c>
      <c r="G4" s="342"/>
      <c r="H4" s="343"/>
      <c r="I4" s="87" t="s">
        <v>46</v>
      </c>
      <c r="J4" s="88" t="s">
        <v>51</v>
      </c>
      <c r="K4" s="342"/>
      <c r="L4" s="343"/>
      <c r="M4" s="87" t="s">
        <v>46</v>
      </c>
      <c r="N4" s="89" t="s">
        <v>53</v>
      </c>
      <c r="O4" s="3"/>
      <c r="P4" s="3"/>
      <c r="Q4" s="1"/>
      <c r="S4" s="1"/>
    </row>
    <row r="5" spans="1:16" s="2" customFormat="1" ht="11.25">
      <c r="A5" s="137"/>
      <c r="B5" s="138"/>
      <c r="C5" s="129"/>
      <c r="D5" s="140" t="s">
        <v>2</v>
      </c>
      <c r="E5" s="130" t="s">
        <v>3</v>
      </c>
      <c r="F5" s="131" t="s">
        <v>3</v>
      </c>
      <c r="G5" s="139"/>
      <c r="H5" s="140" t="s">
        <v>2</v>
      </c>
      <c r="I5" s="130" t="s">
        <v>3</v>
      </c>
      <c r="J5" s="139" t="s">
        <v>3</v>
      </c>
      <c r="K5" s="129"/>
      <c r="L5" s="140" t="s">
        <v>2</v>
      </c>
      <c r="M5" s="130" t="s">
        <v>3</v>
      </c>
      <c r="N5" s="132" t="s">
        <v>3</v>
      </c>
      <c r="O5" s="5"/>
      <c r="P5" s="5"/>
    </row>
    <row r="6" spans="1:16" ht="18" customHeight="1">
      <c r="A6" s="348" t="s">
        <v>19</v>
      </c>
      <c r="B6" s="349"/>
      <c r="C6" s="11" t="s">
        <v>54</v>
      </c>
      <c r="D6" s="109">
        <v>26175</v>
      </c>
      <c r="E6" s="147"/>
      <c r="F6" s="148"/>
      <c r="G6" s="15" t="s">
        <v>54</v>
      </c>
      <c r="H6" s="109">
        <v>6746</v>
      </c>
      <c r="I6" s="147"/>
      <c r="J6" s="148"/>
      <c r="K6" s="12" t="s">
        <v>54</v>
      </c>
      <c r="L6" s="109">
        <v>32921</v>
      </c>
      <c r="M6" s="147"/>
      <c r="N6" s="277"/>
      <c r="O6" s="3"/>
      <c r="P6" s="3"/>
    </row>
    <row r="7" spans="1:16" ht="21" customHeight="1">
      <c r="A7" s="350" t="s">
        <v>20</v>
      </c>
      <c r="B7" s="351"/>
      <c r="C7" s="31"/>
      <c r="D7" s="102">
        <v>65953</v>
      </c>
      <c r="E7" s="84">
        <v>157006372</v>
      </c>
      <c r="F7" s="85">
        <v>10709286</v>
      </c>
      <c r="G7" s="32"/>
      <c r="H7" s="102">
        <v>22860</v>
      </c>
      <c r="I7" s="84">
        <v>54105053</v>
      </c>
      <c r="J7" s="85">
        <v>6724229</v>
      </c>
      <c r="K7" s="31"/>
      <c r="L7" s="102">
        <v>88813</v>
      </c>
      <c r="M7" s="84">
        <v>211111424</v>
      </c>
      <c r="N7" s="278">
        <v>17433514</v>
      </c>
      <c r="O7" s="3"/>
      <c r="P7" s="3"/>
    </row>
    <row r="8" spans="1:17" ht="18" customHeight="1">
      <c r="A8" s="356" t="s">
        <v>84</v>
      </c>
      <c r="B8" s="35" t="s">
        <v>22</v>
      </c>
      <c r="C8" s="20" t="s">
        <v>54</v>
      </c>
      <c r="D8" s="101">
        <v>13557</v>
      </c>
      <c r="E8" s="149"/>
      <c r="F8" s="154"/>
      <c r="G8" s="66" t="s">
        <v>54</v>
      </c>
      <c r="H8" s="101">
        <v>7726</v>
      </c>
      <c r="I8" s="149"/>
      <c r="J8" s="154"/>
      <c r="K8" s="41" t="s">
        <v>54</v>
      </c>
      <c r="L8" s="101">
        <v>21283</v>
      </c>
      <c r="M8" s="149"/>
      <c r="N8" s="279"/>
      <c r="O8" s="7"/>
      <c r="Q8" s="1"/>
    </row>
    <row r="9" spans="1:17" ht="21" customHeight="1">
      <c r="A9" s="357"/>
      <c r="B9" s="111" t="s">
        <v>23</v>
      </c>
      <c r="C9" s="112"/>
      <c r="D9" s="113">
        <v>13603</v>
      </c>
      <c r="E9" s="150"/>
      <c r="F9" s="114">
        <v>343591</v>
      </c>
      <c r="G9" s="115"/>
      <c r="H9" s="113">
        <v>7814</v>
      </c>
      <c r="I9" s="150"/>
      <c r="J9" s="114">
        <v>284679</v>
      </c>
      <c r="K9" s="112"/>
      <c r="L9" s="113">
        <v>21417</v>
      </c>
      <c r="M9" s="150"/>
      <c r="N9" s="280">
        <v>628270</v>
      </c>
      <c r="O9" s="2"/>
      <c r="Q9" s="1"/>
    </row>
    <row r="10" spans="1:16" ht="18" customHeight="1">
      <c r="A10" s="357"/>
      <c r="B10" s="36" t="s">
        <v>24</v>
      </c>
      <c r="C10" s="11" t="s">
        <v>54</v>
      </c>
      <c r="D10" s="109">
        <v>12949</v>
      </c>
      <c r="E10" s="147"/>
      <c r="F10" s="148"/>
      <c r="G10" s="15" t="s">
        <v>54</v>
      </c>
      <c r="H10" s="109">
        <v>3580</v>
      </c>
      <c r="I10" s="147"/>
      <c r="J10" s="148"/>
      <c r="K10" s="12" t="s">
        <v>54</v>
      </c>
      <c r="L10" s="109">
        <v>16529</v>
      </c>
      <c r="M10" s="147"/>
      <c r="N10" s="277"/>
      <c r="O10" s="3"/>
      <c r="P10" s="3"/>
    </row>
    <row r="11" spans="1:16" ht="21" customHeight="1">
      <c r="A11" s="357"/>
      <c r="B11" s="111" t="s">
        <v>23</v>
      </c>
      <c r="C11" s="112"/>
      <c r="D11" s="113">
        <v>13139</v>
      </c>
      <c r="E11" s="150"/>
      <c r="F11" s="114">
        <v>295666</v>
      </c>
      <c r="G11" s="115"/>
      <c r="H11" s="113">
        <v>3661</v>
      </c>
      <c r="I11" s="150"/>
      <c r="J11" s="114">
        <v>149906</v>
      </c>
      <c r="K11" s="112"/>
      <c r="L11" s="113">
        <v>16800</v>
      </c>
      <c r="M11" s="150"/>
      <c r="N11" s="280">
        <v>445572</v>
      </c>
      <c r="O11" s="3"/>
      <c r="P11" s="3"/>
    </row>
    <row r="12" spans="1:16" ht="18" customHeight="1">
      <c r="A12" s="357"/>
      <c r="B12" s="359" t="s">
        <v>17</v>
      </c>
      <c r="C12" s="11" t="s">
        <v>54</v>
      </c>
      <c r="D12" s="109">
        <v>804</v>
      </c>
      <c r="E12" s="147"/>
      <c r="F12" s="148"/>
      <c r="G12" s="15" t="s">
        <v>54</v>
      </c>
      <c r="H12" s="109">
        <v>2975</v>
      </c>
      <c r="I12" s="147"/>
      <c r="J12" s="148"/>
      <c r="K12" s="12" t="s">
        <v>54</v>
      </c>
      <c r="L12" s="109">
        <v>3779</v>
      </c>
      <c r="M12" s="147"/>
      <c r="N12" s="277"/>
      <c r="O12" s="3"/>
      <c r="P12" s="3"/>
    </row>
    <row r="13" spans="1:16" ht="21" customHeight="1">
      <c r="A13" s="357"/>
      <c r="B13" s="360"/>
      <c r="C13" s="112"/>
      <c r="D13" s="113">
        <v>808</v>
      </c>
      <c r="E13" s="150"/>
      <c r="F13" s="114">
        <v>328837</v>
      </c>
      <c r="G13" s="115"/>
      <c r="H13" s="113">
        <v>3002</v>
      </c>
      <c r="I13" s="150"/>
      <c r="J13" s="114">
        <v>976813</v>
      </c>
      <c r="K13" s="112"/>
      <c r="L13" s="113">
        <v>3810</v>
      </c>
      <c r="M13" s="150"/>
      <c r="N13" s="280">
        <v>1305650</v>
      </c>
      <c r="O13" s="3"/>
      <c r="P13" s="3"/>
    </row>
    <row r="14" spans="1:17" s="9" customFormat="1" ht="18" customHeight="1">
      <c r="A14" s="357"/>
      <c r="B14" s="354" t="s">
        <v>11</v>
      </c>
      <c r="C14" s="21" t="s">
        <v>54</v>
      </c>
      <c r="D14" s="110">
        <v>27310</v>
      </c>
      <c r="E14" s="151"/>
      <c r="F14" s="155"/>
      <c r="G14" s="16" t="s">
        <v>54</v>
      </c>
      <c r="H14" s="110">
        <v>14281</v>
      </c>
      <c r="I14" s="151"/>
      <c r="J14" s="155"/>
      <c r="K14" s="13" t="s">
        <v>54</v>
      </c>
      <c r="L14" s="110">
        <v>41591</v>
      </c>
      <c r="M14" s="151"/>
      <c r="N14" s="281"/>
      <c r="O14" s="24"/>
      <c r="P14" s="24"/>
      <c r="Q14" s="10"/>
    </row>
    <row r="15" spans="1:17" s="9" customFormat="1" ht="21" customHeight="1" thickBot="1">
      <c r="A15" s="358"/>
      <c r="B15" s="355"/>
      <c r="C15" s="67"/>
      <c r="D15" s="103">
        <v>27550</v>
      </c>
      <c r="E15" s="152"/>
      <c r="F15" s="83">
        <v>968093</v>
      </c>
      <c r="G15" s="68"/>
      <c r="H15" s="103">
        <v>14477</v>
      </c>
      <c r="I15" s="152"/>
      <c r="J15" s="83">
        <v>1411398</v>
      </c>
      <c r="K15" s="69"/>
      <c r="L15" s="103">
        <v>42027</v>
      </c>
      <c r="M15" s="152"/>
      <c r="N15" s="282">
        <v>2379491</v>
      </c>
      <c r="O15" s="24"/>
      <c r="P15" s="24"/>
      <c r="Q15" s="10"/>
    </row>
    <row r="16" spans="1:17" s="9" customFormat="1" ht="22.5" customHeight="1" thickBot="1" thickTop="1">
      <c r="A16" s="352" t="s">
        <v>38</v>
      </c>
      <c r="B16" s="353"/>
      <c r="C16" s="53"/>
      <c r="D16" s="153"/>
      <c r="E16" s="153"/>
      <c r="F16" s="63">
        <v>11677379</v>
      </c>
      <c r="G16" s="64"/>
      <c r="H16" s="153"/>
      <c r="I16" s="153"/>
      <c r="J16" s="63">
        <v>8135627</v>
      </c>
      <c r="K16" s="65"/>
      <c r="L16" s="153"/>
      <c r="M16" s="153"/>
      <c r="N16" s="283">
        <v>19813005</v>
      </c>
      <c r="O16" s="24"/>
      <c r="P16" s="24"/>
      <c r="Q16" s="10"/>
    </row>
    <row r="17" spans="1:16" ht="11.25">
      <c r="A17" s="293" t="s">
        <v>170</v>
      </c>
      <c r="B17" s="3"/>
      <c r="C17" s="5"/>
      <c r="D17" s="3"/>
      <c r="E17" s="3"/>
      <c r="F17" s="3"/>
      <c r="G17" s="5"/>
      <c r="H17" s="3"/>
      <c r="I17" s="3"/>
      <c r="J17" s="3"/>
      <c r="K17" s="5"/>
      <c r="L17" s="3"/>
      <c r="M17" s="3"/>
      <c r="N17" s="3"/>
      <c r="O17" s="3"/>
      <c r="P17" s="3"/>
    </row>
    <row r="18" spans="1:16" ht="11.25">
      <c r="A18" s="293" t="s">
        <v>171</v>
      </c>
      <c r="B18" s="3"/>
      <c r="C18" s="5"/>
      <c r="D18" s="3"/>
      <c r="E18" s="3"/>
      <c r="F18" s="3"/>
      <c r="G18" s="5"/>
      <c r="H18" s="3"/>
      <c r="I18" s="3"/>
      <c r="J18" s="3"/>
      <c r="K18" s="5"/>
      <c r="L18" s="3"/>
      <c r="M18" s="3"/>
      <c r="N18" s="3"/>
      <c r="O18" s="3"/>
      <c r="P18" s="3"/>
    </row>
    <row r="19" spans="1:16" ht="11.25">
      <c r="A19" s="293" t="s">
        <v>172</v>
      </c>
      <c r="B19" s="3"/>
      <c r="C19" s="5"/>
      <c r="D19" s="3"/>
      <c r="E19" s="3"/>
      <c r="F19" s="3"/>
      <c r="G19" s="5"/>
      <c r="H19" s="3"/>
      <c r="I19" s="3"/>
      <c r="J19" s="3"/>
      <c r="K19" s="5"/>
      <c r="L19" s="3"/>
      <c r="M19" s="3"/>
      <c r="N19" s="3"/>
      <c r="O19" s="3"/>
      <c r="P19" s="3"/>
    </row>
    <row r="20" ht="11.25">
      <c r="A20" s="294" t="s">
        <v>173</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&amp;R&amp;10名古屋国税局
申告所得税１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workbookViewId="0" topLeftCell="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106</v>
      </c>
      <c r="B1" s="3"/>
      <c r="C1" s="3"/>
      <c r="D1" s="3"/>
      <c r="E1" s="3"/>
    </row>
    <row r="2" spans="1:5" ht="18.75" customHeight="1" thickBot="1">
      <c r="A2" s="93" t="s">
        <v>71</v>
      </c>
      <c r="B2" s="361" t="s">
        <v>72</v>
      </c>
      <c r="C2" s="362"/>
      <c r="D2" s="92" t="s">
        <v>73</v>
      </c>
      <c r="E2" s="86" t="s">
        <v>74</v>
      </c>
    </row>
    <row r="3" spans="1:5" s="141" customFormat="1" ht="9.75" customHeight="1">
      <c r="A3" s="142"/>
      <c r="B3" s="203"/>
      <c r="C3" s="204" t="s">
        <v>2</v>
      </c>
      <c r="D3" s="135" t="s">
        <v>3</v>
      </c>
      <c r="E3" s="136" t="s">
        <v>3</v>
      </c>
    </row>
    <row r="4" spans="1:5" ht="30" customHeight="1">
      <c r="A4" s="48" t="s">
        <v>86</v>
      </c>
      <c r="B4" s="198"/>
      <c r="C4" s="199">
        <v>931</v>
      </c>
      <c r="D4" s="33">
        <v>6067180</v>
      </c>
      <c r="E4" s="34">
        <v>1047631</v>
      </c>
    </row>
    <row r="5" spans="1:5" ht="30" customHeight="1" thickBot="1">
      <c r="A5" s="70" t="s">
        <v>87</v>
      </c>
      <c r="B5" s="200"/>
      <c r="C5" s="201">
        <v>4</v>
      </c>
      <c r="D5" s="71">
        <v>12343</v>
      </c>
      <c r="E5" s="72">
        <v>619</v>
      </c>
    </row>
    <row r="6" spans="1:5" s="9" customFormat="1" ht="30" customHeight="1" thickBot="1" thickTop="1">
      <c r="A6" s="295" t="s">
        <v>95</v>
      </c>
      <c r="B6" s="296" t="s">
        <v>83</v>
      </c>
      <c r="C6" s="202">
        <v>935</v>
      </c>
      <c r="D6" s="45">
        <v>6079524</v>
      </c>
      <c r="E6" s="46">
        <v>1048251</v>
      </c>
    </row>
    <row r="7" spans="1:5" ht="13.5" customHeight="1">
      <c r="A7" s="3" t="s">
        <v>103</v>
      </c>
      <c r="B7" s="3"/>
      <c r="C7" s="3"/>
      <c r="D7" s="3"/>
      <c r="E7" s="3"/>
    </row>
    <row r="8" spans="1:5" ht="13.5" customHeight="1">
      <c r="A8" s="3" t="s">
        <v>75</v>
      </c>
      <c r="B8" s="3"/>
      <c r="C8" s="3"/>
      <c r="D8" s="3"/>
      <c r="E8" s="3"/>
    </row>
    <row r="9" spans="1:5" ht="13.5" customHeight="1">
      <c r="A9" s="3" t="s">
        <v>108</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&amp;R&amp;10名古屋国税局
申告所得税１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GridLines="0" zoomScale="85" zoomScaleNormal="85" zoomScaleSheetLayoutView="100" workbookViewId="0" topLeftCell="A1">
      <selection activeCell="A1" sqref="A1"/>
    </sheetView>
  </sheetViews>
  <sheetFormatPr defaultColWidth="9.00390625" defaultRowHeight="13.5"/>
  <cols>
    <col min="1" max="1" width="10.25390625" style="1" customWidth="1"/>
    <col min="2" max="2" width="8.50390625" style="1" bestFit="1" customWidth="1"/>
    <col min="3" max="3" width="13.75390625" style="1" bestFit="1" customWidth="1"/>
    <col min="4" max="4" width="11.00390625" style="1" bestFit="1" customWidth="1"/>
    <col min="5" max="5" width="7.625" style="1" customWidth="1"/>
    <col min="6" max="7" width="10.50390625" style="1" customWidth="1"/>
    <col min="8" max="8" width="7.625" style="1" customWidth="1"/>
    <col min="9" max="9" width="13.75390625" style="1" bestFit="1" customWidth="1"/>
    <col min="10" max="10" width="10.50390625" style="1" customWidth="1"/>
    <col min="11" max="11" width="9.625" style="1" bestFit="1" customWidth="1"/>
    <col min="12" max="12" width="13.75390625" style="1" bestFit="1" customWidth="1"/>
    <col min="13" max="13" width="11.75390625" style="1" bestFit="1" customWidth="1"/>
    <col min="14" max="14" width="9.00390625" style="26" bestFit="1" customWidth="1"/>
    <col min="15" max="16384" width="5.875" style="1" customWidth="1"/>
  </cols>
  <sheetData>
    <row r="1" spans="1:14" ht="12" thickBot="1">
      <c r="A1" s="3" t="s">
        <v>96</v>
      </c>
      <c r="B1" s="3"/>
      <c r="C1" s="3"/>
      <c r="D1" s="3"/>
      <c r="E1" s="3"/>
      <c r="F1" s="3"/>
      <c r="G1" s="3"/>
      <c r="H1" s="3"/>
      <c r="I1" s="3"/>
      <c r="J1" s="3"/>
      <c r="K1" s="3"/>
      <c r="L1" s="3"/>
      <c r="M1" s="3"/>
      <c r="N1" s="4"/>
    </row>
    <row r="2" spans="1:14" s="26" customFormat="1" ht="19.5" customHeight="1">
      <c r="A2" s="363" t="s">
        <v>167</v>
      </c>
      <c r="B2" s="368" t="s">
        <v>68</v>
      </c>
      <c r="C2" s="369"/>
      <c r="D2" s="369"/>
      <c r="E2" s="366" t="s">
        <v>65</v>
      </c>
      <c r="F2" s="327"/>
      <c r="G2" s="367"/>
      <c r="H2" s="366" t="s">
        <v>66</v>
      </c>
      <c r="I2" s="327"/>
      <c r="J2" s="367"/>
      <c r="K2" s="366" t="s">
        <v>11</v>
      </c>
      <c r="L2" s="327"/>
      <c r="M2" s="367"/>
      <c r="N2" s="364" t="s">
        <v>168</v>
      </c>
    </row>
    <row r="3" spans="1:14" s="26" customFormat="1" ht="19.5" customHeight="1">
      <c r="A3" s="322"/>
      <c r="B3" s="94" t="s">
        <v>69</v>
      </c>
      <c r="C3" s="95" t="s">
        <v>70</v>
      </c>
      <c r="D3" s="104" t="s">
        <v>166</v>
      </c>
      <c r="E3" s="94" t="s">
        <v>69</v>
      </c>
      <c r="F3" s="284" t="s">
        <v>70</v>
      </c>
      <c r="G3" s="104" t="s">
        <v>166</v>
      </c>
      <c r="H3" s="94" t="s">
        <v>69</v>
      </c>
      <c r="I3" s="95" t="s">
        <v>70</v>
      </c>
      <c r="J3" s="104" t="s">
        <v>166</v>
      </c>
      <c r="K3" s="94" t="s">
        <v>69</v>
      </c>
      <c r="L3" s="95" t="s">
        <v>70</v>
      </c>
      <c r="M3" s="104" t="s">
        <v>166</v>
      </c>
      <c r="N3" s="365"/>
    </row>
    <row r="4" spans="1:16" s="128" customFormat="1" ht="10.5">
      <c r="A4" s="146"/>
      <c r="B4" s="145" t="s">
        <v>2</v>
      </c>
      <c r="C4" s="116" t="s">
        <v>3</v>
      </c>
      <c r="D4" s="121" t="s">
        <v>3</v>
      </c>
      <c r="E4" s="145" t="s">
        <v>2</v>
      </c>
      <c r="F4" s="116" t="s">
        <v>3</v>
      </c>
      <c r="G4" s="121" t="s">
        <v>3</v>
      </c>
      <c r="H4" s="145" t="s">
        <v>2</v>
      </c>
      <c r="I4" s="116" t="s">
        <v>3</v>
      </c>
      <c r="J4" s="121" t="s">
        <v>3</v>
      </c>
      <c r="K4" s="145" t="s">
        <v>2</v>
      </c>
      <c r="L4" s="116" t="s">
        <v>3</v>
      </c>
      <c r="M4" s="121" t="s">
        <v>3</v>
      </c>
      <c r="N4" s="143"/>
      <c r="O4" s="144"/>
      <c r="P4" s="144"/>
    </row>
    <row r="5" spans="1:14" ht="18" customHeight="1">
      <c r="A5" s="175" t="s">
        <v>112</v>
      </c>
      <c r="B5" s="165">
        <v>7633</v>
      </c>
      <c r="C5" s="166">
        <v>28568405</v>
      </c>
      <c r="D5" s="167">
        <v>2143817</v>
      </c>
      <c r="E5" s="168">
        <v>263</v>
      </c>
      <c r="F5" s="166">
        <v>737435</v>
      </c>
      <c r="G5" s="167">
        <v>39761</v>
      </c>
      <c r="H5" s="165">
        <v>23992</v>
      </c>
      <c r="I5" s="166">
        <v>137087211</v>
      </c>
      <c r="J5" s="167">
        <v>6855729</v>
      </c>
      <c r="K5" s="165">
        <v>31888</v>
      </c>
      <c r="L5" s="166">
        <v>166393051</v>
      </c>
      <c r="M5" s="167">
        <v>9039307</v>
      </c>
      <c r="N5" s="169" t="str">
        <f>IF(A5="","",A5)</f>
        <v>岐阜北</v>
      </c>
    </row>
    <row r="6" spans="1:14" ht="18" customHeight="1">
      <c r="A6" s="176" t="s">
        <v>113</v>
      </c>
      <c r="B6" s="170">
        <v>6961</v>
      </c>
      <c r="C6" s="171">
        <v>24674696</v>
      </c>
      <c r="D6" s="172">
        <v>2000154</v>
      </c>
      <c r="E6" s="173">
        <v>108</v>
      </c>
      <c r="F6" s="171">
        <v>321916</v>
      </c>
      <c r="G6" s="172">
        <v>14551</v>
      </c>
      <c r="H6" s="170">
        <v>19712</v>
      </c>
      <c r="I6" s="171">
        <v>108495565</v>
      </c>
      <c r="J6" s="172">
        <v>5605256</v>
      </c>
      <c r="K6" s="170">
        <v>26781</v>
      </c>
      <c r="L6" s="171">
        <v>133492177</v>
      </c>
      <c r="M6" s="172">
        <v>7619961</v>
      </c>
      <c r="N6" s="174" t="str">
        <f aca="true" t="shared" si="0" ref="N6:N12">IF(A6="","",A6)</f>
        <v>岐阜南</v>
      </c>
    </row>
    <row r="7" spans="1:14" ht="18" customHeight="1">
      <c r="A7" s="176" t="s">
        <v>114</v>
      </c>
      <c r="B7" s="170">
        <v>6384</v>
      </c>
      <c r="C7" s="171">
        <v>23740530</v>
      </c>
      <c r="D7" s="172">
        <v>1644974</v>
      </c>
      <c r="E7" s="173">
        <v>399</v>
      </c>
      <c r="F7" s="171">
        <v>1277730</v>
      </c>
      <c r="G7" s="172">
        <v>61878</v>
      </c>
      <c r="H7" s="170">
        <v>19163</v>
      </c>
      <c r="I7" s="171">
        <v>94386416</v>
      </c>
      <c r="J7" s="172">
        <v>4122036</v>
      </c>
      <c r="K7" s="170">
        <v>25946</v>
      </c>
      <c r="L7" s="171">
        <v>119404676</v>
      </c>
      <c r="M7" s="172">
        <v>5828887</v>
      </c>
      <c r="N7" s="174" t="str">
        <f t="shared" si="0"/>
        <v>大垣</v>
      </c>
    </row>
    <row r="8" spans="1:14" ht="18" customHeight="1">
      <c r="A8" s="176" t="s">
        <v>115</v>
      </c>
      <c r="B8" s="170">
        <v>3028</v>
      </c>
      <c r="C8" s="171">
        <v>10106765</v>
      </c>
      <c r="D8" s="172">
        <v>655132</v>
      </c>
      <c r="E8" s="173">
        <v>412</v>
      </c>
      <c r="F8" s="171">
        <v>1495539</v>
      </c>
      <c r="G8" s="172">
        <v>79544</v>
      </c>
      <c r="H8" s="170">
        <v>9696</v>
      </c>
      <c r="I8" s="171">
        <v>38549149</v>
      </c>
      <c r="J8" s="172">
        <v>1604159</v>
      </c>
      <c r="K8" s="170">
        <v>13136</v>
      </c>
      <c r="L8" s="171">
        <v>50151454</v>
      </c>
      <c r="M8" s="172">
        <v>2338834</v>
      </c>
      <c r="N8" s="174" t="str">
        <f t="shared" si="0"/>
        <v>高山</v>
      </c>
    </row>
    <row r="9" spans="1:14" ht="18" customHeight="1">
      <c r="A9" s="176" t="s">
        <v>116</v>
      </c>
      <c r="B9" s="170">
        <v>5741</v>
      </c>
      <c r="C9" s="171">
        <v>21338930</v>
      </c>
      <c r="D9" s="172">
        <v>1502608</v>
      </c>
      <c r="E9" s="173">
        <v>37</v>
      </c>
      <c r="F9" s="171">
        <v>108664</v>
      </c>
      <c r="G9" s="172">
        <v>6541</v>
      </c>
      <c r="H9" s="170">
        <v>15905</v>
      </c>
      <c r="I9" s="171">
        <v>77275497</v>
      </c>
      <c r="J9" s="172">
        <v>3385872</v>
      </c>
      <c r="K9" s="170">
        <v>21683</v>
      </c>
      <c r="L9" s="171">
        <v>98723090</v>
      </c>
      <c r="M9" s="172">
        <v>4895021</v>
      </c>
      <c r="N9" s="174" t="str">
        <f t="shared" si="0"/>
        <v>多治見</v>
      </c>
    </row>
    <row r="10" spans="1:14" ht="18" customHeight="1">
      <c r="A10" s="176" t="s">
        <v>117</v>
      </c>
      <c r="B10" s="170">
        <v>5593</v>
      </c>
      <c r="C10" s="171">
        <v>18772129</v>
      </c>
      <c r="D10" s="172">
        <v>1033157</v>
      </c>
      <c r="E10" s="173">
        <v>203</v>
      </c>
      <c r="F10" s="171">
        <v>622439</v>
      </c>
      <c r="G10" s="172">
        <v>38054</v>
      </c>
      <c r="H10" s="170">
        <v>12106</v>
      </c>
      <c r="I10" s="171">
        <v>52063393</v>
      </c>
      <c r="J10" s="172">
        <v>2107681</v>
      </c>
      <c r="K10" s="170">
        <v>17902</v>
      </c>
      <c r="L10" s="171">
        <v>71457961</v>
      </c>
      <c r="M10" s="172">
        <v>3178893</v>
      </c>
      <c r="N10" s="174" t="str">
        <f t="shared" si="0"/>
        <v>関</v>
      </c>
    </row>
    <row r="11" spans="1:14" ht="18" customHeight="1">
      <c r="A11" s="176" t="s">
        <v>118</v>
      </c>
      <c r="B11" s="170">
        <v>2369</v>
      </c>
      <c r="C11" s="171">
        <v>8490369</v>
      </c>
      <c r="D11" s="172">
        <v>586384</v>
      </c>
      <c r="E11" s="173">
        <v>108</v>
      </c>
      <c r="F11" s="171">
        <v>360847</v>
      </c>
      <c r="G11" s="172">
        <v>36822</v>
      </c>
      <c r="H11" s="170">
        <v>6455</v>
      </c>
      <c r="I11" s="171">
        <v>24358787</v>
      </c>
      <c r="J11" s="172">
        <v>840797</v>
      </c>
      <c r="K11" s="170">
        <v>8932</v>
      </c>
      <c r="L11" s="171">
        <v>33210004</v>
      </c>
      <c r="M11" s="172">
        <v>1464003</v>
      </c>
      <c r="N11" s="174" t="str">
        <f t="shared" si="0"/>
        <v>中津川</v>
      </c>
    </row>
    <row r="12" spans="1:14" s="9" customFormat="1" ht="18" customHeight="1">
      <c r="A12" s="255" t="s">
        <v>119</v>
      </c>
      <c r="B12" s="256">
        <v>37709</v>
      </c>
      <c r="C12" s="257">
        <v>135691826</v>
      </c>
      <c r="D12" s="258">
        <v>9566224</v>
      </c>
      <c r="E12" s="259">
        <v>1530</v>
      </c>
      <c r="F12" s="257">
        <v>4924569</v>
      </c>
      <c r="G12" s="258">
        <v>277151</v>
      </c>
      <c r="H12" s="256">
        <v>107029</v>
      </c>
      <c r="I12" s="257">
        <v>532216018</v>
      </c>
      <c r="J12" s="258">
        <v>24521529</v>
      </c>
      <c r="K12" s="256">
        <v>146268</v>
      </c>
      <c r="L12" s="257">
        <v>672832413</v>
      </c>
      <c r="M12" s="258">
        <v>34364905</v>
      </c>
      <c r="N12" s="260" t="str">
        <f t="shared" si="0"/>
        <v>岐阜県計</v>
      </c>
    </row>
    <row r="13" spans="1:14" ht="18" customHeight="1">
      <c r="A13" s="193"/>
      <c r="B13" s="194"/>
      <c r="C13" s="195"/>
      <c r="D13" s="196"/>
      <c r="E13" s="194"/>
      <c r="F13" s="195"/>
      <c r="G13" s="196"/>
      <c r="H13" s="194"/>
      <c r="I13" s="264"/>
      <c r="J13" s="196"/>
      <c r="K13" s="194"/>
      <c r="L13" s="195"/>
      <c r="M13" s="196"/>
      <c r="N13" s="197"/>
    </row>
    <row r="14" spans="1:14" ht="18" customHeight="1">
      <c r="A14" s="175" t="s">
        <v>120</v>
      </c>
      <c r="B14" s="165">
        <v>9510</v>
      </c>
      <c r="C14" s="166">
        <v>34816467</v>
      </c>
      <c r="D14" s="167">
        <v>2416560</v>
      </c>
      <c r="E14" s="168">
        <v>369</v>
      </c>
      <c r="F14" s="166">
        <v>940485</v>
      </c>
      <c r="G14" s="167">
        <v>35842</v>
      </c>
      <c r="H14" s="165">
        <v>28235</v>
      </c>
      <c r="I14" s="265">
        <v>176106178</v>
      </c>
      <c r="J14" s="167">
        <v>11183727</v>
      </c>
      <c r="K14" s="165">
        <v>38114</v>
      </c>
      <c r="L14" s="166">
        <v>211863131</v>
      </c>
      <c r="M14" s="167">
        <v>13636130</v>
      </c>
      <c r="N14" s="169" t="str">
        <f>IF(A14="","",A14)</f>
        <v>静岡</v>
      </c>
    </row>
    <row r="15" spans="1:14" ht="18" customHeight="1">
      <c r="A15" s="176" t="s">
        <v>121</v>
      </c>
      <c r="B15" s="170">
        <v>5510</v>
      </c>
      <c r="C15" s="171">
        <v>20449965</v>
      </c>
      <c r="D15" s="172">
        <v>1445193</v>
      </c>
      <c r="E15" s="173">
        <v>388</v>
      </c>
      <c r="F15" s="171">
        <v>1113091</v>
      </c>
      <c r="G15" s="172">
        <v>39857</v>
      </c>
      <c r="H15" s="170">
        <v>17047</v>
      </c>
      <c r="I15" s="266">
        <v>79703557</v>
      </c>
      <c r="J15" s="172">
        <v>3880862</v>
      </c>
      <c r="K15" s="170">
        <v>22945</v>
      </c>
      <c r="L15" s="171">
        <v>101266613</v>
      </c>
      <c r="M15" s="172">
        <v>5365912</v>
      </c>
      <c r="N15" s="174" t="str">
        <f aca="true" t="shared" si="1" ref="N15:N22">IF(A15="","",A15)</f>
        <v>清水</v>
      </c>
    </row>
    <row r="16" spans="1:14" ht="18" customHeight="1">
      <c r="A16" s="176" t="s">
        <v>122</v>
      </c>
      <c r="B16" s="170">
        <v>8370</v>
      </c>
      <c r="C16" s="171">
        <v>35875209</v>
      </c>
      <c r="D16" s="172">
        <v>2787523</v>
      </c>
      <c r="E16" s="173">
        <v>1071</v>
      </c>
      <c r="F16" s="171">
        <v>3186462</v>
      </c>
      <c r="G16" s="172">
        <v>156983</v>
      </c>
      <c r="H16" s="170">
        <v>30085</v>
      </c>
      <c r="I16" s="266">
        <v>161817344</v>
      </c>
      <c r="J16" s="172">
        <v>8334793</v>
      </c>
      <c r="K16" s="170">
        <v>39526</v>
      </c>
      <c r="L16" s="171">
        <v>200879016</v>
      </c>
      <c r="M16" s="172">
        <v>11279299</v>
      </c>
      <c r="N16" s="174" t="str">
        <f t="shared" si="1"/>
        <v>浜松西</v>
      </c>
    </row>
    <row r="17" spans="1:14" ht="18.75" customHeight="1">
      <c r="A17" s="176" t="s">
        <v>123</v>
      </c>
      <c r="B17" s="170">
        <v>5798</v>
      </c>
      <c r="C17" s="171">
        <v>22200170</v>
      </c>
      <c r="D17" s="172">
        <v>1622401</v>
      </c>
      <c r="E17" s="173">
        <v>269</v>
      </c>
      <c r="F17" s="171">
        <v>709603</v>
      </c>
      <c r="G17" s="172">
        <v>32148</v>
      </c>
      <c r="H17" s="170">
        <v>17991</v>
      </c>
      <c r="I17" s="266">
        <v>93194005</v>
      </c>
      <c r="J17" s="172">
        <v>4715147</v>
      </c>
      <c r="K17" s="170">
        <v>24058</v>
      </c>
      <c r="L17" s="171">
        <v>116103778</v>
      </c>
      <c r="M17" s="172">
        <v>6369696</v>
      </c>
      <c r="N17" s="174" t="str">
        <f t="shared" si="1"/>
        <v>浜松東</v>
      </c>
    </row>
    <row r="18" spans="1:14" ht="18" customHeight="1">
      <c r="A18" s="176" t="s">
        <v>124</v>
      </c>
      <c r="B18" s="170">
        <v>7693</v>
      </c>
      <c r="C18" s="171">
        <v>30760270</v>
      </c>
      <c r="D18" s="172">
        <v>2599700</v>
      </c>
      <c r="E18" s="173">
        <v>339</v>
      </c>
      <c r="F18" s="171">
        <v>1031229</v>
      </c>
      <c r="G18" s="172">
        <v>54528</v>
      </c>
      <c r="H18" s="170">
        <v>26187</v>
      </c>
      <c r="I18" s="266">
        <v>136810682</v>
      </c>
      <c r="J18" s="172">
        <v>7602320</v>
      </c>
      <c r="K18" s="170">
        <v>34219</v>
      </c>
      <c r="L18" s="171">
        <v>168602182</v>
      </c>
      <c r="M18" s="172">
        <v>10256548</v>
      </c>
      <c r="N18" s="174" t="str">
        <f t="shared" si="1"/>
        <v>沼津</v>
      </c>
    </row>
    <row r="19" spans="1:14" ht="18" customHeight="1">
      <c r="A19" s="176" t="s">
        <v>125</v>
      </c>
      <c r="B19" s="170">
        <v>2740</v>
      </c>
      <c r="C19" s="171">
        <v>8872475</v>
      </c>
      <c r="D19" s="172">
        <v>573710</v>
      </c>
      <c r="E19" s="173">
        <v>38</v>
      </c>
      <c r="F19" s="171">
        <v>94218</v>
      </c>
      <c r="G19" s="172">
        <v>5433</v>
      </c>
      <c r="H19" s="170">
        <v>7983</v>
      </c>
      <c r="I19" s="266">
        <v>35894193</v>
      </c>
      <c r="J19" s="172">
        <v>1925358</v>
      </c>
      <c r="K19" s="170">
        <v>10761</v>
      </c>
      <c r="L19" s="171">
        <v>44860886</v>
      </c>
      <c r="M19" s="172">
        <v>2504500</v>
      </c>
      <c r="N19" s="174" t="str">
        <f t="shared" si="1"/>
        <v>熱海</v>
      </c>
    </row>
    <row r="20" spans="1:14" ht="18" customHeight="1">
      <c r="A20" s="176" t="s">
        <v>126</v>
      </c>
      <c r="B20" s="170">
        <v>4510</v>
      </c>
      <c r="C20" s="171">
        <v>16686431</v>
      </c>
      <c r="D20" s="172">
        <v>1112015</v>
      </c>
      <c r="E20" s="173">
        <v>456</v>
      </c>
      <c r="F20" s="171">
        <v>1567741</v>
      </c>
      <c r="G20" s="172">
        <v>75437</v>
      </c>
      <c r="H20" s="170">
        <v>13571</v>
      </c>
      <c r="I20" s="266">
        <v>64717440</v>
      </c>
      <c r="J20" s="172">
        <v>3155173</v>
      </c>
      <c r="K20" s="170">
        <v>18537</v>
      </c>
      <c r="L20" s="171">
        <v>82971613</v>
      </c>
      <c r="M20" s="172">
        <v>4342625</v>
      </c>
      <c r="N20" s="174" t="str">
        <f t="shared" si="1"/>
        <v>三島</v>
      </c>
    </row>
    <row r="21" spans="1:14" ht="18" customHeight="1">
      <c r="A21" s="176" t="s">
        <v>127</v>
      </c>
      <c r="B21" s="170">
        <v>3747</v>
      </c>
      <c r="C21" s="171">
        <v>13101717</v>
      </c>
      <c r="D21" s="172">
        <v>786100</v>
      </c>
      <c r="E21" s="173">
        <v>1009</v>
      </c>
      <c r="F21" s="171">
        <v>2802604</v>
      </c>
      <c r="G21" s="172">
        <v>97072</v>
      </c>
      <c r="H21" s="170">
        <v>10342</v>
      </c>
      <c r="I21" s="266">
        <v>44154652</v>
      </c>
      <c r="J21" s="172">
        <v>1811236</v>
      </c>
      <c r="K21" s="170">
        <v>15098</v>
      </c>
      <c r="L21" s="171">
        <v>60058973</v>
      </c>
      <c r="M21" s="172">
        <v>2694408</v>
      </c>
      <c r="N21" s="174" t="str">
        <f t="shared" si="1"/>
        <v>島田</v>
      </c>
    </row>
    <row r="22" spans="1:14" ht="18" customHeight="1">
      <c r="A22" s="187" t="s">
        <v>128</v>
      </c>
      <c r="B22" s="188">
        <v>7152</v>
      </c>
      <c r="C22" s="189">
        <v>28171483</v>
      </c>
      <c r="D22" s="190">
        <v>2152271</v>
      </c>
      <c r="E22" s="191">
        <v>399</v>
      </c>
      <c r="F22" s="189">
        <v>1384352</v>
      </c>
      <c r="G22" s="190">
        <v>74266</v>
      </c>
      <c r="H22" s="188">
        <v>19111</v>
      </c>
      <c r="I22" s="267">
        <v>101315900</v>
      </c>
      <c r="J22" s="190">
        <v>5868123</v>
      </c>
      <c r="K22" s="188">
        <v>26662</v>
      </c>
      <c r="L22" s="189">
        <v>130871736</v>
      </c>
      <c r="M22" s="190">
        <v>8094660</v>
      </c>
      <c r="N22" s="192" t="str">
        <f t="shared" si="1"/>
        <v>富士</v>
      </c>
    </row>
    <row r="23" spans="1:14" ht="18" customHeight="1">
      <c r="A23" s="187" t="s">
        <v>129</v>
      </c>
      <c r="B23" s="188">
        <v>5133</v>
      </c>
      <c r="C23" s="189">
        <v>19137810</v>
      </c>
      <c r="D23" s="190">
        <v>1288473</v>
      </c>
      <c r="E23" s="191">
        <v>745</v>
      </c>
      <c r="F23" s="189">
        <v>2183277</v>
      </c>
      <c r="G23" s="190">
        <v>107032</v>
      </c>
      <c r="H23" s="188">
        <v>15379</v>
      </c>
      <c r="I23" s="267">
        <v>75544172</v>
      </c>
      <c r="J23" s="190">
        <v>4198861</v>
      </c>
      <c r="K23" s="188">
        <v>21257</v>
      </c>
      <c r="L23" s="189">
        <v>96865259</v>
      </c>
      <c r="M23" s="190">
        <v>5594366</v>
      </c>
      <c r="N23" s="192" t="str">
        <f>IF(A23="","",A23)</f>
        <v>磐田</v>
      </c>
    </row>
    <row r="24" spans="1:14" ht="18" customHeight="1">
      <c r="A24" s="187" t="s">
        <v>130</v>
      </c>
      <c r="B24" s="188">
        <v>2908</v>
      </c>
      <c r="C24" s="189">
        <v>11446056</v>
      </c>
      <c r="D24" s="190">
        <v>803261</v>
      </c>
      <c r="E24" s="191">
        <v>1038</v>
      </c>
      <c r="F24" s="189">
        <v>2898603</v>
      </c>
      <c r="G24" s="190">
        <v>115871</v>
      </c>
      <c r="H24" s="188">
        <v>9652</v>
      </c>
      <c r="I24" s="267">
        <v>41157717</v>
      </c>
      <c r="J24" s="190">
        <v>1614075</v>
      </c>
      <c r="K24" s="188">
        <v>13598</v>
      </c>
      <c r="L24" s="189">
        <v>55502376</v>
      </c>
      <c r="M24" s="190">
        <v>2533207</v>
      </c>
      <c r="N24" s="192" t="str">
        <f>IF(A24="","",A24)</f>
        <v>掛川</v>
      </c>
    </row>
    <row r="25" spans="1:14" ht="18" customHeight="1">
      <c r="A25" s="187" t="s">
        <v>131</v>
      </c>
      <c r="B25" s="188">
        <v>5207</v>
      </c>
      <c r="C25" s="189">
        <v>19865452</v>
      </c>
      <c r="D25" s="190">
        <v>1456077</v>
      </c>
      <c r="E25" s="191">
        <v>274</v>
      </c>
      <c r="F25" s="189">
        <v>732897</v>
      </c>
      <c r="G25" s="190">
        <v>26187</v>
      </c>
      <c r="H25" s="188">
        <v>16016</v>
      </c>
      <c r="I25" s="267">
        <v>74955825</v>
      </c>
      <c r="J25" s="190">
        <v>3507557</v>
      </c>
      <c r="K25" s="188">
        <v>21497</v>
      </c>
      <c r="L25" s="189">
        <v>95554174</v>
      </c>
      <c r="M25" s="190">
        <v>4989821</v>
      </c>
      <c r="N25" s="192" t="str">
        <f>IF(A25="","",A25)</f>
        <v>藤枝</v>
      </c>
    </row>
    <row r="26" spans="1:14" ht="18" customHeight="1">
      <c r="A26" s="176" t="s">
        <v>132</v>
      </c>
      <c r="B26" s="170">
        <v>1958</v>
      </c>
      <c r="C26" s="171">
        <v>5829251</v>
      </c>
      <c r="D26" s="172">
        <v>318729</v>
      </c>
      <c r="E26" s="173">
        <v>181</v>
      </c>
      <c r="F26" s="171">
        <v>419245</v>
      </c>
      <c r="G26" s="172">
        <v>15876</v>
      </c>
      <c r="H26" s="170">
        <v>4476</v>
      </c>
      <c r="I26" s="266">
        <v>15397728</v>
      </c>
      <c r="J26" s="172">
        <v>575420</v>
      </c>
      <c r="K26" s="170">
        <v>6615</v>
      </c>
      <c r="L26" s="171">
        <v>21646225</v>
      </c>
      <c r="M26" s="172">
        <v>910025</v>
      </c>
      <c r="N26" s="174" t="str">
        <f>IF(A26="","",A26)</f>
        <v>下田</v>
      </c>
    </row>
    <row r="27" spans="1:14" s="9" customFormat="1" ht="18" customHeight="1">
      <c r="A27" s="255" t="s">
        <v>133</v>
      </c>
      <c r="B27" s="256">
        <v>70236</v>
      </c>
      <c r="C27" s="257">
        <v>267212757</v>
      </c>
      <c r="D27" s="258">
        <v>19362013</v>
      </c>
      <c r="E27" s="259">
        <v>6576</v>
      </c>
      <c r="F27" s="257">
        <v>19063808</v>
      </c>
      <c r="G27" s="258">
        <v>836531</v>
      </c>
      <c r="H27" s="256">
        <v>216075</v>
      </c>
      <c r="I27" s="268">
        <v>1100769395</v>
      </c>
      <c r="J27" s="258">
        <v>58372652</v>
      </c>
      <c r="K27" s="256">
        <v>292887</v>
      </c>
      <c r="L27" s="257">
        <v>1387045960</v>
      </c>
      <c r="M27" s="258">
        <v>78571196</v>
      </c>
      <c r="N27" s="260" t="str">
        <f>IF(A27="","",A27)</f>
        <v>静岡県計</v>
      </c>
    </row>
    <row r="28" spans="1:14" ht="18" customHeight="1">
      <c r="A28" s="193"/>
      <c r="B28" s="194"/>
      <c r="C28" s="195"/>
      <c r="D28" s="196"/>
      <c r="E28" s="194"/>
      <c r="F28" s="195"/>
      <c r="G28" s="196"/>
      <c r="H28" s="194"/>
      <c r="I28" s="264"/>
      <c r="J28" s="196"/>
      <c r="K28" s="194"/>
      <c r="L28" s="195"/>
      <c r="M28" s="196"/>
      <c r="N28" s="197"/>
    </row>
    <row r="29" spans="1:14" ht="18" customHeight="1">
      <c r="A29" s="175" t="s">
        <v>134</v>
      </c>
      <c r="B29" s="165">
        <v>3737</v>
      </c>
      <c r="C29" s="166">
        <v>22455197</v>
      </c>
      <c r="D29" s="167">
        <v>2425331</v>
      </c>
      <c r="E29" s="168">
        <v>7</v>
      </c>
      <c r="F29" s="166">
        <v>14914</v>
      </c>
      <c r="G29" s="167">
        <v>746</v>
      </c>
      <c r="H29" s="165">
        <v>21109</v>
      </c>
      <c r="I29" s="265">
        <v>197636858</v>
      </c>
      <c r="J29" s="167">
        <v>13814131</v>
      </c>
      <c r="K29" s="165">
        <v>24853</v>
      </c>
      <c r="L29" s="166">
        <v>220106968</v>
      </c>
      <c r="M29" s="167">
        <v>16240208</v>
      </c>
      <c r="N29" s="169" t="str">
        <f>IF(A29="","",A29)</f>
        <v>千種</v>
      </c>
    </row>
    <row r="30" spans="1:14" ht="18" customHeight="1">
      <c r="A30" s="176" t="s">
        <v>135</v>
      </c>
      <c r="B30" s="170">
        <v>1078</v>
      </c>
      <c r="C30" s="171">
        <v>7555154</v>
      </c>
      <c r="D30" s="172">
        <v>1099358</v>
      </c>
      <c r="E30" s="173">
        <v>1</v>
      </c>
      <c r="F30" s="171">
        <v>2388</v>
      </c>
      <c r="G30" s="172">
        <v>12</v>
      </c>
      <c r="H30" s="170">
        <v>5262</v>
      </c>
      <c r="I30" s="266">
        <v>44481831</v>
      </c>
      <c r="J30" s="172">
        <v>2834350</v>
      </c>
      <c r="K30" s="170">
        <v>6341</v>
      </c>
      <c r="L30" s="171">
        <v>52039373</v>
      </c>
      <c r="M30" s="172">
        <v>3933720</v>
      </c>
      <c r="N30" s="174" t="str">
        <f>IF(A30="","",A30)</f>
        <v>名古屋東</v>
      </c>
    </row>
    <row r="31" spans="1:14" ht="18" customHeight="1">
      <c r="A31" s="176" t="s">
        <v>136</v>
      </c>
      <c r="B31" s="170">
        <v>5714</v>
      </c>
      <c r="C31" s="171">
        <v>21512778</v>
      </c>
      <c r="D31" s="172">
        <v>1554037</v>
      </c>
      <c r="E31" s="173">
        <v>9</v>
      </c>
      <c r="F31" s="171">
        <v>31355</v>
      </c>
      <c r="G31" s="172">
        <v>1901</v>
      </c>
      <c r="H31" s="170">
        <v>18144</v>
      </c>
      <c r="I31" s="266">
        <v>102686684</v>
      </c>
      <c r="J31" s="172">
        <v>5838207</v>
      </c>
      <c r="K31" s="170">
        <v>23867</v>
      </c>
      <c r="L31" s="171">
        <v>124230818</v>
      </c>
      <c r="M31" s="172">
        <v>7394145</v>
      </c>
      <c r="N31" s="174" t="str">
        <f>IF(A31="","",A31)</f>
        <v>名古屋北</v>
      </c>
    </row>
    <row r="32" spans="1:14" ht="18.75" customHeight="1">
      <c r="A32" s="176" t="s">
        <v>137</v>
      </c>
      <c r="B32" s="170">
        <v>5583</v>
      </c>
      <c r="C32" s="171">
        <v>21067482</v>
      </c>
      <c r="D32" s="172">
        <v>1560589</v>
      </c>
      <c r="E32" s="173">
        <v>66</v>
      </c>
      <c r="F32" s="171">
        <v>194003</v>
      </c>
      <c r="G32" s="172">
        <v>10312</v>
      </c>
      <c r="H32" s="170">
        <v>19374</v>
      </c>
      <c r="I32" s="266">
        <v>108256696</v>
      </c>
      <c r="J32" s="172">
        <v>6100619</v>
      </c>
      <c r="K32" s="170">
        <v>25023</v>
      </c>
      <c r="L32" s="171">
        <v>129518180</v>
      </c>
      <c r="M32" s="172">
        <v>7671519</v>
      </c>
      <c r="N32" s="174" t="str">
        <f aca="true" t="shared" si="2" ref="N32:N37">IF(A32="","",A32)</f>
        <v>名古屋西</v>
      </c>
    </row>
    <row r="33" spans="1:14" ht="18" customHeight="1">
      <c r="A33" s="176" t="s">
        <v>138</v>
      </c>
      <c r="B33" s="170">
        <v>2672</v>
      </c>
      <c r="C33" s="171">
        <v>10092671</v>
      </c>
      <c r="D33" s="172">
        <v>775740</v>
      </c>
      <c r="E33" s="173">
        <v>5</v>
      </c>
      <c r="F33" s="171">
        <v>18721</v>
      </c>
      <c r="G33" s="172">
        <v>1391</v>
      </c>
      <c r="H33" s="170">
        <v>8991</v>
      </c>
      <c r="I33" s="266">
        <v>55974713</v>
      </c>
      <c r="J33" s="172">
        <v>3566203</v>
      </c>
      <c r="K33" s="170">
        <v>11668</v>
      </c>
      <c r="L33" s="171">
        <v>66086105</v>
      </c>
      <c r="M33" s="172">
        <v>4343334</v>
      </c>
      <c r="N33" s="174" t="str">
        <f t="shared" si="2"/>
        <v>名古屋中村</v>
      </c>
    </row>
    <row r="34" spans="1:14" ht="18" customHeight="1">
      <c r="A34" s="176" t="s">
        <v>139</v>
      </c>
      <c r="B34" s="170">
        <v>1841</v>
      </c>
      <c r="C34" s="171">
        <v>10309362</v>
      </c>
      <c r="D34" s="172">
        <v>1050916</v>
      </c>
      <c r="E34" s="173" t="s">
        <v>164</v>
      </c>
      <c r="F34" s="171" t="s">
        <v>164</v>
      </c>
      <c r="G34" s="172" t="s">
        <v>109</v>
      </c>
      <c r="H34" s="170">
        <v>6041</v>
      </c>
      <c r="I34" s="266">
        <v>50888791</v>
      </c>
      <c r="J34" s="172">
        <v>3860588</v>
      </c>
      <c r="K34" s="170">
        <v>7882</v>
      </c>
      <c r="L34" s="171">
        <v>61198153</v>
      </c>
      <c r="M34" s="172">
        <v>4911504</v>
      </c>
      <c r="N34" s="174" t="str">
        <f t="shared" si="2"/>
        <v>名古屋中</v>
      </c>
    </row>
    <row r="35" spans="1:14" ht="18" customHeight="1">
      <c r="A35" s="176" t="s">
        <v>140</v>
      </c>
      <c r="B35" s="170">
        <v>7207</v>
      </c>
      <c r="C35" s="171">
        <v>38271633</v>
      </c>
      <c r="D35" s="172">
        <v>3965590</v>
      </c>
      <c r="E35" s="173">
        <v>36</v>
      </c>
      <c r="F35" s="171">
        <v>134661</v>
      </c>
      <c r="G35" s="172">
        <v>10855</v>
      </c>
      <c r="H35" s="170">
        <v>35528</v>
      </c>
      <c r="I35" s="266">
        <v>318797392</v>
      </c>
      <c r="J35" s="172">
        <v>22088574</v>
      </c>
      <c r="K35" s="170">
        <v>42771</v>
      </c>
      <c r="L35" s="171">
        <v>357203685</v>
      </c>
      <c r="M35" s="172">
        <v>26065019</v>
      </c>
      <c r="N35" s="174" t="str">
        <f t="shared" si="2"/>
        <v>昭和</v>
      </c>
    </row>
    <row r="36" spans="1:14" ht="18" customHeight="1">
      <c r="A36" s="176" t="s">
        <v>141</v>
      </c>
      <c r="B36" s="170">
        <v>8070</v>
      </c>
      <c r="C36" s="171">
        <v>33462147</v>
      </c>
      <c r="D36" s="172">
        <v>2724654</v>
      </c>
      <c r="E36" s="173">
        <v>44</v>
      </c>
      <c r="F36" s="171">
        <v>176233</v>
      </c>
      <c r="G36" s="172">
        <v>11947</v>
      </c>
      <c r="H36" s="170">
        <v>27713</v>
      </c>
      <c r="I36" s="266">
        <v>167367032</v>
      </c>
      <c r="J36" s="172">
        <v>9209738</v>
      </c>
      <c r="K36" s="170">
        <v>35827</v>
      </c>
      <c r="L36" s="171">
        <v>201005413</v>
      </c>
      <c r="M36" s="172">
        <v>11946339</v>
      </c>
      <c r="N36" s="174" t="str">
        <f t="shared" si="2"/>
        <v>熱田</v>
      </c>
    </row>
    <row r="37" spans="1:14" ht="18" customHeight="1">
      <c r="A37" s="285" t="s">
        <v>142</v>
      </c>
      <c r="B37" s="188">
        <v>6564</v>
      </c>
      <c r="C37" s="189">
        <v>24553563</v>
      </c>
      <c r="D37" s="190">
        <v>1783334</v>
      </c>
      <c r="E37" s="191">
        <v>20</v>
      </c>
      <c r="F37" s="189">
        <v>83307</v>
      </c>
      <c r="G37" s="190">
        <v>5453</v>
      </c>
      <c r="H37" s="188">
        <v>18062</v>
      </c>
      <c r="I37" s="267">
        <v>99051466</v>
      </c>
      <c r="J37" s="190">
        <v>5958728</v>
      </c>
      <c r="K37" s="188">
        <v>24646</v>
      </c>
      <c r="L37" s="189">
        <v>123688337</v>
      </c>
      <c r="M37" s="190">
        <v>7747515</v>
      </c>
      <c r="N37" s="192" t="str">
        <f t="shared" si="2"/>
        <v>中川</v>
      </c>
    </row>
    <row r="38" spans="1:14" ht="18" customHeight="1">
      <c r="A38" s="250" t="s">
        <v>143</v>
      </c>
      <c r="B38" s="188">
        <v>11177</v>
      </c>
      <c r="C38" s="189">
        <v>45535159</v>
      </c>
      <c r="D38" s="190">
        <v>3914426</v>
      </c>
      <c r="E38" s="191">
        <v>3591</v>
      </c>
      <c r="F38" s="189">
        <v>15407106</v>
      </c>
      <c r="G38" s="190">
        <v>964935</v>
      </c>
      <c r="H38" s="188">
        <v>36285</v>
      </c>
      <c r="I38" s="267">
        <v>189165920</v>
      </c>
      <c r="J38" s="190">
        <v>9607937</v>
      </c>
      <c r="K38" s="188">
        <v>51053</v>
      </c>
      <c r="L38" s="189">
        <v>250108184</v>
      </c>
      <c r="M38" s="190">
        <v>14487298</v>
      </c>
      <c r="N38" s="192" t="str">
        <f aca="true" t="shared" si="3" ref="N38:N49">IF(A38="","",A38)</f>
        <v>豊橋</v>
      </c>
    </row>
    <row r="39" spans="1:14" ht="18" customHeight="1">
      <c r="A39" s="187" t="s">
        <v>144</v>
      </c>
      <c r="B39" s="188">
        <v>6078</v>
      </c>
      <c r="C39" s="189">
        <v>27923533</v>
      </c>
      <c r="D39" s="190">
        <v>2370730</v>
      </c>
      <c r="E39" s="191">
        <v>213</v>
      </c>
      <c r="F39" s="189">
        <v>715362</v>
      </c>
      <c r="G39" s="190">
        <v>45692</v>
      </c>
      <c r="H39" s="188">
        <v>20151</v>
      </c>
      <c r="I39" s="267">
        <v>116699208</v>
      </c>
      <c r="J39" s="190">
        <v>6177096</v>
      </c>
      <c r="K39" s="188">
        <v>26442</v>
      </c>
      <c r="L39" s="189">
        <v>145338103</v>
      </c>
      <c r="M39" s="190">
        <v>8593517</v>
      </c>
      <c r="N39" s="192" t="str">
        <f t="shared" si="3"/>
        <v>岡崎</v>
      </c>
    </row>
    <row r="40" spans="1:14" ht="18" customHeight="1">
      <c r="A40" s="187" t="s">
        <v>145</v>
      </c>
      <c r="B40" s="188">
        <v>7740</v>
      </c>
      <c r="C40" s="189">
        <v>30189386</v>
      </c>
      <c r="D40" s="190">
        <v>2396088</v>
      </c>
      <c r="E40" s="191">
        <v>501</v>
      </c>
      <c r="F40" s="189">
        <v>1311818</v>
      </c>
      <c r="G40" s="190">
        <v>53788</v>
      </c>
      <c r="H40" s="188">
        <v>25652</v>
      </c>
      <c r="I40" s="267">
        <v>130185092</v>
      </c>
      <c r="J40" s="190">
        <v>6434995</v>
      </c>
      <c r="K40" s="188">
        <v>33893</v>
      </c>
      <c r="L40" s="189">
        <v>161686296</v>
      </c>
      <c r="M40" s="190">
        <v>8884871</v>
      </c>
      <c r="N40" s="192" t="str">
        <f t="shared" si="3"/>
        <v>一宮</v>
      </c>
    </row>
    <row r="41" spans="1:14" ht="18" customHeight="1">
      <c r="A41" s="187" t="s">
        <v>146</v>
      </c>
      <c r="B41" s="188">
        <v>3496</v>
      </c>
      <c r="C41" s="189">
        <v>13183097</v>
      </c>
      <c r="D41" s="190">
        <v>914347</v>
      </c>
      <c r="E41" s="191">
        <v>15</v>
      </c>
      <c r="F41" s="189">
        <v>35232</v>
      </c>
      <c r="G41" s="190">
        <v>1316</v>
      </c>
      <c r="H41" s="188">
        <v>11622</v>
      </c>
      <c r="I41" s="267">
        <v>61408102</v>
      </c>
      <c r="J41" s="190">
        <v>2916865</v>
      </c>
      <c r="K41" s="188">
        <v>15133</v>
      </c>
      <c r="L41" s="189">
        <v>74626430</v>
      </c>
      <c r="M41" s="190">
        <v>3832528</v>
      </c>
      <c r="N41" s="192" t="str">
        <f t="shared" si="3"/>
        <v>尾張瀬戸</v>
      </c>
    </row>
    <row r="42" spans="1:14" ht="18" customHeight="1">
      <c r="A42" s="187" t="s">
        <v>147</v>
      </c>
      <c r="B42" s="188">
        <v>9579</v>
      </c>
      <c r="C42" s="189">
        <v>39133575</v>
      </c>
      <c r="D42" s="190">
        <v>3093976</v>
      </c>
      <c r="E42" s="191">
        <v>570</v>
      </c>
      <c r="F42" s="189">
        <v>2041824</v>
      </c>
      <c r="G42" s="190">
        <v>117984</v>
      </c>
      <c r="H42" s="188">
        <v>29587</v>
      </c>
      <c r="I42" s="267">
        <v>156747440</v>
      </c>
      <c r="J42" s="190">
        <v>8279448</v>
      </c>
      <c r="K42" s="188">
        <v>39736</v>
      </c>
      <c r="L42" s="189">
        <v>197922840</v>
      </c>
      <c r="M42" s="190">
        <v>11491408</v>
      </c>
      <c r="N42" s="192" t="str">
        <f t="shared" si="3"/>
        <v>半田</v>
      </c>
    </row>
    <row r="43" spans="1:14" ht="18" customHeight="1">
      <c r="A43" s="187" t="s">
        <v>148</v>
      </c>
      <c r="B43" s="188">
        <v>6235</v>
      </c>
      <c r="C43" s="189">
        <v>24065344</v>
      </c>
      <c r="D43" s="190">
        <v>1873722</v>
      </c>
      <c r="E43" s="191">
        <v>591</v>
      </c>
      <c r="F43" s="189">
        <v>1953865</v>
      </c>
      <c r="G43" s="190">
        <v>108176</v>
      </c>
      <c r="H43" s="188">
        <v>17912</v>
      </c>
      <c r="I43" s="267">
        <v>89695854</v>
      </c>
      <c r="J43" s="190">
        <v>4505466</v>
      </c>
      <c r="K43" s="188">
        <v>24738</v>
      </c>
      <c r="L43" s="189">
        <v>115715062</v>
      </c>
      <c r="M43" s="190">
        <v>6487363</v>
      </c>
      <c r="N43" s="192" t="str">
        <f t="shared" si="3"/>
        <v>津島</v>
      </c>
    </row>
    <row r="44" spans="1:14" ht="18" customHeight="1">
      <c r="A44" s="187" t="s">
        <v>149</v>
      </c>
      <c r="B44" s="188">
        <v>7487</v>
      </c>
      <c r="C44" s="189">
        <v>33126547</v>
      </c>
      <c r="D44" s="190">
        <v>2967727</v>
      </c>
      <c r="E44" s="191">
        <v>471</v>
      </c>
      <c r="F44" s="189">
        <v>2011605</v>
      </c>
      <c r="G44" s="190">
        <v>139313</v>
      </c>
      <c r="H44" s="188">
        <v>25671</v>
      </c>
      <c r="I44" s="267">
        <v>159219183</v>
      </c>
      <c r="J44" s="190">
        <v>8933242</v>
      </c>
      <c r="K44" s="188">
        <v>33629</v>
      </c>
      <c r="L44" s="189">
        <v>194357335</v>
      </c>
      <c r="M44" s="190">
        <v>12040283</v>
      </c>
      <c r="N44" s="192" t="str">
        <f t="shared" si="3"/>
        <v>刈谷</v>
      </c>
    </row>
    <row r="45" spans="1:14" ht="18" customHeight="1">
      <c r="A45" s="187" t="s">
        <v>150</v>
      </c>
      <c r="B45" s="188">
        <v>5664</v>
      </c>
      <c r="C45" s="189">
        <v>23741464</v>
      </c>
      <c r="D45" s="190">
        <v>1847146</v>
      </c>
      <c r="E45" s="191">
        <v>191</v>
      </c>
      <c r="F45" s="189">
        <v>703134</v>
      </c>
      <c r="G45" s="190">
        <v>60012</v>
      </c>
      <c r="H45" s="188">
        <v>21588</v>
      </c>
      <c r="I45" s="267">
        <v>138122396</v>
      </c>
      <c r="J45" s="190">
        <v>7816844</v>
      </c>
      <c r="K45" s="188">
        <v>27443</v>
      </c>
      <c r="L45" s="189">
        <v>162566994</v>
      </c>
      <c r="M45" s="190">
        <v>9724001</v>
      </c>
      <c r="N45" s="192" t="str">
        <f t="shared" si="3"/>
        <v>豊田</v>
      </c>
    </row>
    <row r="46" spans="1:14" ht="18" customHeight="1">
      <c r="A46" s="187" t="s">
        <v>151</v>
      </c>
      <c r="B46" s="188">
        <v>3698</v>
      </c>
      <c r="C46" s="189">
        <v>16571448</v>
      </c>
      <c r="D46" s="190">
        <v>1504246</v>
      </c>
      <c r="E46" s="191">
        <v>459</v>
      </c>
      <c r="F46" s="189">
        <v>1671027</v>
      </c>
      <c r="G46" s="190">
        <v>110535</v>
      </c>
      <c r="H46" s="188">
        <v>8688</v>
      </c>
      <c r="I46" s="267">
        <v>47630598</v>
      </c>
      <c r="J46" s="190">
        <v>2300301</v>
      </c>
      <c r="K46" s="188">
        <v>12845</v>
      </c>
      <c r="L46" s="189">
        <v>65873072</v>
      </c>
      <c r="M46" s="190">
        <v>3915082</v>
      </c>
      <c r="N46" s="192" t="str">
        <f t="shared" si="3"/>
        <v>西尾</v>
      </c>
    </row>
    <row r="47" spans="1:14" ht="18" customHeight="1">
      <c r="A47" s="187" t="s">
        <v>152</v>
      </c>
      <c r="B47" s="188">
        <v>11156</v>
      </c>
      <c r="C47" s="189">
        <v>45810548</v>
      </c>
      <c r="D47" s="190">
        <v>3705760</v>
      </c>
      <c r="E47" s="191">
        <v>140</v>
      </c>
      <c r="F47" s="189">
        <v>423181</v>
      </c>
      <c r="G47" s="190">
        <v>23784</v>
      </c>
      <c r="H47" s="188">
        <v>39799</v>
      </c>
      <c r="I47" s="267">
        <v>218416709</v>
      </c>
      <c r="J47" s="190">
        <v>11546343</v>
      </c>
      <c r="K47" s="188">
        <v>51095</v>
      </c>
      <c r="L47" s="189">
        <v>264650439</v>
      </c>
      <c r="M47" s="190">
        <v>15275886</v>
      </c>
      <c r="N47" s="192" t="str">
        <f>IF(A47="","",A47)</f>
        <v>小牧</v>
      </c>
    </row>
    <row r="48" spans="1:14" ht="18" customHeight="1">
      <c r="A48" s="187" t="s">
        <v>153</v>
      </c>
      <c r="B48" s="188">
        <v>1011</v>
      </c>
      <c r="C48" s="189">
        <v>3894109</v>
      </c>
      <c r="D48" s="190">
        <v>279476</v>
      </c>
      <c r="E48" s="191">
        <v>113</v>
      </c>
      <c r="F48" s="189">
        <v>293539</v>
      </c>
      <c r="G48" s="190">
        <v>12176</v>
      </c>
      <c r="H48" s="188">
        <v>3466</v>
      </c>
      <c r="I48" s="267">
        <v>12689757</v>
      </c>
      <c r="J48" s="190">
        <v>422017</v>
      </c>
      <c r="K48" s="188">
        <v>4590</v>
      </c>
      <c r="L48" s="189">
        <v>16877406</v>
      </c>
      <c r="M48" s="190">
        <v>713668</v>
      </c>
      <c r="N48" s="192" t="str">
        <f t="shared" si="3"/>
        <v>新城</v>
      </c>
    </row>
    <row r="49" spans="1:14" s="9" customFormat="1" ht="18" customHeight="1">
      <c r="A49" s="263" t="s">
        <v>154</v>
      </c>
      <c r="B49" s="272">
        <v>115787</v>
      </c>
      <c r="C49" s="273">
        <v>492454198</v>
      </c>
      <c r="D49" s="274">
        <v>41807192</v>
      </c>
      <c r="E49" s="275">
        <v>7043</v>
      </c>
      <c r="F49" s="273">
        <v>27223274</v>
      </c>
      <c r="G49" s="274">
        <v>1680325</v>
      </c>
      <c r="H49" s="272">
        <v>400645</v>
      </c>
      <c r="I49" s="276">
        <v>2465121721</v>
      </c>
      <c r="J49" s="274">
        <v>142211692</v>
      </c>
      <c r="K49" s="272">
        <v>523475</v>
      </c>
      <c r="L49" s="273">
        <v>2984799193</v>
      </c>
      <c r="M49" s="274">
        <v>185699209</v>
      </c>
      <c r="N49" s="271" t="str">
        <f t="shared" si="3"/>
        <v>愛知県計</v>
      </c>
    </row>
    <row r="50" spans="1:14" ht="18" customHeight="1">
      <c r="A50" s="193"/>
      <c r="B50" s="105"/>
      <c r="C50" s="106"/>
      <c r="D50" s="107"/>
      <c r="E50" s="105"/>
      <c r="F50" s="106"/>
      <c r="G50" s="107"/>
      <c r="H50" s="105"/>
      <c r="I50" s="269"/>
      <c r="J50" s="107"/>
      <c r="K50" s="105"/>
      <c r="L50" s="106"/>
      <c r="M50" s="262"/>
      <c r="N50" s="286"/>
    </row>
    <row r="51" spans="1:14" ht="18" customHeight="1">
      <c r="A51" s="187" t="s">
        <v>156</v>
      </c>
      <c r="B51" s="287">
        <v>4047</v>
      </c>
      <c r="C51" s="288">
        <v>17492465</v>
      </c>
      <c r="D51" s="289">
        <v>1509709</v>
      </c>
      <c r="E51" s="290">
        <v>156</v>
      </c>
      <c r="F51" s="288">
        <v>417539</v>
      </c>
      <c r="G51" s="289">
        <v>18015</v>
      </c>
      <c r="H51" s="287">
        <v>15409</v>
      </c>
      <c r="I51" s="291">
        <v>71256075</v>
      </c>
      <c r="J51" s="289">
        <v>2803860</v>
      </c>
      <c r="K51" s="287">
        <v>19612</v>
      </c>
      <c r="L51" s="288">
        <v>89166079</v>
      </c>
      <c r="M51" s="289">
        <v>4331583</v>
      </c>
      <c r="N51" s="292" t="str">
        <f aca="true" t="shared" si="4" ref="N51:N59">IF(A51="","",A51)</f>
        <v>津</v>
      </c>
    </row>
    <row r="52" spans="1:14" ht="18" customHeight="1">
      <c r="A52" s="187" t="s">
        <v>157</v>
      </c>
      <c r="B52" s="188">
        <v>6107</v>
      </c>
      <c r="C52" s="189">
        <v>23321208</v>
      </c>
      <c r="D52" s="190">
        <v>1693415</v>
      </c>
      <c r="E52" s="191">
        <v>146</v>
      </c>
      <c r="F52" s="189">
        <v>509341</v>
      </c>
      <c r="G52" s="190">
        <v>31372</v>
      </c>
      <c r="H52" s="188">
        <v>17790</v>
      </c>
      <c r="I52" s="267">
        <v>90960711</v>
      </c>
      <c r="J52" s="190">
        <v>4140254</v>
      </c>
      <c r="K52" s="188">
        <v>24043</v>
      </c>
      <c r="L52" s="189">
        <v>114791260</v>
      </c>
      <c r="M52" s="190">
        <v>5865040</v>
      </c>
      <c r="N52" s="192" t="str">
        <f t="shared" si="4"/>
        <v>四日市</v>
      </c>
    </row>
    <row r="53" spans="1:14" ht="18" customHeight="1">
      <c r="A53" s="187" t="s">
        <v>158</v>
      </c>
      <c r="B53" s="188">
        <v>5569</v>
      </c>
      <c r="C53" s="189">
        <v>18668283</v>
      </c>
      <c r="D53" s="190">
        <v>1287167</v>
      </c>
      <c r="E53" s="191">
        <v>214</v>
      </c>
      <c r="F53" s="189">
        <v>611841</v>
      </c>
      <c r="G53" s="190">
        <v>48078</v>
      </c>
      <c r="H53" s="188">
        <v>12077</v>
      </c>
      <c r="I53" s="267">
        <v>49800942</v>
      </c>
      <c r="J53" s="190">
        <v>1962530</v>
      </c>
      <c r="K53" s="188">
        <v>17860</v>
      </c>
      <c r="L53" s="189">
        <v>69081066</v>
      </c>
      <c r="M53" s="190">
        <v>3297775</v>
      </c>
      <c r="N53" s="192" t="str">
        <f t="shared" si="4"/>
        <v>伊勢</v>
      </c>
    </row>
    <row r="54" spans="1:14" ht="18" customHeight="1">
      <c r="A54" s="187" t="s">
        <v>159</v>
      </c>
      <c r="B54" s="188">
        <v>3284</v>
      </c>
      <c r="C54" s="189">
        <v>12740122</v>
      </c>
      <c r="D54" s="190">
        <v>1101793</v>
      </c>
      <c r="E54" s="191">
        <v>237</v>
      </c>
      <c r="F54" s="189">
        <v>677546</v>
      </c>
      <c r="G54" s="190">
        <v>50123</v>
      </c>
      <c r="H54" s="188">
        <v>9277</v>
      </c>
      <c r="I54" s="267">
        <v>40519100</v>
      </c>
      <c r="J54" s="190">
        <v>1671734</v>
      </c>
      <c r="K54" s="188">
        <v>12798</v>
      </c>
      <c r="L54" s="189">
        <v>53936768</v>
      </c>
      <c r="M54" s="190">
        <v>2823650</v>
      </c>
      <c r="N54" s="192" t="str">
        <f t="shared" si="4"/>
        <v>松阪</v>
      </c>
    </row>
    <row r="55" spans="1:14" ht="18" customHeight="1">
      <c r="A55" s="187" t="s">
        <v>160</v>
      </c>
      <c r="B55" s="188">
        <v>3366</v>
      </c>
      <c r="C55" s="189">
        <v>12704797</v>
      </c>
      <c r="D55" s="190">
        <v>840292</v>
      </c>
      <c r="E55" s="191">
        <v>128</v>
      </c>
      <c r="F55" s="189">
        <v>425903</v>
      </c>
      <c r="G55" s="190">
        <v>19271</v>
      </c>
      <c r="H55" s="188">
        <v>10955</v>
      </c>
      <c r="I55" s="267">
        <v>58822471</v>
      </c>
      <c r="J55" s="190">
        <v>2634169</v>
      </c>
      <c r="K55" s="188">
        <v>14449</v>
      </c>
      <c r="L55" s="189">
        <v>71953172</v>
      </c>
      <c r="M55" s="190">
        <v>3493732</v>
      </c>
      <c r="N55" s="192" t="str">
        <f>IF(A55="","",A55)</f>
        <v>桑名</v>
      </c>
    </row>
    <row r="56" spans="1:14" ht="18" customHeight="1">
      <c r="A56" s="187" t="s">
        <v>161</v>
      </c>
      <c r="B56" s="188">
        <v>2407</v>
      </c>
      <c r="C56" s="189">
        <v>9717762</v>
      </c>
      <c r="D56" s="190">
        <v>813005</v>
      </c>
      <c r="E56" s="191">
        <v>144</v>
      </c>
      <c r="F56" s="189">
        <v>380699</v>
      </c>
      <c r="G56" s="190">
        <v>17650</v>
      </c>
      <c r="H56" s="188">
        <v>8387</v>
      </c>
      <c r="I56" s="267">
        <v>34080853</v>
      </c>
      <c r="J56" s="190">
        <v>1204448</v>
      </c>
      <c r="K56" s="188">
        <v>10938</v>
      </c>
      <c r="L56" s="189">
        <v>44179313</v>
      </c>
      <c r="M56" s="190">
        <v>2035102</v>
      </c>
      <c r="N56" s="192" t="str">
        <f t="shared" si="4"/>
        <v>上野</v>
      </c>
    </row>
    <row r="57" spans="1:14" ht="18" customHeight="1">
      <c r="A57" s="187" t="s">
        <v>162</v>
      </c>
      <c r="B57" s="188">
        <v>3822</v>
      </c>
      <c r="C57" s="189">
        <v>15334654</v>
      </c>
      <c r="D57" s="190">
        <v>1203474</v>
      </c>
      <c r="E57" s="191">
        <v>279</v>
      </c>
      <c r="F57" s="189">
        <v>1193096</v>
      </c>
      <c r="G57" s="190">
        <v>73905</v>
      </c>
      <c r="H57" s="188">
        <v>11513</v>
      </c>
      <c r="I57" s="267">
        <v>53484654</v>
      </c>
      <c r="J57" s="190">
        <v>2326203</v>
      </c>
      <c r="K57" s="188">
        <v>15614</v>
      </c>
      <c r="L57" s="189">
        <v>70012405</v>
      </c>
      <c r="M57" s="190">
        <v>3603582</v>
      </c>
      <c r="N57" s="192" t="str">
        <f t="shared" si="4"/>
        <v>鈴鹿</v>
      </c>
    </row>
    <row r="58" spans="1:14" ht="18" customHeight="1">
      <c r="A58" s="187" t="s">
        <v>163</v>
      </c>
      <c r="B58" s="188">
        <v>1889</v>
      </c>
      <c r="C58" s="189">
        <v>6414869</v>
      </c>
      <c r="D58" s="190">
        <v>464212</v>
      </c>
      <c r="E58" s="191">
        <v>137</v>
      </c>
      <c r="F58" s="189">
        <v>331332</v>
      </c>
      <c r="G58" s="190">
        <v>21203</v>
      </c>
      <c r="H58" s="188">
        <v>3599</v>
      </c>
      <c r="I58" s="267">
        <v>11945422</v>
      </c>
      <c r="J58" s="190">
        <v>498319</v>
      </c>
      <c r="K58" s="188">
        <v>5625</v>
      </c>
      <c r="L58" s="189">
        <v>18691623</v>
      </c>
      <c r="M58" s="190">
        <v>983733</v>
      </c>
      <c r="N58" s="192" t="str">
        <f t="shared" si="4"/>
        <v>尾鷲</v>
      </c>
    </row>
    <row r="59" spans="1:14" s="9" customFormat="1" ht="18" customHeight="1">
      <c r="A59" s="263" t="s">
        <v>155</v>
      </c>
      <c r="B59" s="272">
        <v>30491</v>
      </c>
      <c r="C59" s="273">
        <v>116394160</v>
      </c>
      <c r="D59" s="274">
        <v>8913066</v>
      </c>
      <c r="E59" s="275">
        <v>1441</v>
      </c>
      <c r="F59" s="273">
        <v>4547297</v>
      </c>
      <c r="G59" s="274">
        <v>279616</v>
      </c>
      <c r="H59" s="272">
        <v>89007</v>
      </c>
      <c r="I59" s="276">
        <v>410870229</v>
      </c>
      <c r="J59" s="274">
        <v>17241517</v>
      </c>
      <c r="K59" s="272">
        <v>120939</v>
      </c>
      <c r="L59" s="273">
        <v>531811686</v>
      </c>
      <c r="M59" s="274">
        <v>26434199</v>
      </c>
      <c r="N59" s="271" t="str">
        <f t="shared" si="4"/>
        <v>三重県計</v>
      </c>
    </row>
    <row r="60" spans="1:14" ht="18" customHeight="1" thickBot="1">
      <c r="A60" s="249"/>
      <c r="B60" s="105"/>
      <c r="C60" s="106"/>
      <c r="D60" s="107"/>
      <c r="E60" s="105"/>
      <c r="F60" s="106"/>
      <c r="G60" s="107"/>
      <c r="H60" s="105"/>
      <c r="I60" s="269"/>
      <c r="J60" s="107"/>
      <c r="K60" s="105"/>
      <c r="L60" s="106"/>
      <c r="M60" s="107"/>
      <c r="N60" s="197"/>
    </row>
    <row r="61" spans="1:15" s="9" customFormat="1" ht="18" customHeight="1" thickBot="1" thickTop="1">
      <c r="A61" s="251" t="s">
        <v>85</v>
      </c>
      <c r="B61" s="252">
        <v>254223</v>
      </c>
      <c r="C61" s="253">
        <v>1011752940</v>
      </c>
      <c r="D61" s="254">
        <v>79648496</v>
      </c>
      <c r="E61" s="252">
        <v>16590</v>
      </c>
      <c r="F61" s="253">
        <v>55758949</v>
      </c>
      <c r="G61" s="254">
        <v>3073622</v>
      </c>
      <c r="H61" s="252">
        <v>812756</v>
      </c>
      <c r="I61" s="270">
        <v>4508977362</v>
      </c>
      <c r="J61" s="254">
        <v>242347390</v>
      </c>
      <c r="K61" s="252">
        <v>1083569</v>
      </c>
      <c r="L61" s="253">
        <v>5576489251</v>
      </c>
      <c r="M61" s="254">
        <v>325069508</v>
      </c>
      <c r="N61" s="261" t="s">
        <v>67</v>
      </c>
      <c r="O61" s="24"/>
    </row>
    <row r="62" spans="1:14" ht="11.25">
      <c r="A62" s="3" t="s">
        <v>174</v>
      </c>
      <c r="B62" s="3"/>
      <c r="C62" s="3"/>
      <c r="D62" s="3"/>
      <c r="E62" s="3"/>
      <c r="F62" s="3"/>
      <c r="G62" s="3"/>
      <c r="H62" s="3"/>
      <c r="I62" s="3"/>
      <c r="J62" s="3"/>
      <c r="K62" s="3"/>
      <c r="L62" s="3"/>
      <c r="M62" s="3"/>
      <c r="N62" s="4"/>
    </row>
  </sheetData>
  <mergeCells count="6">
    <mergeCell ref="A2:A3"/>
    <mergeCell ref="N2:N3"/>
    <mergeCell ref="K2:M2"/>
    <mergeCell ref="B2:D2"/>
    <mergeCell ref="E2:G2"/>
    <mergeCell ref="H2:J2"/>
  </mergeCells>
  <printOptions/>
  <pageMargins left="0.45" right="0.41" top="0.984251968503937" bottom="0.984251968503937" header="0.5118110236220472" footer="0.5118110236220472"/>
  <pageSetup fitToHeight="1" fitToWidth="1" horizontalDpi="600" verticalDpi="600" orientation="portrait" paperSize="9" scale="65" r:id="rId1"/>
  <headerFooter alignWithMargins="0">
    <oddFooter>&amp;R&amp;10名古屋国税局
申告所得税１
（H17)</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C2" sqref="C2:F2"/>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72" t="s">
        <v>61</v>
      </c>
      <c r="B2" s="372"/>
      <c r="C2" s="5"/>
      <c r="D2" s="370" t="s">
        <v>18</v>
      </c>
      <c r="E2" s="370"/>
      <c r="F2" s="370"/>
      <c r="G2" s="372" t="s">
        <v>64</v>
      </c>
      <c r="H2" s="372"/>
      <c r="I2" s="372"/>
      <c r="J2" s="372"/>
      <c r="K2" s="372" t="s">
        <v>63</v>
      </c>
      <c r="L2" s="372"/>
      <c r="M2" s="372"/>
      <c r="N2" s="372"/>
      <c r="O2" s="3"/>
      <c r="P2" s="3"/>
      <c r="Q2" s="1"/>
      <c r="U2" s="2"/>
    </row>
    <row r="3" spans="1:19" ht="11.25">
      <c r="A3" s="372"/>
      <c r="B3" s="372"/>
      <c r="C3" s="372" t="s">
        <v>56</v>
      </c>
      <c r="D3" s="372"/>
      <c r="E3" s="4" t="s">
        <v>57</v>
      </c>
      <c r="F3" s="4" t="s">
        <v>58</v>
      </c>
      <c r="G3" s="372" t="s">
        <v>56</v>
      </c>
      <c r="H3" s="372"/>
      <c r="I3" s="4" t="s">
        <v>57</v>
      </c>
      <c r="J3" s="4" t="s">
        <v>58</v>
      </c>
      <c r="K3" s="372" t="s">
        <v>56</v>
      </c>
      <c r="L3" s="372"/>
      <c r="M3" s="4" t="s">
        <v>57</v>
      </c>
      <c r="N3" s="4" t="s">
        <v>58</v>
      </c>
      <c r="O3" s="3"/>
      <c r="P3" s="3"/>
      <c r="S3" s="2"/>
    </row>
    <row r="4" spans="1:19" s="2" customFormat="1" ht="11.25">
      <c r="A4" s="372"/>
      <c r="B4" s="372"/>
      <c r="C4" s="372"/>
      <c r="D4" s="372"/>
      <c r="E4" s="4" t="s">
        <v>59</v>
      </c>
      <c r="F4" s="4" t="s">
        <v>60</v>
      </c>
      <c r="G4" s="372"/>
      <c r="H4" s="372"/>
      <c r="I4" s="4" t="s">
        <v>59</v>
      </c>
      <c r="J4" s="4" t="s">
        <v>60</v>
      </c>
      <c r="K4" s="372"/>
      <c r="L4" s="372"/>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70" t="s">
        <v>19</v>
      </c>
      <c r="B6" s="370"/>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70" t="s">
        <v>20</v>
      </c>
      <c r="B7" s="370"/>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70" t="s">
        <v>11</v>
      </c>
      <c r="C17" s="5" t="s">
        <v>54</v>
      </c>
      <c r="D17" s="23">
        <v>15057</v>
      </c>
      <c r="E17" s="371" t="s">
        <v>7</v>
      </c>
      <c r="F17" s="371">
        <v>775610</v>
      </c>
      <c r="G17" s="6" t="s">
        <v>54</v>
      </c>
      <c r="H17" s="6">
        <v>10782</v>
      </c>
      <c r="I17" s="373" t="s">
        <v>7</v>
      </c>
      <c r="J17" s="373">
        <v>1466861</v>
      </c>
      <c r="K17" s="6" t="s">
        <v>54</v>
      </c>
      <c r="L17" s="6">
        <v>25839</v>
      </c>
      <c r="M17" s="5" t="s">
        <v>7</v>
      </c>
      <c r="N17" s="6">
        <v>2242471</v>
      </c>
      <c r="O17" s="3"/>
      <c r="P17" s="3"/>
    </row>
    <row r="18" spans="1:16" ht="11.25">
      <c r="A18" s="3"/>
      <c r="B18" s="370"/>
      <c r="C18" s="5"/>
      <c r="D18" s="23">
        <v>15199</v>
      </c>
      <c r="E18" s="371"/>
      <c r="F18" s="371"/>
      <c r="G18" s="6"/>
      <c r="H18" s="6">
        <v>10933</v>
      </c>
      <c r="I18" s="373"/>
      <c r="J18" s="373"/>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行政情報化プロジェクト</cp:lastModifiedBy>
  <cp:lastPrinted>2007-06-26T02:55:31Z</cp:lastPrinted>
  <dcterms:created xsi:type="dcterms:W3CDTF">2003-07-09T01:05:10Z</dcterms:created>
  <dcterms:modified xsi:type="dcterms:W3CDTF">2007-06-26T07:05:59Z</dcterms:modified>
  <cp:category/>
  <cp:version/>
  <cp:contentType/>
  <cp:contentStatus/>
</cp:coreProperties>
</file>