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o29040\KIKAKUDB$\★03_組織参考資料フォルダ\現事務年度\202　各種統計関係\13 統計書\令和２年度版\99　★令04.06統計書（令２年分熊本国税局税務統計）\04_HP掲載依頼（起案）\Excel（庁ポータルからDL040510時点）\"/>
    </mc:Choice>
  </mc:AlternateContent>
  <bookViews>
    <workbookView xWindow="0" yWindow="0" windowWidth="20490" windowHeight="7380"/>
  </bookViews>
  <sheets>
    <sheet name="(1)　税務署別源泉徴収税額" sheetId="57" r:id="rId1"/>
    <sheet name="(2)　税務署別源泉徴収義務者数" sheetId="58" r:id="rId2"/>
  </sheets>
  <definedNames>
    <definedName name="_xlnm._FilterDatabase" localSheetId="1" hidden="1">'(2)　税務署別源泉徴収義務者数'!$A$1:$H$16</definedName>
    <definedName name="_xlnm.Print_Area" localSheetId="0">'(1)　税務署別源泉徴収税額'!$A$1:$J$53</definedName>
    <definedName name="_xlnm.Print_Area" localSheetId="1">'(2)　税務署別源泉徴収義務者数'!$A$1:$H$52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calcId="152511"/>
</workbook>
</file>

<file path=xl/calcChain.xml><?xml version="1.0" encoding="utf-8"?>
<calcChain xmlns="http://schemas.openxmlformats.org/spreadsheetml/2006/main">
  <c r="C51" i="58" l="1"/>
  <c r="D51" i="58"/>
  <c r="E51" i="58"/>
  <c r="F51" i="58"/>
  <c r="G51" i="58"/>
  <c r="B51" i="58"/>
  <c r="G48" i="58"/>
  <c r="F48" i="58"/>
  <c r="E48" i="58"/>
  <c r="D48" i="58"/>
  <c r="C48" i="58"/>
  <c r="B48" i="58"/>
  <c r="G35" i="58"/>
  <c r="F35" i="58"/>
  <c r="E35" i="58"/>
  <c r="D35" i="58"/>
  <c r="C35" i="58"/>
  <c r="B35" i="58"/>
  <c r="G27" i="58"/>
  <c r="F27" i="58"/>
  <c r="E27" i="58"/>
  <c r="D27" i="58"/>
  <c r="C27" i="58"/>
  <c r="B27" i="58"/>
  <c r="G16" i="58"/>
  <c r="F16" i="58"/>
  <c r="E16" i="58"/>
  <c r="D16" i="58"/>
  <c r="C16" i="58"/>
  <c r="B16" i="58"/>
  <c r="H48" i="58" l="1"/>
  <c r="H47" i="58"/>
  <c r="H46" i="58"/>
  <c r="H45" i="58"/>
  <c r="H44" i="58"/>
  <c r="H43" i="58"/>
  <c r="H42" i="58"/>
  <c r="H41" i="58"/>
  <c r="H40" i="58"/>
  <c r="H39" i="58"/>
  <c r="H38" i="58"/>
  <c r="H37" i="58"/>
  <c r="H35" i="58"/>
  <c r="H34" i="58"/>
  <c r="H33" i="58"/>
  <c r="H32" i="58"/>
  <c r="H31" i="58"/>
  <c r="H30" i="58"/>
  <c r="H29" i="58"/>
  <c r="H27" i="58"/>
  <c r="H26" i="58"/>
  <c r="H25" i="58"/>
  <c r="H24" i="58"/>
  <c r="H23" i="58"/>
  <c r="H22" i="58"/>
  <c r="H21" i="58"/>
  <c r="H20" i="58"/>
  <c r="H19" i="58"/>
  <c r="H18" i="58"/>
  <c r="H16" i="58"/>
  <c r="H15" i="58"/>
  <c r="H14" i="58"/>
  <c r="H13" i="58"/>
  <c r="H12" i="58"/>
  <c r="H11" i="58"/>
  <c r="H10" i="58"/>
  <c r="H9" i="58"/>
  <c r="H8" i="58"/>
  <c r="H7" i="58"/>
  <c r="H6" i="58"/>
  <c r="J48" i="57"/>
  <c r="J47" i="57"/>
  <c r="J46" i="57"/>
  <c r="J45" i="57"/>
  <c r="J44" i="57"/>
  <c r="J43" i="57"/>
  <c r="J42" i="57"/>
  <c r="J41" i="57"/>
  <c r="J40" i="57"/>
  <c r="J39" i="57"/>
  <c r="J38" i="57"/>
  <c r="J37" i="57"/>
  <c r="J35" i="57"/>
  <c r="J34" i="57"/>
  <c r="J33" i="57"/>
  <c r="J32" i="57"/>
  <c r="J31" i="57"/>
  <c r="J30" i="57"/>
  <c r="J29" i="57"/>
  <c r="J27" i="57"/>
  <c r="J26" i="57"/>
  <c r="J25" i="57"/>
  <c r="J24" i="57"/>
  <c r="J23" i="57"/>
  <c r="J22" i="57"/>
  <c r="J21" i="57"/>
  <c r="J20" i="57"/>
  <c r="J19" i="57"/>
  <c r="J18" i="57"/>
  <c r="J16" i="57"/>
  <c r="J15" i="57"/>
  <c r="J14" i="57"/>
  <c r="J13" i="57"/>
  <c r="J12" i="57"/>
  <c r="J11" i="57"/>
  <c r="J10" i="57"/>
  <c r="J9" i="57"/>
  <c r="J8" i="57"/>
  <c r="J7" i="57"/>
  <c r="J6" i="57"/>
</calcChain>
</file>

<file path=xl/sharedStrings.xml><?xml version="1.0" encoding="utf-8"?>
<sst xmlns="http://schemas.openxmlformats.org/spreadsheetml/2006/main" count="141" uniqueCount="102">
  <si>
    <t>合計</t>
  </si>
  <si>
    <t>千円</t>
  </si>
  <si>
    <t>退職所得</t>
  </si>
  <si>
    <t>配当所得</t>
  </si>
  <si>
    <t>給与所得</t>
  </si>
  <si>
    <t>税務署名</t>
    <phoneticPr fontId="2"/>
  </si>
  <si>
    <t>利子所得等</t>
    <phoneticPr fontId="2"/>
  </si>
  <si>
    <t>総　　計</t>
    <rPh sb="3" eb="4">
      <t>ケイ</t>
    </rPh>
    <phoneticPr fontId="2"/>
  </si>
  <si>
    <t>件</t>
  </si>
  <si>
    <t>税務署名</t>
    <rPh sb="0" eb="2">
      <t>ゼイム</t>
    </rPh>
    <rPh sb="3" eb="4">
      <t>メイ</t>
    </rPh>
    <phoneticPr fontId="2"/>
  </si>
  <si>
    <t>税務署名</t>
    <rPh sb="0" eb="2">
      <t>ゼイム</t>
    </rPh>
    <rPh sb="2" eb="4">
      <t>ショメイ</t>
    </rPh>
    <phoneticPr fontId="2"/>
  </si>
  <si>
    <t>３－４　税務署別課税状況等</t>
    <rPh sb="4" eb="7">
      <t>ゼイムショ</t>
    </rPh>
    <rPh sb="7" eb="8">
      <t>ベツ</t>
    </rPh>
    <rPh sb="8" eb="10">
      <t>カゼイ</t>
    </rPh>
    <rPh sb="10" eb="11">
      <t>ジョウ</t>
    </rPh>
    <rPh sb="11" eb="12">
      <t>キョウ</t>
    </rPh>
    <rPh sb="12" eb="13">
      <t>トウ</t>
    </rPh>
    <phoneticPr fontId="2"/>
  </si>
  <si>
    <t>非居住者等
所得</t>
    <phoneticPr fontId="2"/>
  </si>
  <si>
    <t>特定口座内保管上場株式等の
譲渡所得等</t>
    <rPh sb="7" eb="9">
      <t>ジョウジョウ</t>
    </rPh>
    <phoneticPr fontId="2"/>
  </si>
  <si>
    <t>熊本西</t>
  </si>
  <si>
    <t>熊本東</t>
  </si>
  <si>
    <t>熊本県計</t>
    <rPh sb="0" eb="2">
      <t>ク</t>
    </rPh>
    <rPh sb="2" eb="3">
      <t>ケン</t>
    </rPh>
    <rPh sb="3" eb="4">
      <t>ケイ</t>
    </rPh>
    <phoneticPr fontId="2"/>
  </si>
  <si>
    <t>大分県計</t>
    <rPh sb="0" eb="2">
      <t>オオイタ</t>
    </rPh>
    <rPh sb="2" eb="3">
      <t>ケン</t>
    </rPh>
    <rPh sb="3" eb="4">
      <t>ケイ</t>
    </rPh>
    <phoneticPr fontId="2"/>
  </si>
  <si>
    <t>宮崎県計</t>
    <rPh sb="0" eb="2">
      <t>ミヤザキ</t>
    </rPh>
    <rPh sb="2" eb="3">
      <t>ケン</t>
    </rPh>
    <rPh sb="3" eb="4">
      <t>ケイ</t>
    </rPh>
    <phoneticPr fontId="2"/>
  </si>
  <si>
    <t>鹿児島</t>
    <rPh sb="0" eb="3">
      <t>カゴシマ</t>
    </rPh>
    <phoneticPr fontId="2"/>
  </si>
  <si>
    <t>種子島</t>
    <rPh sb="0" eb="3">
      <t>タネガシマ</t>
    </rPh>
    <phoneticPr fontId="2"/>
  </si>
  <si>
    <t>伊集院</t>
    <rPh sb="0" eb="3">
      <t>イジュウイン</t>
    </rPh>
    <phoneticPr fontId="2"/>
  </si>
  <si>
    <t>加治木</t>
    <rPh sb="0" eb="3">
      <t>カジキ</t>
    </rPh>
    <phoneticPr fontId="2"/>
  </si>
  <si>
    <t>鹿児島県計</t>
    <rPh sb="0" eb="3">
      <t>カゴシマ</t>
    </rPh>
    <rPh sb="3" eb="4">
      <t>ケン</t>
    </rPh>
    <rPh sb="4" eb="5">
      <t>ケイ</t>
    </rPh>
    <phoneticPr fontId="2"/>
  </si>
  <si>
    <t>大分</t>
  </si>
  <si>
    <t>別府</t>
  </si>
  <si>
    <t>(2)　税務署別源泉徴収義務者数</t>
    <phoneticPr fontId="2"/>
  </si>
  <si>
    <t>税 務 署 名</t>
    <phoneticPr fontId="2"/>
  </si>
  <si>
    <t>利子所得等</t>
    <phoneticPr fontId="2"/>
  </si>
  <si>
    <t>配当所得</t>
    <phoneticPr fontId="2"/>
  </si>
  <si>
    <t>給与所得</t>
    <phoneticPr fontId="2"/>
  </si>
  <si>
    <r>
      <t>報酬</t>
    </r>
    <r>
      <rPr>
        <sz val="9"/>
        <color indexed="56"/>
        <rFont val="ＭＳ 明朝"/>
        <family val="1"/>
        <charset val="128"/>
      </rPr>
      <t>・</t>
    </r>
    <r>
      <rPr>
        <sz val="9"/>
        <rFont val="ＭＳ 明朝"/>
        <family val="1"/>
        <charset val="128"/>
      </rPr>
      <t>料金等
所得</t>
    </r>
    <phoneticPr fontId="2"/>
  </si>
  <si>
    <t>非居住者等
所得</t>
    <phoneticPr fontId="2"/>
  </si>
  <si>
    <t>八代</t>
    <phoneticPr fontId="2"/>
  </si>
  <si>
    <t>人吉</t>
    <phoneticPr fontId="2"/>
  </si>
  <si>
    <t>玉名</t>
    <phoneticPr fontId="2"/>
  </si>
  <si>
    <t>天草</t>
    <phoneticPr fontId="2"/>
  </si>
  <si>
    <t>山鹿</t>
    <phoneticPr fontId="2"/>
  </si>
  <si>
    <t>菊池</t>
    <phoneticPr fontId="2"/>
  </si>
  <si>
    <t>宇土</t>
    <phoneticPr fontId="2"/>
  </si>
  <si>
    <t>阿蘇</t>
    <phoneticPr fontId="2"/>
  </si>
  <si>
    <t>中津</t>
    <phoneticPr fontId="2"/>
  </si>
  <si>
    <t>日田</t>
    <phoneticPr fontId="2"/>
  </si>
  <si>
    <t>佐伯</t>
    <phoneticPr fontId="2"/>
  </si>
  <si>
    <t>臼杵</t>
    <phoneticPr fontId="2"/>
  </si>
  <si>
    <t>竹田</t>
    <phoneticPr fontId="2"/>
  </si>
  <si>
    <t>宇佐</t>
    <phoneticPr fontId="2"/>
  </si>
  <si>
    <t>三重</t>
    <phoneticPr fontId="2"/>
  </si>
  <si>
    <t>宮崎</t>
    <phoneticPr fontId="2"/>
  </si>
  <si>
    <t>都城</t>
    <phoneticPr fontId="2"/>
  </si>
  <si>
    <t>延岡</t>
    <phoneticPr fontId="2"/>
  </si>
  <si>
    <t>日南</t>
    <phoneticPr fontId="2"/>
  </si>
  <si>
    <t>小林</t>
    <phoneticPr fontId="2"/>
  </si>
  <si>
    <t>高鍋</t>
    <phoneticPr fontId="2"/>
  </si>
  <si>
    <t>川内</t>
    <phoneticPr fontId="2"/>
  </si>
  <si>
    <t>鹿屋</t>
    <phoneticPr fontId="2"/>
  </si>
  <si>
    <t>大島</t>
    <phoneticPr fontId="2"/>
  </si>
  <si>
    <t>出水</t>
    <phoneticPr fontId="2"/>
  </si>
  <si>
    <t>指宿</t>
    <phoneticPr fontId="2"/>
  </si>
  <si>
    <t>知覧</t>
    <phoneticPr fontId="2"/>
  </si>
  <si>
    <t>大隅</t>
    <phoneticPr fontId="2"/>
  </si>
  <si>
    <t>総　計</t>
    <phoneticPr fontId="2"/>
  </si>
  <si>
    <t>八代</t>
    <phoneticPr fontId="2"/>
  </si>
  <si>
    <t>人吉</t>
    <phoneticPr fontId="2"/>
  </si>
  <si>
    <t>玉名</t>
    <phoneticPr fontId="2"/>
  </si>
  <si>
    <t>天草</t>
    <phoneticPr fontId="2"/>
  </si>
  <si>
    <t>山鹿</t>
    <phoneticPr fontId="2"/>
  </si>
  <si>
    <t>菊池</t>
    <phoneticPr fontId="2"/>
  </si>
  <si>
    <t>宇土</t>
    <phoneticPr fontId="2"/>
  </si>
  <si>
    <t>阿蘇</t>
    <phoneticPr fontId="2"/>
  </si>
  <si>
    <t>中津</t>
    <phoneticPr fontId="2"/>
  </si>
  <si>
    <t>日田</t>
    <phoneticPr fontId="2"/>
  </si>
  <si>
    <t>佐伯</t>
    <phoneticPr fontId="2"/>
  </si>
  <si>
    <t>臼杵</t>
    <phoneticPr fontId="2"/>
  </si>
  <si>
    <t>竹田</t>
    <phoneticPr fontId="2"/>
  </si>
  <si>
    <t>宇佐</t>
    <phoneticPr fontId="2"/>
  </si>
  <si>
    <t>三重</t>
    <phoneticPr fontId="2"/>
  </si>
  <si>
    <t>宮崎</t>
    <phoneticPr fontId="2"/>
  </si>
  <si>
    <t>都城</t>
    <phoneticPr fontId="2"/>
  </si>
  <si>
    <t>延岡</t>
    <phoneticPr fontId="2"/>
  </si>
  <si>
    <t>日南</t>
    <phoneticPr fontId="2"/>
  </si>
  <si>
    <t>小林</t>
    <phoneticPr fontId="2"/>
  </si>
  <si>
    <t>高鍋</t>
    <phoneticPr fontId="2"/>
  </si>
  <si>
    <t>川内</t>
    <phoneticPr fontId="2"/>
  </si>
  <si>
    <t>鹿屋</t>
    <phoneticPr fontId="2"/>
  </si>
  <si>
    <t>大島</t>
    <phoneticPr fontId="2"/>
  </si>
  <si>
    <t>出水</t>
    <phoneticPr fontId="2"/>
  </si>
  <si>
    <t>指宿</t>
    <phoneticPr fontId="2"/>
  </si>
  <si>
    <t>知覧</t>
    <phoneticPr fontId="2"/>
  </si>
  <si>
    <t>大隅</t>
    <phoneticPr fontId="2"/>
  </si>
  <si>
    <t>総　計</t>
    <phoneticPr fontId="2"/>
  </si>
  <si>
    <t>（注）この表は「利子所得等の課税状況」、「配当所得の課税状況」、「特定口座内保管上場株式等の譲渡所得等の課税状況」、「給与所得及び退職所得の課税状況」、</t>
    <phoneticPr fontId="2"/>
  </si>
  <si>
    <t>(1)　税務署別源泉徴収税額</t>
    <phoneticPr fontId="2"/>
  </si>
  <si>
    <t>報酬・料金等</t>
    <phoneticPr fontId="2"/>
  </si>
  <si>
    <t>　　「報酬・料金等の課税状況」及び「非居住者等所得の課税状況」を税務署別に示したものである。</t>
    <phoneticPr fontId="2"/>
  </si>
  <si>
    <t>調査時点：令和３年６月30日</t>
    <rPh sb="5" eb="7">
      <t>レイワ</t>
    </rPh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</si>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</sst>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3"/>
      <name val="ＭＳ 明朝"/>
      <family val="1"/>
      <charset val="128"/>
    </font>
    <font>
      <sz val="9"/>
      <color indexed="56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55"/>
      </top>
      <bottom/>
      <diagonal/>
    </border>
    <border>
      <left/>
      <right style="thin">
        <color indexed="64"/>
      </right>
      <top style="hair">
        <color indexed="55"/>
      </top>
      <bottom/>
      <diagonal/>
    </border>
    <border>
      <left style="thin">
        <color indexed="55"/>
      </left>
      <right style="thin">
        <color indexed="64"/>
      </right>
      <top style="hair">
        <color indexed="55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55"/>
      </top>
      <bottom style="hair">
        <color indexed="55"/>
      </bottom>
      <diagonal/>
    </border>
    <border>
      <left style="medium">
        <color indexed="64"/>
      </left>
      <right/>
      <top/>
      <bottom style="hair">
        <color indexed="55"/>
      </bottom>
      <diagonal/>
    </border>
    <border>
      <left style="medium">
        <color indexed="64"/>
      </left>
      <right/>
      <top style="hair">
        <color indexed="55"/>
      </top>
      <bottom/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/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/>
      <diagonal/>
    </border>
    <border>
      <left style="thin">
        <color theme="1"/>
      </left>
      <right style="thin">
        <color theme="1"/>
      </right>
      <top style="hair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theme="1"/>
      </left>
      <right style="thin">
        <color theme="1"/>
      </right>
      <top style="hair">
        <color indexed="55"/>
      </top>
      <bottom style="hair">
        <color indexed="55"/>
      </bottom>
      <diagonal/>
    </border>
    <border>
      <left style="thin">
        <color theme="1"/>
      </left>
      <right style="thin">
        <color theme="1"/>
      </right>
      <top style="hair">
        <color indexed="55"/>
      </top>
      <bottom/>
      <diagonal/>
    </border>
    <border>
      <left style="thin">
        <color theme="1"/>
      </left>
      <right style="thin">
        <color theme="1"/>
      </right>
      <top/>
      <bottom style="thin">
        <color indexed="55"/>
      </bottom>
      <diagonal/>
    </border>
    <border>
      <left style="thin">
        <color theme="1"/>
      </left>
      <right style="thin">
        <color theme="1"/>
      </right>
      <top style="thin">
        <color indexed="55"/>
      </top>
      <bottom style="thin">
        <color indexed="55"/>
      </bottom>
      <diagonal/>
    </border>
    <border>
      <left style="thin">
        <color theme="1"/>
      </left>
      <right style="thin">
        <color theme="1"/>
      </right>
      <top/>
      <bottom style="hair">
        <color indexed="55"/>
      </bottom>
      <diagonal/>
    </border>
    <border>
      <left style="thin">
        <color theme="1"/>
      </left>
      <right style="thin">
        <color theme="1"/>
      </right>
      <top style="hair">
        <color theme="0" tint="-0.34998626667073579"/>
      </top>
      <bottom style="hair">
        <color indexed="55"/>
      </bottom>
      <diagonal/>
    </border>
    <border>
      <left style="thin">
        <color theme="1"/>
      </left>
      <right style="thin">
        <color theme="1"/>
      </right>
      <top style="hair">
        <color indexed="55"/>
      </top>
      <bottom style="hair">
        <color theme="0" tint="-0.34998626667073579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1"/>
      </left>
      <right style="thin">
        <color theme="1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hair">
        <color indexed="55"/>
      </top>
      <bottom style="thin">
        <color indexed="55"/>
      </bottom>
      <diagonal/>
    </border>
    <border>
      <left style="thin">
        <color theme="1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theme="1"/>
      </left>
      <right/>
      <top style="hair">
        <color indexed="55"/>
      </top>
      <bottom style="hair">
        <color indexed="55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hair">
        <color indexed="55"/>
      </bottom>
      <diagonal/>
    </border>
    <border>
      <left style="thin">
        <color theme="1"/>
      </left>
      <right style="thin">
        <color indexed="64"/>
      </right>
      <top style="hair">
        <color indexed="55"/>
      </top>
      <bottom/>
      <diagonal/>
    </border>
    <border>
      <left style="thin">
        <color theme="1"/>
      </left>
      <right style="thin">
        <color theme="1"/>
      </right>
      <top style="hair">
        <color indexed="55"/>
      </top>
      <bottom style="hair">
        <color theme="0" tint="-0.499984740745262"/>
      </bottom>
      <diagonal/>
    </border>
    <border>
      <left style="thin">
        <color theme="1"/>
      </left>
      <right style="thin">
        <color theme="1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1"/>
      </left>
      <right style="thin">
        <color theme="1"/>
      </right>
      <top/>
      <bottom style="thin">
        <color theme="0" tint="-0.34998626667073579"/>
      </bottom>
      <diagonal/>
    </border>
    <border>
      <left style="thin">
        <color theme="1"/>
      </left>
      <right style="thin">
        <color indexed="64"/>
      </right>
      <top style="hair">
        <color indexed="55"/>
      </top>
      <bottom style="hair">
        <color theme="0" tint="-0.499984740745262"/>
      </bottom>
      <diagonal/>
    </border>
    <border>
      <left style="thin">
        <color theme="1"/>
      </left>
      <right style="thin">
        <color indexed="64"/>
      </right>
      <top style="hair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thin">
        <color theme="1"/>
      </left>
      <right style="thin">
        <color theme="1"/>
      </right>
      <top style="thin">
        <color indexed="55"/>
      </top>
      <bottom/>
      <diagonal/>
    </border>
    <border>
      <left/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right" vertical="center" wrapText="1"/>
    </xf>
    <xf numFmtId="0" fontId="3" fillId="5" borderId="13" xfId="0" applyFont="1" applyFill="1" applyBorder="1" applyAlignment="1">
      <alignment horizontal="distributed" vertical="center"/>
    </xf>
    <xf numFmtId="0" fontId="3" fillId="5" borderId="14" xfId="0" applyFont="1" applyFill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vertical="center"/>
    </xf>
    <xf numFmtId="0" fontId="3" fillId="4" borderId="13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3" fillId="5" borderId="18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indent="1"/>
    </xf>
    <xf numFmtId="3" fontId="5" fillId="2" borderId="2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4" borderId="24" xfId="0" applyFont="1" applyFill="1" applyBorder="1" applyAlignment="1">
      <alignment horizontal="right" vertical="center" wrapText="1"/>
    </xf>
    <xf numFmtId="0" fontId="5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distributed" vertical="center"/>
    </xf>
    <xf numFmtId="0" fontId="3" fillId="4" borderId="26" xfId="0" applyFont="1" applyFill="1" applyBorder="1" applyAlignment="1">
      <alignment horizontal="distributed" vertical="center"/>
    </xf>
    <xf numFmtId="0" fontId="3" fillId="4" borderId="27" xfId="0" applyFont="1" applyFill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left" vertical="top"/>
    </xf>
    <xf numFmtId="0" fontId="3" fillId="4" borderId="51" xfId="0" applyFont="1" applyFill="1" applyBorder="1" applyAlignment="1">
      <alignment horizontal="distributed" vertical="center"/>
    </xf>
    <xf numFmtId="0" fontId="3" fillId="4" borderId="52" xfId="0" applyFont="1" applyFill="1" applyBorder="1" applyAlignment="1">
      <alignment horizontal="distributed" vertical="center"/>
    </xf>
    <xf numFmtId="0" fontId="3" fillId="4" borderId="53" xfId="0" applyFont="1" applyFill="1" applyBorder="1" applyAlignment="1">
      <alignment horizontal="distributed" vertical="center"/>
    </xf>
    <xf numFmtId="3" fontId="5" fillId="6" borderId="6" xfId="0" applyNumberFormat="1" applyFont="1" applyFill="1" applyBorder="1" applyAlignment="1">
      <alignment horizontal="right" vertical="center"/>
    </xf>
    <xf numFmtId="0" fontId="3" fillId="0" borderId="60" xfId="0" applyFont="1" applyBorder="1" applyAlignment="1">
      <alignment horizontal="distributed" vertical="center"/>
    </xf>
    <xf numFmtId="0" fontId="4" fillId="4" borderId="60" xfId="0" applyFont="1" applyFill="1" applyBorder="1" applyAlignment="1">
      <alignment horizontal="distributed" vertical="center"/>
    </xf>
    <xf numFmtId="0" fontId="4" fillId="4" borderId="29" xfId="0" applyFont="1" applyFill="1" applyBorder="1" applyAlignment="1">
      <alignment horizontal="distributed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distributed" vertical="center"/>
    </xf>
    <xf numFmtId="41" fontId="3" fillId="6" borderId="37" xfId="0" applyNumberFormat="1" applyFont="1" applyFill="1" applyBorder="1" applyAlignment="1">
      <alignment horizontal="right" vertical="center"/>
    </xf>
    <xf numFmtId="41" fontId="3" fillId="2" borderId="10" xfId="0" applyNumberFormat="1" applyFont="1" applyFill="1" applyBorder="1" applyAlignment="1">
      <alignment horizontal="right" vertical="center"/>
    </xf>
    <xf numFmtId="41" fontId="3" fillId="2" borderId="38" xfId="0" applyNumberFormat="1" applyFont="1" applyFill="1" applyBorder="1" applyAlignment="1">
      <alignment horizontal="right" vertical="center"/>
    </xf>
    <xf numFmtId="41" fontId="3" fillId="6" borderId="77" xfId="0" applyNumberFormat="1" applyFont="1" applyFill="1" applyBorder="1" applyAlignment="1">
      <alignment horizontal="right" vertical="center"/>
    </xf>
    <xf numFmtId="41" fontId="3" fillId="2" borderId="11" xfId="0" applyNumberFormat="1" applyFont="1" applyFill="1" applyBorder="1" applyAlignment="1">
      <alignment horizontal="right" vertical="center"/>
    </xf>
    <xf numFmtId="41" fontId="3" fillId="2" borderId="12" xfId="0" applyNumberFormat="1" applyFont="1" applyFill="1" applyBorder="1" applyAlignment="1">
      <alignment horizontal="right" vertical="center"/>
    </xf>
    <xf numFmtId="41" fontId="3" fillId="2" borderId="39" xfId="0" applyNumberFormat="1" applyFont="1" applyFill="1" applyBorder="1" applyAlignment="1">
      <alignment horizontal="right" vertical="center"/>
    </xf>
    <xf numFmtId="41" fontId="3" fillId="6" borderId="78" xfId="0" applyNumberFormat="1" applyFont="1" applyFill="1" applyBorder="1" applyAlignment="1">
      <alignment horizontal="right" vertical="center"/>
    </xf>
    <xf numFmtId="41" fontId="3" fillId="2" borderId="61" xfId="0" applyNumberFormat="1" applyFont="1" applyFill="1" applyBorder="1" applyAlignment="1">
      <alignment horizontal="right" vertical="center"/>
    </xf>
    <xf numFmtId="41" fontId="3" fillId="2" borderId="72" xfId="0" applyNumberFormat="1" applyFont="1" applyFill="1" applyBorder="1" applyAlignment="1">
      <alignment horizontal="right" vertical="center"/>
    </xf>
    <xf numFmtId="41" fontId="3" fillId="2" borderId="54" xfId="0" applyNumberFormat="1" applyFont="1" applyFill="1" applyBorder="1" applyAlignment="1">
      <alignment horizontal="right" vertical="center"/>
    </xf>
    <xf numFmtId="41" fontId="3" fillId="2" borderId="9" xfId="0" applyNumberFormat="1" applyFont="1" applyFill="1" applyBorder="1" applyAlignment="1">
      <alignment horizontal="right" vertical="center"/>
    </xf>
    <xf numFmtId="41" fontId="3" fillId="6" borderId="79" xfId="0" applyNumberFormat="1" applyFont="1" applyFill="1" applyBorder="1" applyAlignment="1">
      <alignment horizontal="right" vertical="center"/>
    </xf>
    <xf numFmtId="41" fontId="3" fillId="2" borderId="59" xfId="0" applyNumberFormat="1" applyFont="1" applyFill="1" applyBorder="1" applyAlignment="1">
      <alignment horizontal="right" vertical="center"/>
    </xf>
    <xf numFmtId="41" fontId="4" fillId="6" borderId="63" xfId="0" applyNumberFormat="1" applyFont="1" applyFill="1" applyBorder="1" applyAlignment="1">
      <alignment horizontal="right" vertical="center"/>
    </xf>
    <xf numFmtId="41" fontId="4" fillId="2" borderId="32" xfId="0" applyNumberFormat="1" applyFont="1" applyFill="1" applyBorder="1" applyAlignment="1">
      <alignment horizontal="right" vertical="center"/>
    </xf>
    <xf numFmtId="41" fontId="4" fillId="2" borderId="33" xfId="0" applyNumberFormat="1" applyFont="1" applyFill="1" applyBorder="1" applyAlignment="1">
      <alignment horizontal="right" vertical="center"/>
    </xf>
    <xf numFmtId="41" fontId="4" fillId="2" borderId="40" xfId="0" applyNumberFormat="1" applyFont="1" applyFill="1" applyBorder="1" applyAlignment="1">
      <alignment horizontal="right" vertical="center"/>
    </xf>
    <xf numFmtId="41" fontId="3" fillId="0" borderId="64" xfId="0" applyNumberFormat="1" applyFont="1" applyBorder="1" applyAlignment="1">
      <alignment horizontal="right" vertical="center"/>
    </xf>
    <xf numFmtId="41" fontId="3" fillId="0" borderId="32" xfId="0" applyNumberFormat="1" applyFont="1" applyBorder="1" applyAlignment="1">
      <alignment horizontal="right" vertical="center"/>
    </xf>
    <xf numFmtId="41" fontId="3" fillId="0" borderId="41" xfId="0" applyNumberFormat="1" applyFont="1" applyBorder="1" applyAlignment="1">
      <alignment horizontal="right" vertical="center"/>
    </xf>
    <xf numFmtId="41" fontId="3" fillId="2" borderId="65" xfId="0" applyNumberFormat="1" applyFont="1" applyFill="1" applyBorder="1" applyAlignment="1">
      <alignment horizontal="right" vertical="center"/>
    </xf>
    <xf numFmtId="41" fontId="3" fillId="6" borderId="61" xfId="0" applyNumberFormat="1" applyFont="1" applyFill="1" applyBorder="1" applyAlignment="1">
      <alignment horizontal="right" vertical="center"/>
    </xf>
    <xf numFmtId="41" fontId="3" fillId="2" borderId="73" xfId="0" applyNumberFormat="1" applyFont="1" applyFill="1" applyBorder="1" applyAlignment="1">
      <alignment horizontal="right" vertical="center"/>
    </xf>
    <xf numFmtId="41" fontId="3" fillId="2" borderId="56" xfId="0" applyNumberFormat="1" applyFont="1" applyFill="1" applyBorder="1" applyAlignment="1">
      <alignment horizontal="right" vertical="center"/>
    </xf>
    <xf numFmtId="41" fontId="4" fillId="2" borderId="64" xfId="0" applyNumberFormat="1" applyFont="1" applyFill="1" applyBorder="1" applyAlignment="1">
      <alignment horizontal="right" vertical="center"/>
    </xf>
    <xf numFmtId="41" fontId="3" fillId="6" borderId="62" xfId="0" applyNumberFormat="1" applyFont="1" applyFill="1" applyBorder="1" applyAlignment="1">
      <alignment horizontal="right" vertical="center"/>
    </xf>
    <xf numFmtId="41" fontId="3" fillId="6" borderId="66" xfId="0" applyNumberFormat="1" applyFont="1" applyFill="1" applyBorder="1" applyAlignment="1">
      <alignment horizontal="right" vertical="center"/>
    </xf>
    <xf numFmtId="41" fontId="3" fillId="6" borderId="67" xfId="0" applyNumberFormat="1" applyFont="1" applyFill="1" applyBorder="1" applyAlignment="1">
      <alignment horizontal="right" vertical="center"/>
    </xf>
    <xf numFmtId="41" fontId="3" fillId="6" borderId="65" xfId="0" applyNumberFormat="1" applyFont="1" applyFill="1" applyBorder="1" applyAlignment="1">
      <alignment horizontal="right" vertical="center"/>
    </xf>
    <xf numFmtId="41" fontId="3" fillId="2" borderId="68" xfId="0" applyNumberFormat="1" applyFont="1" applyFill="1" applyBorder="1" applyAlignment="1">
      <alignment horizontal="right" vertical="center"/>
    </xf>
    <xf numFmtId="41" fontId="3" fillId="6" borderId="69" xfId="0" applyNumberFormat="1" applyFont="1" applyFill="1" applyBorder="1" applyAlignment="1">
      <alignment horizontal="right" vertical="center"/>
    </xf>
    <xf numFmtId="41" fontId="3" fillId="2" borderId="57" xfId="0" applyNumberFormat="1" applyFont="1" applyFill="1" applyBorder="1" applyAlignment="1">
      <alignment horizontal="right" vertical="center"/>
    </xf>
    <xf numFmtId="41" fontId="3" fillId="6" borderId="70" xfId="0" applyNumberFormat="1" applyFont="1" applyFill="1" applyBorder="1" applyAlignment="1">
      <alignment horizontal="right" vertical="center"/>
    </xf>
    <xf numFmtId="41" fontId="3" fillId="2" borderId="58" xfId="0" applyNumberFormat="1" applyFont="1" applyFill="1" applyBorder="1" applyAlignment="1">
      <alignment horizontal="right" vertical="center"/>
    </xf>
    <xf numFmtId="41" fontId="4" fillId="2" borderId="63" xfId="0" applyNumberFormat="1" applyFont="1" applyFill="1" applyBorder="1" applyAlignment="1">
      <alignment horizontal="right" vertical="center"/>
    </xf>
    <xf numFmtId="41" fontId="3" fillId="0" borderId="43" xfId="0" applyNumberFormat="1" applyFont="1" applyBorder="1" applyAlignment="1">
      <alignment horizontal="right" vertical="center"/>
    </xf>
    <xf numFmtId="41" fontId="3" fillId="0" borderId="44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45" xfId="0" applyNumberFormat="1" applyFont="1" applyBorder="1" applyAlignment="1">
      <alignment horizontal="right" vertical="center"/>
    </xf>
    <xf numFmtId="41" fontId="3" fillId="0" borderId="46" xfId="0" applyNumberFormat="1" applyFont="1" applyBorder="1" applyAlignment="1">
      <alignment horizontal="right" vertical="center"/>
    </xf>
    <xf numFmtId="41" fontId="3" fillId="0" borderId="47" xfId="0" applyNumberFormat="1" applyFont="1" applyBorder="1" applyAlignment="1">
      <alignment horizontal="right" vertical="center"/>
    </xf>
    <xf numFmtId="41" fontId="4" fillId="2" borderId="48" xfId="0" applyNumberFormat="1" applyFont="1" applyFill="1" applyBorder="1" applyAlignment="1">
      <alignment horizontal="right" vertical="center"/>
    </xf>
    <xf numFmtId="41" fontId="4" fillId="2" borderId="35" xfId="0" applyNumberFormat="1" applyFont="1" applyFill="1" applyBorder="1" applyAlignment="1">
      <alignment horizontal="right" vertical="center"/>
    </xf>
    <xf numFmtId="41" fontId="4" fillId="2" borderId="49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indent="1"/>
    </xf>
    <xf numFmtId="0" fontId="4" fillId="5" borderId="21" xfId="0" applyFont="1" applyFill="1" applyBorder="1" applyAlignment="1">
      <alignment horizontal="distributed" vertical="center"/>
    </xf>
    <xf numFmtId="0" fontId="4" fillId="0" borderId="36" xfId="0" applyFont="1" applyBorder="1" applyAlignment="1">
      <alignment horizontal="center" vertical="center"/>
    </xf>
    <xf numFmtId="41" fontId="3" fillId="3" borderId="9" xfId="1" applyNumberFormat="1" applyFont="1" applyFill="1" applyBorder="1" applyAlignment="1">
      <alignment horizontal="right" vertical="center"/>
    </xf>
    <xf numFmtId="41" fontId="3" fillId="3" borderId="10" xfId="1" applyNumberFormat="1" applyFont="1" applyFill="1" applyBorder="1" applyAlignment="1">
      <alignment horizontal="right" vertical="center"/>
    </xf>
    <xf numFmtId="41" fontId="3" fillId="3" borderId="11" xfId="1" applyNumberFormat="1" applyFont="1" applyFill="1" applyBorder="1" applyAlignment="1">
      <alignment horizontal="right" vertical="center"/>
    </xf>
    <xf numFmtId="41" fontId="3" fillId="3" borderId="12" xfId="1" applyNumberFormat="1" applyFont="1" applyFill="1" applyBorder="1" applyAlignment="1">
      <alignment horizontal="right" vertical="center"/>
    </xf>
    <xf numFmtId="41" fontId="4" fillId="3" borderId="32" xfId="1" applyNumberFormat="1" applyFont="1" applyFill="1" applyBorder="1" applyAlignment="1">
      <alignment horizontal="right" vertical="center"/>
    </xf>
    <xf numFmtId="41" fontId="4" fillId="3" borderId="33" xfId="1" applyNumberFormat="1" applyFont="1" applyFill="1" applyBorder="1" applyAlignment="1">
      <alignment horizontal="right" vertical="center"/>
    </xf>
    <xf numFmtId="41" fontId="3" fillId="3" borderId="19" xfId="1" applyNumberFormat="1" applyFont="1" applyFill="1" applyBorder="1" applyAlignment="1">
      <alignment horizontal="right" vertical="center"/>
    </xf>
    <xf numFmtId="41" fontId="3" fillId="3" borderId="20" xfId="1" applyNumberFormat="1" applyFont="1" applyFill="1" applyBorder="1" applyAlignment="1">
      <alignment horizontal="right" vertical="center"/>
    </xf>
    <xf numFmtId="41" fontId="4" fillId="3" borderId="34" xfId="0" applyNumberFormat="1" applyFont="1" applyFill="1" applyBorder="1" applyAlignment="1">
      <alignment horizontal="right" vertical="center"/>
    </xf>
    <xf numFmtId="0" fontId="3" fillId="0" borderId="82" xfId="0" applyFont="1" applyBorder="1" applyAlignment="1">
      <alignment horizontal="distributed" vertical="center"/>
    </xf>
    <xf numFmtId="41" fontId="3" fillId="0" borderId="83" xfId="0" applyNumberFormat="1" applyFont="1" applyBorder="1" applyAlignment="1">
      <alignment horizontal="right" vertical="center"/>
    </xf>
    <xf numFmtId="41" fontId="3" fillId="0" borderId="84" xfId="0" applyNumberFormat="1" applyFont="1" applyBorder="1" applyAlignment="1">
      <alignment horizontal="right" vertical="center"/>
    </xf>
    <xf numFmtId="41" fontId="3" fillId="0" borderId="86" xfId="0" applyNumberFormat="1" applyFont="1" applyBorder="1" applyAlignment="1">
      <alignment horizontal="right" vertical="center"/>
    </xf>
    <xf numFmtId="0" fontId="3" fillId="0" borderId="85" xfId="0" applyFont="1" applyFill="1" applyBorder="1" applyAlignment="1">
      <alignment horizontal="distributed" vertical="center"/>
    </xf>
    <xf numFmtId="41" fontId="3" fillId="6" borderId="10" xfId="0" applyNumberFormat="1" applyFont="1" applyFill="1" applyBorder="1" applyAlignment="1">
      <alignment horizontal="right" vertical="center"/>
    </xf>
    <xf numFmtId="41" fontId="3" fillId="6" borderId="11" xfId="0" applyNumberFormat="1" applyFont="1" applyFill="1" applyBorder="1" applyAlignment="1">
      <alignment horizontal="right" vertical="center"/>
    </xf>
    <xf numFmtId="41" fontId="3" fillId="6" borderId="12" xfId="0" applyNumberFormat="1" applyFont="1" applyFill="1" applyBorder="1" applyAlignment="1">
      <alignment horizontal="right" vertical="center"/>
    </xf>
    <xf numFmtId="41" fontId="3" fillId="6" borderId="20" xfId="0" applyNumberFormat="1" applyFont="1" applyFill="1" applyBorder="1" applyAlignment="1">
      <alignment horizontal="right" vertical="center"/>
    </xf>
    <xf numFmtId="41" fontId="3" fillId="6" borderId="39" xfId="0" applyNumberFormat="1" applyFont="1" applyFill="1" applyBorder="1" applyAlignment="1">
      <alignment horizontal="right" vertical="center"/>
    </xf>
    <xf numFmtId="41" fontId="3" fillId="6" borderId="72" xfId="0" applyNumberFormat="1" applyFont="1" applyFill="1" applyBorder="1" applyAlignment="1">
      <alignment horizontal="right" vertical="center"/>
    </xf>
    <xf numFmtId="41" fontId="3" fillId="6" borderId="9" xfId="0" applyNumberFormat="1" applyFont="1" applyFill="1" applyBorder="1" applyAlignment="1">
      <alignment horizontal="right" vertical="center"/>
    </xf>
    <xf numFmtId="41" fontId="3" fillId="6" borderId="75" xfId="0" applyNumberFormat="1" applyFont="1" applyFill="1" applyBorder="1" applyAlignment="1">
      <alignment horizontal="right" vertical="center"/>
    </xf>
    <xf numFmtId="41" fontId="3" fillId="6" borderId="19" xfId="0" applyNumberFormat="1" applyFont="1" applyFill="1" applyBorder="1" applyAlignment="1">
      <alignment horizontal="right" vertical="center"/>
    </xf>
    <xf numFmtId="41" fontId="3" fillId="6" borderId="76" xfId="0" applyNumberFormat="1" applyFont="1" applyFill="1" applyBorder="1" applyAlignment="1">
      <alignment horizontal="right" vertical="center"/>
    </xf>
    <xf numFmtId="41" fontId="3" fillId="6" borderId="80" xfId="0" applyNumberFormat="1" applyFont="1" applyFill="1" applyBorder="1" applyAlignment="1">
      <alignment horizontal="right" vertical="center"/>
    </xf>
    <xf numFmtId="41" fontId="3" fillId="6" borderId="71" xfId="0" applyNumberFormat="1" applyFont="1" applyFill="1" applyBorder="1" applyAlignment="1">
      <alignment horizontal="right" vertical="center"/>
    </xf>
    <xf numFmtId="41" fontId="3" fillId="6" borderId="81" xfId="0" applyNumberFormat="1" applyFont="1" applyFill="1" applyBorder="1" applyAlignment="1">
      <alignment horizontal="right" vertical="center"/>
    </xf>
    <xf numFmtId="41" fontId="4" fillId="6" borderId="55" xfId="0" applyNumberFormat="1" applyFont="1" applyFill="1" applyBorder="1" applyAlignment="1">
      <alignment horizontal="right" vertical="center"/>
    </xf>
    <xf numFmtId="41" fontId="4" fillId="6" borderId="33" xfId="0" applyNumberFormat="1" applyFont="1" applyFill="1" applyBorder="1" applyAlignment="1">
      <alignment horizontal="right" vertical="center"/>
    </xf>
    <xf numFmtId="41" fontId="3" fillId="6" borderId="74" xfId="0" applyNumberFormat="1" applyFont="1" applyFill="1" applyBorder="1" applyAlignment="1">
      <alignment horizontal="right" vertical="center"/>
    </xf>
    <xf numFmtId="41" fontId="3" fillId="6" borderId="56" xfId="0" applyNumberFormat="1" applyFont="1" applyFill="1" applyBorder="1" applyAlignment="1">
      <alignment horizontal="right" vertical="center"/>
    </xf>
    <xf numFmtId="41" fontId="3" fillId="6" borderId="38" xfId="0" applyNumberFormat="1" applyFont="1" applyFill="1" applyBorder="1" applyAlignment="1">
      <alignment horizontal="right" vertical="center"/>
    </xf>
    <xf numFmtId="41" fontId="3" fillId="6" borderId="4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50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43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43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752475</xdr:colOff>
      <xdr:row>6</xdr:row>
      <xdr:rowOff>95250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4200525" y="136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showGridLines="0" tabSelected="1" view="pageBreakPreview" zoomScaleNormal="100" zoomScaleSheetLayoutView="100" workbookViewId="0">
      <selection activeCell="A4" sqref="A4"/>
    </sheetView>
  </sheetViews>
  <sheetFormatPr defaultColWidth="5.875" defaultRowHeight="11.25" x14ac:dyDescent="0.15"/>
  <cols>
    <col min="1" max="1" width="10.125" style="3" customWidth="1"/>
    <col min="2" max="9" width="13.125" style="1" customWidth="1"/>
    <col min="10" max="10" width="10.125" style="7" customWidth="1"/>
    <col min="11" max="16384" width="5.875" style="1"/>
  </cols>
  <sheetData>
    <row r="1" spans="1:10" ht="15" x14ac:dyDescent="0.15">
      <c r="A1" s="131" t="s">
        <v>11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5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12" thickBot="1" x14ac:dyDescent="0.2">
      <c r="A3" s="3" t="s">
        <v>92</v>
      </c>
      <c r="B3" s="3"/>
      <c r="C3" s="3"/>
      <c r="D3" s="3"/>
      <c r="E3" s="3"/>
      <c r="F3" s="3"/>
      <c r="G3" s="3"/>
      <c r="H3" s="3"/>
      <c r="I3" s="3"/>
    </row>
    <row r="4" spans="1:10" ht="35.25" customHeight="1" x14ac:dyDescent="0.15">
      <c r="A4" s="92" t="s">
        <v>5</v>
      </c>
      <c r="B4" s="93" t="s">
        <v>6</v>
      </c>
      <c r="C4" s="93" t="s">
        <v>3</v>
      </c>
      <c r="D4" s="94" t="s">
        <v>13</v>
      </c>
      <c r="E4" s="94" t="s">
        <v>4</v>
      </c>
      <c r="F4" s="94" t="s">
        <v>2</v>
      </c>
      <c r="G4" s="94" t="s">
        <v>93</v>
      </c>
      <c r="H4" s="95" t="s">
        <v>12</v>
      </c>
      <c r="I4" s="25" t="s">
        <v>0</v>
      </c>
      <c r="J4" s="33" t="s">
        <v>9</v>
      </c>
    </row>
    <row r="5" spans="1:10" x14ac:dyDescent="0.15">
      <c r="A5" s="14"/>
      <c r="B5" s="41" t="s">
        <v>1</v>
      </c>
      <c r="C5" s="11" t="s">
        <v>1</v>
      </c>
      <c r="D5" s="11" t="s">
        <v>1</v>
      </c>
      <c r="E5" s="11" t="s">
        <v>1</v>
      </c>
      <c r="F5" s="11" t="s">
        <v>1</v>
      </c>
      <c r="G5" s="11" t="s">
        <v>1</v>
      </c>
      <c r="H5" s="11" t="s">
        <v>1</v>
      </c>
      <c r="I5" s="26" t="s">
        <v>1</v>
      </c>
      <c r="J5" s="29"/>
    </row>
    <row r="6" spans="1:10" ht="11.25" customHeight="1" x14ac:dyDescent="0.15">
      <c r="A6" s="20" t="s">
        <v>14</v>
      </c>
      <c r="B6" s="47">
        <v>349452</v>
      </c>
      <c r="C6" s="48">
        <v>5514668</v>
      </c>
      <c r="D6" s="48">
        <v>1951697</v>
      </c>
      <c r="E6" s="48">
        <v>38427570</v>
      </c>
      <c r="F6" s="48">
        <v>821087</v>
      </c>
      <c r="G6" s="48">
        <v>1717383</v>
      </c>
      <c r="H6" s="48">
        <v>55499</v>
      </c>
      <c r="I6" s="49">
        <v>48837355</v>
      </c>
      <c r="J6" s="30" t="str">
        <f t="shared" ref="J6:J16" si="0">IF(A6="","",A6)</f>
        <v>熊本西</v>
      </c>
    </row>
    <row r="7" spans="1:10" ht="11.25" customHeight="1" x14ac:dyDescent="0.15">
      <c r="A7" s="38" t="s">
        <v>15</v>
      </c>
      <c r="B7" s="50">
        <v>70679</v>
      </c>
      <c r="C7" s="51">
        <v>1044214</v>
      </c>
      <c r="D7" s="114" t="s">
        <v>96</v>
      </c>
      <c r="E7" s="114">
        <v>11799563</v>
      </c>
      <c r="F7" s="114">
        <v>393981</v>
      </c>
      <c r="G7" s="114">
        <v>453049</v>
      </c>
      <c r="H7" s="114">
        <v>28125</v>
      </c>
      <c r="I7" s="53">
        <v>13789612</v>
      </c>
      <c r="J7" s="31" t="str">
        <f t="shared" si="0"/>
        <v>熊本東</v>
      </c>
    </row>
    <row r="8" spans="1:10" ht="11.25" customHeight="1" x14ac:dyDescent="0.15">
      <c r="A8" s="38" t="s">
        <v>62</v>
      </c>
      <c r="B8" s="54">
        <v>43698</v>
      </c>
      <c r="C8" s="51">
        <v>287717</v>
      </c>
      <c r="D8" s="115">
        <v>54570</v>
      </c>
      <c r="E8" s="114">
        <v>6474073</v>
      </c>
      <c r="F8" s="114">
        <v>89057</v>
      </c>
      <c r="G8" s="114">
        <v>186837</v>
      </c>
      <c r="H8" s="115">
        <v>4282</v>
      </c>
      <c r="I8" s="53">
        <v>7140233</v>
      </c>
      <c r="J8" s="31" t="str">
        <f t="shared" si="0"/>
        <v>八代</v>
      </c>
    </row>
    <row r="9" spans="1:10" ht="11.25" customHeight="1" x14ac:dyDescent="0.15">
      <c r="A9" s="38" t="s">
        <v>63</v>
      </c>
      <c r="B9" s="54">
        <v>26422</v>
      </c>
      <c r="C9" s="55">
        <v>155668</v>
      </c>
      <c r="D9" s="113" t="s">
        <v>97</v>
      </c>
      <c r="E9" s="113">
        <v>2972096</v>
      </c>
      <c r="F9" s="114">
        <v>28705</v>
      </c>
      <c r="G9" s="116">
        <v>82300</v>
      </c>
      <c r="H9" s="117" t="s">
        <v>97</v>
      </c>
      <c r="I9" s="57">
        <v>3266143</v>
      </c>
      <c r="J9" s="31" t="str">
        <f t="shared" si="0"/>
        <v>人吉</v>
      </c>
    </row>
    <row r="10" spans="1:10" ht="11.25" customHeight="1" x14ac:dyDescent="0.15">
      <c r="A10" s="38" t="s">
        <v>64</v>
      </c>
      <c r="B10" s="54">
        <v>36671</v>
      </c>
      <c r="C10" s="55">
        <v>523264</v>
      </c>
      <c r="D10" s="118">
        <v>8607</v>
      </c>
      <c r="E10" s="114">
        <v>4918559</v>
      </c>
      <c r="F10" s="114">
        <v>113024</v>
      </c>
      <c r="G10" s="116">
        <v>123495</v>
      </c>
      <c r="H10" s="119">
        <v>5191</v>
      </c>
      <c r="I10" s="53">
        <v>5728811</v>
      </c>
      <c r="J10" s="31" t="str">
        <f t="shared" si="0"/>
        <v>玉名</v>
      </c>
    </row>
    <row r="11" spans="1:10" ht="11.25" customHeight="1" x14ac:dyDescent="0.15">
      <c r="A11" s="38" t="s">
        <v>65</v>
      </c>
      <c r="B11" s="54">
        <v>26816</v>
      </c>
      <c r="C11" s="55">
        <v>58364</v>
      </c>
      <c r="D11" s="120">
        <v>5470</v>
      </c>
      <c r="E11" s="114">
        <v>4017288</v>
      </c>
      <c r="F11" s="114">
        <v>47579</v>
      </c>
      <c r="G11" s="116">
        <v>113294</v>
      </c>
      <c r="H11" s="121">
        <v>1014</v>
      </c>
      <c r="I11" s="53">
        <v>4269825</v>
      </c>
      <c r="J11" s="31" t="str">
        <f t="shared" si="0"/>
        <v>天草</v>
      </c>
    </row>
    <row r="12" spans="1:10" ht="11.25" customHeight="1" x14ac:dyDescent="0.15">
      <c r="A12" s="38" t="s">
        <v>66</v>
      </c>
      <c r="B12" s="54">
        <v>8603</v>
      </c>
      <c r="C12" s="55">
        <v>513903</v>
      </c>
      <c r="D12" s="122">
        <v>27</v>
      </c>
      <c r="E12" s="113">
        <v>1817034</v>
      </c>
      <c r="F12" s="114">
        <v>37179</v>
      </c>
      <c r="G12" s="116">
        <v>74119</v>
      </c>
      <c r="H12" s="122">
        <v>8183</v>
      </c>
      <c r="I12" s="57">
        <v>2459047</v>
      </c>
      <c r="J12" s="31" t="str">
        <f t="shared" si="0"/>
        <v>山鹿</v>
      </c>
    </row>
    <row r="13" spans="1:10" ht="11.25" customHeight="1" x14ac:dyDescent="0.15">
      <c r="A13" s="38" t="s">
        <v>67</v>
      </c>
      <c r="B13" s="54">
        <v>39416</v>
      </c>
      <c r="C13" s="51">
        <v>12818373</v>
      </c>
      <c r="D13" s="112">
        <v>61</v>
      </c>
      <c r="E13" s="114">
        <v>10527856</v>
      </c>
      <c r="F13" s="114">
        <v>177349</v>
      </c>
      <c r="G13" s="116">
        <v>168994</v>
      </c>
      <c r="H13" s="119">
        <v>46086</v>
      </c>
      <c r="I13" s="53">
        <v>23778137</v>
      </c>
      <c r="J13" s="31" t="str">
        <f t="shared" si="0"/>
        <v>菊池</v>
      </c>
    </row>
    <row r="14" spans="1:10" ht="11.25" customHeight="1" x14ac:dyDescent="0.15">
      <c r="A14" s="38" t="s">
        <v>68</v>
      </c>
      <c r="B14" s="54">
        <v>11797</v>
      </c>
      <c r="C14" s="51">
        <v>178784</v>
      </c>
      <c r="D14" s="115">
        <v>58</v>
      </c>
      <c r="E14" s="114">
        <v>3308066</v>
      </c>
      <c r="F14" s="114">
        <v>127124</v>
      </c>
      <c r="G14" s="116">
        <v>102985</v>
      </c>
      <c r="H14" s="121">
        <v>3101</v>
      </c>
      <c r="I14" s="53">
        <v>3731914</v>
      </c>
      <c r="J14" s="31" t="str">
        <f t="shared" si="0"/>
        <v>宇土</v>
      </c>
    </row>
    <row r="15" spans="1:10" ht="11.25" customHeight="1" x14ac:dyDescent="0.15">
      <c r="A15" s="38" t="s">
        <v>69</v>
      </c>
      <c r="B15" s="59">
        <v>6987</v>
      </c>
      <c r="C15" s="60">
        <v>88470</v>
      </c>
      <c r="D15" s="123" t="s">
        <v>98</v>
      </c>
      <c r="E15" s="113">
        <v>2049559</v>
      </c>
      <c r="F15" s="114">
        <v>25748</v>
      </c>
      <c r="G15" s="116">
        <v>64039</v>
      </c>
      <c r="H15" s="124" t="s">
        <v>98</v>
      </c>
      <c r="I15" s="57">
        <v>2237382</v>
      </c>
      <c r="J15" s="31" t="str">
        <f t="shared" si="0"/>
        <v>阿蘇</v>
      </c>
    </row>
    <row r="16" spans="1:10" s="4" customFormat="1" x14ac:dyDescent="0.15">
      <c r="A16" s="43" t="s">
        <v>16</v>
      </c>
      <c r="B16" s="61">
        <v>620541</v>
      </c>
      <c r="C16" s="62">
        <v>21183425</v>
      </c>
      <c r="D16" s="125">
        <v>2020493</v>
      </c>
      <c r="E16" s="126">
        <v>86311663</v>
      </c>
      <c r="F16" s="126">
        <v>1860833</v>
      </c>
      <c r="G16" s="126">
        <v>3086494</v>
      </c>
      <c r="H16" s="125">
        <v>155010</v>
      </c>
      <c r="I16" s="64">
        <v>115238459</v>
      </c>
      <c r="J16" s="44" t="str">
        <f t="shared" si="0"/>
        <v>熊本県計</v>
      </c>
    </row>
    <row r="17" spans="1:10" x14ac:dyDescent="0.15">
      <c r="A17" s="42"/>
      <c r="B17" s="65"/>
      <c r="C17" s="66"/>
      <c r="D17" s="66"/>
      <c r="E17" s="66"/>
      <c r="F17" s="66"/>
      <c r="G17" s="66"/>
      <c r="H17" s="66"/>
      <c r="I17" s="67"/>
      <c r="J17" s="34"/>
    </row>
    <row r="18" spans="1:10" ht="11.25" customHeight="1" x14ac:dyDescent="0.15">
      <c r="A18" s="39" t="s">
        <v>24</v>
      </c>
      <c r="B18" s="68">
        <v>209996</v>
      </c>
      <c r="C18" s="58">
        <v>3283540</v>
      </c>
      <c r="D18" s="48">
        <v>1075845</v>
      </c>
      <c r="E18" s="48">
        <v>28382728</v>
      </c>
      <c r="F18" s="48">
        <v>663095</v>
      </c>
      <c r="G18" s="48">
        <v>970031</v>
      </c>
      <c r="H18" s="48">
        <v>25334</v>
      </c>
      <c r="I18" s="49">
        <v>34610570</v>
      </c>
      <c r="J18" s="30" t="str">
        <f>IF(A18="","",A18)</f>
        <v>大分</v>
      </c>
    </row>
    <row r="19" spans="1:10" ht="11.25" customHeight="1" x14ac:dyDescent="0.15">
      <c r="A19" s="38" t="s">
        <v>25</v>
      </c>
      <c r="B19" s="69">
        <v>63421</v>
      </c>
      <c r="C19" s="51">
        <v>1113334</v>
      </c>
      <c r="D19" s="115">
        <v>14650</v>
      </c>
      <c r="E19" s="114">
        <v>8080466</v>
      </c>
      <c r="F19" s="114">
        <v>214483</v>
      </c>
      <c r="G19" s="114">
        <v>250182</v>
      </c>
      <c r="H19" s="115">
        <v>22761</v>
      </c>
      <c r="I19" s="53">
        <v>9759297</v>
      </c>
      <c r="J19" s="31" t="str">
        <f>IF(A19="","",A19)</f>
        <v>別府</v>
      </c>
    </row>
    <row r="20" spans="1:10" ht="11.25" customHeight="1" x14ac:dyDescent="0.15">
      <c r="A20" s="38" t="s">
        <v>70</v>
      </c>
      <c r="B20" s="69">
        <v>18369</v>
      </c>
      <c r="C20" s="70">
        <v>789195</v>
      </c>
      <c r="D20" s="117" t="s">
        <v>97</v>
      </c>
      <c r="E20" s="113">
        <v>3330493</v>
      </c>
      <c r="F20" s="114">
        <v>73692</v>
      </c>
      <c r="G20" s="116">
        <v>76692</v>
      </c>
      <c r="H20" s="117" t="s">
        <v>98</v>
      </c>
      <c r="I20" s="57">
        <v>4362630</v>
      </c>
      <c r="J20" s="31" t="str">
        <f t="shared" ref="J20:J26" si="1">IF(A20="","",A20)</f>
        <v>中津</v>
      </c>
    </row>
    <row r="21" spans="1:10" ht="11.25" customHeight="1" x14ac:dyDescent="0.15">
      <c r="A21" s="38" t="s">
        <v>71</v>
      </c>
      <c r="B21" s="69">
        <v>68879</v>
      </c>
      <c r="C21" s="57">
        <v>218252</v>
      </c>
      <c r="D21" s="127" t="s">
        <v>99</v>
      </c>
      <c r="E21" s="114">
        <v>2941209</v>
      </c>
      <c r="F21" s="114">
        <v>45806</v>
      </c>
      <c r="G21" s="114">
        <v>100418</v>
      </c>
      <c r="H21" s="128" t="s">
        <v>98</v>
      </c>
      <c r="I21" s="53">
        <v>3394508</v>
      </c>
      <c r="J21" s="31" t="str">
        <f t="shared" si="1"/>
        <v>日田</v>
      </c>
    </row>
    <row r="22" spans="1:10" ht="11.25" customHeight="1" x14ac:dyDescent="0.15">
      <c r="A22" s="38" t="s">
        <v>72</v>
      </c>
      <c r="B22" s="69">
        <v>14880</v>
      </c>
      <c r="C22" s="57">
        <v>133636</v>
      </c>
      <c r="D22" s="117">
        <v>34</v>
      </c>
      <c r="E22" s="113">
        <v>2838822</v>
      </c>
      <c r="F22" s="114">
        <v>51903</v>
      </c>
      <c r="G22" s="116">
        <v>85692</v>
      </c>
      <c r="H22" s="117">
        <v>2295</v>
      </c>
      <c r="I22" s="57">
        <v>3127261</v>
      </c>
      <c r="J22" s="31" t="str">
        <f t="shared" si="1"/>
        <v>佐伯</v>
      </c>
    </row>
    <row r="23" spans="1:10" ht="11.25" customHeight="1" x14ac:dyDescent="0.15">
      <c r="A23" s="38" t="s">
        <v>73</v>
      </c>
      <c r="B23" s="69">
        <v>11909</v>
      </c>
      <c r="C23" s="57">
        <v>213153</v>
      </c>
      <c r="D23" s="119">
        <v>24</v>
      </c>
      <c r="E23" s="114">
        <v>2460098</v>
      </c>
      <c r="F23" s="114">
        <v>139656</v>
      </c>
      <c r="G23" s="114">
        <v>69263</v>
      </c>
      <c r="H23" s="112">
        <v>9017</v>
      </c>
      <c r="I23" s="53">
        <v>2903120</v>
      </c>
      <c r="J23" s="31" t="str">
        <f t="shared" si="1"/>
        <v>臼杵</v>
      </c>
    </row>
    <row r="24" spans="1:10" ht="11.25" customHeight="1" x14ac:dyDescent="0.15">
      <c r="A24" s="38" t="s">
        <v>74</v>
      </c>
      <c r="B24" s="69">
        <v>9840</v>
      </c>
      <c r="C24" s="57">
        <v>17715</v>
      </c>
      <c r="D24" s="121">
        <v>97</v>
      </c>
      <c r="E24" s="114">
        <v>730373</v>
      </c>
      <c r="F24" s="114">
        <v>12841</v>
      </c>
      <c r="G24" s="114">
        <v>23395</v>
      </c>
      <c r="H24" s="115">
        <v>12</v>
      </c>
      <c r="I24" s="53">
        <v>794272</v>
      </c>
      <c r="J24" s="31" t="str">
        <f t="shared" si="1"/>
        <v>竹田</v>
      </c>
    </row>
    <row r="25" spans="1:10" ht="11.25" customHeight="1" x14ac:dyDescent="0.15">
      <c r="A25" s="38" t="s">
        <v>75</v>
      </c>
      <c r="B25" s="69">
        <v>41348</v>
      </c>
      <c r="C25" s="57">
        <v>1641270</v>
      </c>
      <c r="D25" s="56">
        <v>8</v>
      </c>
      <c r="E25" s="51">
        <v>3281733</v>
      </c>
      <c r="F25" s="52">
        <v>50109</v>
      </c>
      <c r="G25" s="53">
        <v>89945</v>
      </c>
      <c r="H25" s="56">
        <v>3159</v>
      </c>
      <c r="I25" s="57">
        <v>5107571</v>
      </c>
      <c r="J25" s="31" t="str">
        <f t="shared" si="1"/>
        <v>宇佐</v>
      </c>
    </row>
    <row r="26" spans="1:10" ht="11.25" customHeight="1" x14ac:dyDescent="0.15">
      <c r="A26" s="38" t="s">
        <v>76</v>
      </c>
      <c r="B26" s="60">
        <v>8371</v>
      </c>
      <c r="C26" s="51">
        <v>39647</v>
      </c>
      <c r="D26" s="112">
        <v>17</v>
      </c>
      <c r="E26" s="52">
        <v>1048343</v>
      </c>
      <c r="F26" s="52">
        <v>36069</v>
      </c>
      <c r="G26" s="52">
        <v>30453</v>
      </c>
      <c r="H26" s="112">
        <v>0</v>
      </c>
      <c r="I26" s="53">
        <v>1162900</v>
      </c>
      <c r="J26" s="31" t="str">
        <f t="shared" si="1"/>
        <v>三重</v>
      </c>
    </row>
    <row r="27" spans="1:10" s="4" customFormat="1" x14ac:dyDescent="0.15">
      <c r="A27" s="43" t="s">
        <v>17</v>
      </c>
      <c r="B27" s="72">
        <v>447013</v>
      </c>
      <c r="C27" s="62">
        <v>7449742</v>
      </c>
      <c r="D27" s="63">
        <v>1180520</v>
      </c>
      <c r="E27" s="63">
        <v>53094265</v>
      </c>
      <c r="F27" s="63">
        <v>1287654</v>
      </c>
      <c r="G27" s="63">
        <v>1696073</v>
      </c>
      <c r="H27" s="63">
        <v>66863</v>
      </c>
      <c r="I27" s="64">
        <v>65222130</v>
      </c>
      <c r="J27" s="44" t="str">
        <f>IF(A27="","",A27)</f>
        <v>大分県計</v>
      </c>
    </row>
    <row r="28" spans="1:10" x14ac:dyDescent="0.15">
      <c r="A28" s="42"/>
      <c r="B28" s="65"/>
      <c r="C28" s="66"/>
      <c r="D28" s="66"/>
      <c r="E28" s="66"/>
      <c r="F28" s="66"/>
      <c r="G28" s="66"/>
      <c r="H28" s="66"/>
      <c r="I28" s="67"/>
      <c r="J28" s="34"/>
    </row>
    <row r="29" spans="1:10" ht="11.25" customHeight="1" x14ac:dyDescent="0.15">
      <c r="A29" s="39" t="s">
        <v>77</v>
      </c>
      <c r="B29" s="68">
        <v>168697</v>
      </c>
      <c r="C29" s="58">
        <v>2519064</v>
      </c>
      <c r="D29" s="48">
        <v>874594</v>
      </c>
      <c r="E29" s="48">
        <v>22648008</v>
      </c>
      <c r="F29" s="48">
        <v>504773</v>
      </c>
      <c r="G29" s="48">
        <v>955148</v>
      </c>
      <c r="H29" s="48">
        <v>205425</v>
      </c>
      <c r="I29" s="49">
        <v>27875710</v>
      </c>
      <c r="J29" s="30" t="str">
        <f t="shared" ref="J29:J35" si="2">IF(A29="","",A29)</f>
        <v>宮崎</v>
      </c>
    </row>
    <row r="30" spans="1:10" ht="11.25" customHeight="1" x14ac:dyDescent="0.15">
      <c r="A30" s="38" t="s">
        <v>78</v>
      </c>
      <c r="B30" s="55">
        <v>25123</v>
      </c>
      <c r="C30" s="51">
        <v>536954</v>
      </c>
      <c r="D30" s="114">
        <v>18881</v>
      </c>
      <c r="E30" s="114">
        <v>7846180</v>
      </c>
      <c r="F30" s="114">
        <v>212596</v>
      </c>
      <c r="G30" s="114">
        <v>229624</v>
      </c>
      <c r="H30" s="114">
        <v>24138</v>
      </c>
      <c r="I30" s="53">
        <v>8893498</v>
      </c>
      <c r="J30" s="31" t="str">
        <f t="shared" si="2"/>
        <v>都城</v>
      </c>
    </row>
    <row r="31" spans="1:10" ht="11.25" customHeight="1" x14ac:dyDescent="0.15">
      <c r="A31" s="38" t="s">
        <v>79</v>
      </c>
      <c r="B31" s="73">
        <v>40601</v>
      </c>
      <c r="C31" s="51">
        <v>533893</v>
      </c>
      <c r="D31" s="115">
        <v>31639</v>
      </c>
      <c r="E31" s="114">
        <v>20048915</v>
      </c>
      <c r="F31" s="114">
        <v>263200</v>
      </c>
      <c r="G31" s="114">
        <v>485309</v>
      </c>
      <c r="H31" s="115">
        <v>150767</v>
      </c>
      <c r="I31" s="53">
        <v>21554324</v>
      </c>
      <c r="J31" s="31" t="str">
        <f t="shared" si="2"/>
        <v>延岡</v>
      </c>
    </row>
    <row r="32" spans="1:10" ht="11.25" customHeight="1" x14ac:dyDescent="0.15">
      <c r="A32" s="38" t="s">
        <v>80</v>
      </c>
      <c r="B32" s="74">
        <v>13598</v>
      </c>
      <c r="C32" s="57">
        <v>126642</v>
      </c>
      <c r="D32" s="117" t="s">
        <v>98</v>
      </c>
      <c r="E32" s="113">
        <v>2411759</v>
      </c>
      <c r="F32" s="114">
        <v>36502</v>
      </c>
      <c r="G32" s="116">
        <v>66027</v>
      </c>
      <c r="H32" s="117" t="s">
        <v>100</v>
      </c>
      <c r="I32" s="57">
        <v>2654677</v>
      </c>
      <c r="J32" s="31" t="str">
        <f t="shared" si="2"/>
        <v>日南</v>
      </c>
    </row>
    <row r="33" spans="1:10" ht="11.25" customHeight="1" x14ac:dyDescent="0.15">
      <c r="A33" s="38" t="s">
        <v>81</v>
      </c>
      <c r="B33" s="75">
        <v>20957</v>
      </c>
      <c r="C33" s="57">
        <v>97745</v>
      </c>
      <c r="D33" s="117" t="s">
        <v>98</v>
      </c>
      <c r="E33" s="113">
        <v>2424398</v>
      </c>
      <c r="F33" s="114">
        <v>61157</v>
      </c>
      <c r="G33" s="116">
        <v>70970</v>
      </c>
      <c r="H33" s="117" t="s">
        <v>98</v>
      </c>
      <c r="I33" s="57">
        <v>2675385</v>
      </c>
      <c r="J33" s="31" t="str">
        <f t="shared" si="2"/>
        <v>小林</v>
      </c>
    </row>
    <row r="34" spans="1:10" ht="11.25" customHeight="1" x14ac:dyDescent="0.15">
      <c r="A34" s="38" t="s">
        <v>82</v>
      </c>
      <c r="B34" s="76">
        <v>22049</v>
      </c>
      <c r="C34" s="51">
        <v>339297</v>
      </c>
      <c r="D34" s="112">
        <v>1062</v>
      </c>
      <c r="E34" s="114">
        <v>3365996</v>
      </c>
      <c r="F34" s="114">
        <v>97207</v>
      </c>
      <c r="G34" s="114">
        <v>109400</v>
      </c>
      <c r="H34" s="112">
        <v>3728</v>
      </c>
      <c r="I34" s="53">
        <v>3938739</v>
      </c>
      <c r="J34" s="31" t="str">
        <f t="shared" si="2"/>
        <v>高鍋</v>
      </c>
    </row>
    <row r="35" spans="1:10" s="4" customFormat="1" x14ac:dyDescent="0.15">
      <c r="A35" s="43" t="s">
        <v>18</v>
      </c>
      <c r="B35" s="72">
        <v>291026</v>
      </c>
      <c r="C35" s="62">
        <v>4153595</v>
      </c>
      <c r="D35" s="63">
        <v>926263</v>
      </c>
      <c r="E35" s="63">
        <v>58745255</v>
      </c>
      <c r="F35" s="63">
        <v>1175436</v>
      </c>
      <c r="G35" s="63">
        <v>1916478</v>
      </c>
      <c r="H35" s="63">
        <v>384280</v>
      </c>
      <c r="I35" s="64">
        <v>67592333</v>
      </c>
      <c r="J35" s="44" t="str">
        <f t="shared" si="2"/>
        <v>宮崎県計</v>
      </c>
    </row>
    <row r="36" spans="1:10" x14ac:dyDescent="0.15">
      <c r="A36" s="107"/>
      <c r="B36" s="108"/>
      <c r="C36" s="109"/>
      <c r="D36" s="109"/>
      <c r="E36" s="109"/>
      <c r="F36" s="109"/>
      <c r="G36" s="109"/>
      <c r="H36" s="109"/>
      <c r="I36" s="110"/>
      <c r="J36" s="111"/>
    </row>
    <row r="37" spans="1:10" ht="11.25" customHeight="1" x14ac:dyDescent="0.15">
      <c r="A37" s="39" t="s">
        <v>19</v>
      </c>
      <c r="B37" s="77">
        <v>380031</v>
      </c>
      <c r="C37" s="58">
        <v>4584082</v>
      </c>
      <c r="D37" s="71">
        <v>1223650</v>
      </c>
      <c r="E37" s="48">
        <v>38094780</v>
      </c>
      <c r="F37" s="48">
        <v>865346</v>
      </c>
      <c r="G37" s="48">
        <v>1420795</v>
      </c>
      <c r="H37" s="71">
        <v>58821</v>
      </c>
      <c r="I37" s="49">
        <v>46627505</v>
      </c>
      <c r="J37" s="30" t="str">
        <f>IF(A37="","",A37)</f>
        <v>鹿児島</v>
      </c>
    </row>
    <row r="38" spans="1:10" ht="11.25" customHeight="1" x14ac:dyDescent="0.15">
      <c r="A38" s="39" t="s">
        <v>83</v>
      </c>
      <c r="B38" s="78">
        <v>19168</v>
      </c>
      <c r="C38" s="79">
        <v>106232</v>
      </c>
      <c r="D38" s="56">
        <v>8</v>
      </c>
      <c r="E38" s="58">
        <v>3825547</v>
      </c>
      <c r="F38" s="48">
        <v>74201</v>
      </c>
      <c r="G38" s="49">
        <v>109982</v>
      </c>
      <c r="H38" s="56">
        <v>2339</v>
      </c>
      <c r="I38" s="79">
        <v>4137476</v>
      </c>
      <c r="J38" s="31" t="str">
        <f t="shared" ref="J38:J48" si="3">IF(A38="","",A38)</f>
        <v>川内</v>
      </c>
    </row>
    <row r="39" spans="1:10" ht="11.25" customHeight="1" x14ac:dyDescent="0.15">
      <c r="A39" s="39" t="s">
        <v>84</v>
      </c>
      <c r="B39" s="78">
        <v>30293</v>
      </c>
      <c r="C39" s="79">
        <v>296484</v>
      </c>
      <c r="D39" s="56">
        <v>42</v>
      </c>
      <c r="E39" s="58">
        <v>5690852</v>
      </c>
      <c r="F39" s="48">
        <v>79803</v>
      </c>
      <c r="G39" s="49">
        <v>191845</v>
      </c>
      <c r="H39" s="56">
        <v>3650</v>
      </c>
      <c r="I39" s="79">
        <v>6292968</v>
      </c>
      <c r="J39" s="31" t="str">
        <f t="shared" si="3"/>
        <v>鹿屋</v>
      </c>
    </row>
    <row r="40" spans="1:10" ht="11.25" customHeight="1" x14ac:dyDescent="0.15">
      <c r="A40" s="39" t="s">
        <v>85</v>
      </c>
      <c r="B40" s="78">
        <v>16479</v>
      </c>
      <c r="C40" s="79">
        <v>54681</v>
      </c>
      <c r="D40" s="117">
        <v>11</v>
      </c>
      <c r="E40" s="118">
        <v>2606657</v>
      </c>
      <c r="F40" s="112">
        <v>35207</v>
      </c>
      <c r="G40" s="129">
        <v>102099</v>
      </c>
      <c r="H40" s="117">
        <v>1073</v>
      </c>
      <c r="I40" s="79">
        <v>2816206</v>
      </c>
      <c r="J40" s="31" t="str">
        <f t="shared" si="3"/>
        <v>大島</v>
      </c>
    </row>
    <row r="41" spans="1:10" ht="11.25" customHeight="1" x14ac:dyDescent="0.15">
      <c r="A41" s="39" t="s">
        <v>86</v>
      </c>
      <c r="B41" s="78">
        <v>13406</v>
      </c>
      <c r="C41" s="79">
        <v>121829</v>
      </c>
      <c r="D41" s="117">
        <v>2</v>
      </c>
      <c r="E41" s="118">
        <v>2933653</v>
      </c>
      <c r="F41" s="112">
        <v>81542</v>
      </c>
      <c r="G41" s="129">
        <v>108407</v>
      </c>
      <c r="H41" s="117">
        <v>832</v>
      </c>
      <c r="I41" s="79">
        <v>3259671</v>
      </c>
      <c r="J41" s="31" t="str">
        <f t="shared" si="3"/>
        <v>出水</v>
      </c>
    </row>
    <row r="42" spans="1:10" ht="11.25" customHeight="1" x14ac:dyDescent="0.15">
      <c r="A42" s="38" t="s">
        <v>87</v>
      </c>
      <c r="B42" s="78">
        <v>6879</v>
      </c>
      <c r="C42" s="57">
        <v>55886</v>
      </c>
      <c r="D42" s="117">
        <v>0</v>
      </c>
      <c r="E42" s="113">
        <v>1493569</v>
      </c>
      <c r="F42" s="114">
        <v>27906</v>
      </c>
      <c r="G42" s="116">
        <v>69882</v>
      </c>
      <c r="H42" s="117">
        <v>7817</v>
      </c>
      <c r="I42" s="57">
        <v>1661938</v>
      </c>
      <c r="J42" s="31" t="str">
        <f t="shared" si="3"/>
        <v>指宿</v>
      </c>
    </row>
    <row r="43" spans="1:10" ht="11.25" customHeight="1" x14ac:dyDescent="0.15">
      <c r="A43" s="38" t="s">
        <v>20</v>
      </c>
      <c r="B43" s="78">
        <v>3614</v>
      </c>
      <c r="C43" s="51">
        <v>19810</v>
      </c>
      <c r="D43" s="128" t="s">
        <v>98</v>
      </c>
      <c r="E43" s="114">
        <v>1139941</v>
      </c>
      <c r="F43" s="114">
        <v>29267</v>
      </c>
      <c r="G43" s="114">
        <v>41319</v>
      </c>
      <c r="H43" s="128" t="s">
        <v>101</v>
      </c>
      <c r="I43" s="53">
        <v>1234027</v>
      </c>
      <c r="J43" s="31" t="str">
        <f t="shared" si="3"/>
        <v>種子島</v>
      </c>
    </row>
    <row r="44" spans="1:10" ht="11.25" customHeight="1" x14ac:dyDescent="0.15">
      <c r="A44" s="38" t="s">
        <v>88</v>
      </c>
      <c r="B44" s="78">
        <v>95671</v>
      </c>
      <c r="C44" s="57">
        <v>295694</v>
      </c>
      <c r="D44" s="117" t="s">
        <v>98</v>
      </c>
      <c r="E44" s="113">
        <v>3169628</v>
      </c>
      <c r="F44" s="114">
        <v>40866</v>
      </c>
      <c r="G44" s="116">
        <v>116005</v>
      </c>
      <c r="H44" s="117" t="s">
        <v>97</v>
      </c>
      <c r="I44" s="57">
        <v>3718941</v>
      </c>
      <c r="J44" s="31" t="str">
        <f t="shared" si="3"/>
        <v>知覧</v>
      </c>
    </row>
    <row r="45" spans="1:10" ht="11.25" customHeight="1" x14ac:dyDescent="0.15">
      <c r="A45" s="38" t="s">
        <v>21</v>
      </c>
      <c r="B45" s="78">
        <v>13605</v>
      </c>
      <c r="C45" s="51">
        <v>259636</v>
      </c>
      <c r="D45" s="128">
        <v>0</v>
      </c>
      <c r="E45" s="114">
        <v>2579104</v>
      </c>
      <c r="F45" s="114">
        <v>64168</v>
      </c>
      <c r="G45" s="114">
        <v>66456</v>
      </c>
      <c r="H45" s="128">
        <v>14687</v>
      </c>
      <c r="I45" s="53">
        <v>2997657</v>
      </c>
      <c r="J45" s="31" t="str">
        <f t="shared" si="3"/>
        <v>伊集院</v>
      </c>
    </row>
    <row r="46" spans="1:10" ht="11.25" customHeight="1" x14ac:dyDescent="0.15">
      <c r="A46" s="38" t="s">
        <v>22</v>
      </c>
      <c r="B46" s="78">
        <v>112500</v>
      </c>
      <c r="C46" s="57">
        <v>609050</v>
      </c>
      <c r="D46" s="117" t="s">
        <v>98</v>
      </c>
      <c r="E46" s="113">
        <v>7618389</v>
      </c>
      <c r="F46" s="114">
        <v>215783</v>
      </c>
      <c r="G46" s="116">
        <v>239296</v>
      </c>
      <c r="H46" s="117" t="s">
        <v>98</v>
      </c>
      <c r="I46" s="57">
        <v>8799302</v>
      </c>
      <c r="J46" s="31" t="str">
        <f t="shared" si="3"/>
        <v>加治木</v>
      </c>
    </row>
    <row r="47" spans="1:10" ht="11.25" customHeight="1" x14ac:dyDescent="0.15">
      <c r="A47" s="40" t="s">
        <v>89</v>
      </c>
      <c r="B47" s="80">
        <v>12749</v>
      </c>
      <c r="C47" s="81">
        <v>843244</v>
      </c>
      <c r="D47" s="124">
        <v>32</v>
      </c>
      <c r="E47" s="120">
        <v>2572389</v>
      </c>
      <c r="F47" s="115">
        <v>83073</v>
      </c>
      <c r="G47" s="130">
        <v>101015</v>
      </c>
      <c r="H47" s="124">
        <v>1430</v>
      </c>
      <c r="I47" s="81">
        <v>3613931</v>
      </c>
      <c r="J47" s="32" t="str">
        <f t="shared" si="3"/>
        <v>大隅</v>
      </c>
    </row>
    <row r="48" spans="1:10" s="4" customFormat="1" x14ac:dyDescent="0.15">
      <c r="A48" s="43" t="s">
        <v>23</v>
      </c>
      <c r="B48" s="82">
        <v>704393</v>
      </c>
      <c r="C48" s="62">
        <v>7246627</v>
      </c>
      <c r="D48" s="125">
        <v>1223941</v>
      </c>
      <c r="E48" s="126">
        <v>71724509</v>
      </c>
      <c r="F48" s="126">
        <v>1597162</v>
      </c>
      <c r="G48" s="126">
        <v>2567100</v>
      </c>
      <c r="H48" s="125">
        <v>95890</v>
      </c>
      <c r="I48" s="64">
        <v>85159621</v>
      </c>
      <c r="J48" s="44" t="str">
        <f t="shared" si="3"/>
        <v>鹿児島県計</v>
      </c>
    </row>
    <row r="49" spans="1:11" x14ac:dyDescent="0.15">
      <c r="A49" s="18"/>
      <c r="B49" s="83"/>
      <c r="C49" s="84"/>
      <c r="D49" s="84"/>
      <c r="E49" s="84"/>
      <c r="F49" s="84"/>
      <c r="G49" s="84"/>
      <c r="H49" s="84"/>
      <c r="I49" s="85"/>
      <c r="J49" s="35"/>
    </row>
    <row r="50" spans="1:11" ht="12" thickBot="1" x14ac:dyDescent="0.2">
      <c r="A50" s="21"/>
      <c r="B50" s="86"/>
      <c r="C50" s="87"/>
      <c r="D50" s="87"/>
      <c r="E50" s="87"/>
      <c r="F50" s="87"/>
      <c r="G50" s="87"/>
      <c r="H50" s="87"/>
      <c r="I50" s="88"/>
      <c r="J50" s="36"/>
    </row>
    <row r="51" spans="1:11" s="4" customFormat="1" ht="21" customHeight="1" thickTop="1" thickBot="1" x14ac:dyDescent="0.2">
      <c r="A51" s="45" t="s">
        <v>7</v>
      </c>
      <c r="B51" s="89">
        <v>2062977</v>
      </c>
      <c r="C51" s="90">
        <v>40033391</v>
      </c>
      <c r="D51" s="90">
        <v>5351217</v>
      </c>
      <c r="E51" s="90">
        <v>269875695</v>
      </c>
      <c r="F51" s="90">
        <v>5921085</v>
      </c>
      <c r="G51" s="90">
        <v>9266145</v>
      </c>
      <c r="H51" s="90">
        <v>702042</v>
      </c>
      <c r="I51" s="91">
        <v>333212553</v>
      </c>
      <c r="J51" s="46" t="s">
        <v>90</v>
      </c>
      <c r="K51" s="6"/>
    </row>
    <row r="52" spans="1:11" ht="17.25" customHeight="1" x14ac:dyDescent="0.15">
      <c r="A52" s="5" t="s">
        <v>91</v>
      </c>
      <c r="B52" s="5"/>
      <c r="C52" s="5"/>
      <c r="D52" s="5"/>
      <c r="E52" s="5"/>
      <c r="F52" s="5"/>
      <c r="G52" s="5"/>
      <c r="H52" s="5"/>
      <c r="I52" s="5"/>
    </row>
    <row r="53" spans="1:11" x14ac:dyDescent="0.15">
      <c r="A53" s="5" t="s">
        <v>94</v>
      </c>
      <c r="B53" s="23"/>
      <c r="C53" s="23"/>
      <c r="D53" s="23"/>
      <c r="E53" s="23"/>
      <c r="F53" s="23"/>
      <c r="G53" s="23"/>
      <c r="H53" s="23"/>
      <c r="I53" s="23"/>
    </row>
    <row r="55" spans="1:11" x14ac:dyDescent="0.15">
      <c r="I55" s="37"/>
    </row>
  </sheetData>
  <mergeCells count="1">
    <mergeCell ref="A1:J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71" fitToWidth="0" orientation="landscape" r:id="rId1"/>
  <headerFooter alignWithMargins="0">
    <oddFooter>&amp;R熊本国税局
源泉所得税４
（R02）</oddFooter>
  </headerFooter>
  <rowBreaks count="1" manualBreakCount="1">
    <brk id="36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view="pageBreakPreview" zoomScale="85" zoomScaleNormal="100" zoomScaleSheetLayoutView="85" workbookViewId="0">
      <selection activeCell="B32" sqref="B32"/>
    </sheetView>
  </sheetViews>
  <sheetFormatPr defaultColWidth="5.875" defaultRowHeight="11.25" x14ac:dyDescent="0.15"/>
  <cols>
    <col min="1" max="1" width="10.125" style="8" customWidth="1"/>
    <col min="2" max="7" width="12.125" style="1" customWidth="1"/>
    <col min="8" max="8" width="10.125" style="7" customWidth="1"/>
    <col min="9" max="16384" width="5.875" style="1"/>
  </cols>
  <sheetData>
    <row r="1" spans="1:8" ht="12" thickBot="1" x14ac:dyDescent="0.2">
      <c r="A1" s="3" t="s">
        <v>26</v>
      </c>
      <c r="B1" s="3"/>
      <c r="C1" s="3"/>
      <c r="D1" s="3"/>
      <c r="E1" s="3"/>
      <c r="F1" s="3"/>
      <c r="G1" s="3"/>
    </row>
    <row r="2" spans="1:8" ht="11.25" customHeight="1" x14ac:dyDescent="0.15">
      <c r="A2" s="135" t="s">
        <v>27</v>
      </c>
      <c r="B2" s="140" t="s">
        <v>28</v>
      </c>
      <c r="C2" s="146" t="s">
        <v>29</v>
      </c>
      <c r="D2" s="144" t="s">
        <v>13</v>
      </c>
      <c r="E2" s="142" t="s">
        <v>30</v>
      </c>
      <c r="F2" s="144" t="s">
        <v>31</v>
      </c>
      <c r="G2" s="137" t="s">
        <v>32</v>
      </c>
      <c r="H2" s="132" t="s">
        <v>10</v>
      </c>
    </row>
    <row r="3" spans="1:8" ht="11.25" customHeight="1" x14ac:dyDescent="0.15">
      <c r="A3" s="136"/>
      <c r="B3" s="141"/>
      <c r="C3" s="147"/>
      <c r="D3" s="145"/>
      <c r="E3" s="143"/>
      <c r="F3" s="145"/>
      <c r="G3" s="138"/>
      <c r="H3" s="133"/>
    </row>
    <row r="4" spans="1:8" ht="22.5" customHeight="1" x14ac:dyDescent="0.15">
      <c r="A4" s="136"/>
      <c r="B4" s="141"/>
      <c r="C4" s="147"/>
      <c r="D4" s="145"/>
      <c r="E4" s="143"/>
      <c r="F4" s="148"/>
      <c r="G4" s="139"/>
      <c r="H4" s="134"/>
    </row>
    <row r="5" spans="1:8" s="2" customFormat="1" x14ac:dyDescent="0.15">
      <c r="A5" s="15"/>
      <c r="B5" s="12" t="s">
        <v>8</v>
      </c>
      <c r="C5" s="13" t="s">
        <v>8</v>
      </c>
      <c r="D5" s="13" t="s">
        <v>8</v>
      </c>
      <c r="E5" s="13" t="s">
        <v>8</v>
      </c>
      <c r="F5" s="12" t="s">
        <v>8</v>
      </c>
      <c r="G5" s="13" t="s">
        <v>8</v>
      </c>
      <c r="H5" s="28"/>
    </row>
    <row r="6" spans="1:8" ht="11.25" customHeight="1" x14ac:dyDescent="0.15">
      <c r="A6" s="16" t="s">
        <v>14</v>
      </c>
      <c r="B6" s="98">
        <v>146</v>
      </c>
      <c r="C6" s="99">
        <v>531</v>
      </c>
      <c r="D6" s="99">
        <v>24</v>
      </c>
      <c r="E6" s="99">
        <v>16880</v>
      </c>
      <c r="F6" s="99">
        <v>14040</v>
      </c>
      <c r="G6" s="99">
        <v>40</v>
      </c>
      <c r="H6" s="30" t="str">
        <f t="shared" ref="H6:H16" si="0">IF(A6="","",A6)</f>
        <v>熊本西</v>
      </c>
    </row>
    <row r="7" spans="1:8" ht="11.25" customHeight="1" x14ac:dyDescent="0.15">
      <c r="A7" s="17" t="s">
        <v>15</v>
      </c>
      <c r="B7" s="100">
        <v>44</v>
      </c>
      <c r="C7" s="101">
        <v>242</v>
      </c>
      <c r="D7" s="101">
        <v>0</v>
      </c>
      <c r="E7" s="101">
        <v>7718</v>
      </c>
      <c r="F7" s="101">
        <v>6081</v>
      </c>
      <c r="G7" s="101">
        <v>4</v>
      </c>
      <c r="H7" s="31" t="str">
        <f t="shared" si="0"/>
        <v>熊本東</v>
      </c>
    </row>
    <row r="8" spans="1:8" ht="11.25" customHeight="1" x14ac:dyDescent="0.15">
      <c r="A8" s="17" t="s">
        <v>33</v>
      </c>
      <c r="B8" s="100">
        <v>45</v>
      </c>
      <c r="C8" s="101">
        <v>158</v>
      </c>
      <c r="D8" s="101">
        <v>4</v>
      </c>
      <c r="E8" s="101">
        <v>5838</v>
      </c>
      <c r="F8" s="101">
        <v>3845</v>
      </c>
      <c r="G8" s="101">
        <v>3</v>
      </c>
      <c r="H8" s="31" t="str">
        <f t="shared" si="0"/>
        <v>八代</v>
      </c>
    </row>
    <row r="9" spans="1:8" ht="11.25" customHeight="1" x14ac:dyDescent="0.15">
      <c r="A9" s="17" t="s">
        <v>34</v>
      </c>
      <c r="B9" s="100">
        <v>16</v>
      </c>
      <c r="C9" s="101">
        <v>62</v>
      </c>
      <c r="D9" s="101">
        <v>1</v>
      </c>
      <c r="E9" s="101">
        <v>2276</v>
      </c>
      <c r="F9" s="101">
        <v>1734</v>
      </c>
      <c r="G9" s="101">
        <v>2</v>
      </c>
      <c r="H9" s="31" t="str">
        <f t="shared" si="0"/>
        <v>人吉</v>
      </c>
    </row>
    <row r="10" spans="1:8" ht="11.25" customHeight="1" x14ac:dyDescent="0.15">
      <c r="A10" s="17" t="s">
        <v>35</v>
      </c>
      <c r="B10" s="100">
        <v>29</v>
      </c>
      <c r="C10" s="101">
        <v>95</v>
      </c>
      <c r="D10" s="101">
        <v>1</v>
      </c>
      <c r="E10" s="101">
        <v>3822</v>
      </c>
      <c r="F10" s="101">
        <v>2453</v>
      </c>
      <c r="G10" s="101">
        <v>5</v>
      </c>
      <c r="H10" s="31" t="str">
        <f t="shared" si="0"/>
        <v>玉名</v>
      </c>
    </row>
    <row r="11" spans="1:8" ht="11.25" customHeight="1" x14ac:dyDescent="0.15">
      <c r="A11" s="17" t="s">
        <v>36</v>
      </c>
      <c r="B11" s="100">
        <v>35</v>
      </c>
      <c r="C11" s="101">
        <v>69</v>
      </c>
      <c r="D11" s="101">
        <v>1</v>
      </c>
      <c r="E11" s="101">
        <v>3090</v>
      </c>
      <c r="F11" s="101">
        <v>2264</v>
      </c>
      <c r="G11" s="101">
        <v>0</v>
      </c>
      <c r="H11" s="31" t="str">
        <f t="shared" si="0"/>
        <v>天草</v>
      </c>
    </row>
    <row r="12" spans="1:8" ht="11.25" customHeight="1" x14ac:dyDescent="0.15">
      <c r="A12" s="17" t="s">
        <v>37</v>
      </c>
      <c r="B12" s="100">
        <v>6</v>
      </c>
      <c r="C12" s="101">
        <v>34</v>
      </c>
      <c r="D12" s="101">
        <v>1</v>
      </c>
      <c r="E12" s="101">
        <v>1543</v>
      </c>
      <c r="F12" s="101">
        <v>966</v>
      </c>
      <c r="G12" s="101">
        <v>4</v>
      </c>
      <c r="H12" s="31" t="str">
        <f t="shared" si="0"/>
        <v>山鹿</v>
      </c>
    </row>
    <row r="13" spans="1:8" ht="11.25" customHeight="1" x14ac:dyDescent="0.15">
      <c r="A13" s="17" t="s">
        <v>38</v>
      </c>
      <c r="B13" s="100">
        <v>20</v>
      </c>
      <c r="C13" s="101">
        <v>97</v>
      </c>
      <c r="D13" s="101">
        <v>2</v>
      </c>
      <c r="E13" s="101">
        <v>4364</v>
      </c>
      <c r="F13" s="101">
        <v>3016</v>
      </c>
      <c r="G13" s="101">
        <v>13</v>
      </c>
      <c r="H13" s="31" t="str">
        <f t="shared" si="0"/>
        <v>菊池</v>
      </c>
    </row>
    <row r="14" spans="1:8" ht="11.25" customHeight="1" x14ac:dyDescent="0.15">
      <c r="A14" s="17" t="s">
        <v>39</v>
      </c>
      <c r="B14" s="100">
        <v>15</v>
      </c>
      <c r="C14" s="101">
        <v>61</v>
      </c>
      <c r="D14" s="101">
        <v>1</v>
      </c>
      <c r="E14" s="101">
        <v>2731</v>
      </c>
      <c r="F14" s="101">
        <v>1752</v>
      </c>
      <c r="G14" s="101">
        <v>5</v>
      </c>
      <c r="H14" s="31" t="str">
        <f t="shared" si="0"/>
        <v>宇土</v>
      </c>
    </row>
    <row r="15" spans="1:8" ht="11.25" customHeight="1" x14ac:dyDescent="0.15">
      <c r="A15" s="17" t="s">
        <v>40</v>
      </c>
      <c r="B15" s="100">
        <v>16</v>
      </c>
      <c r="C15" s="101">
        <v>27</v>
      </c>
      <c r="D15" s="101">
        <v>0</v>
      </c>
      <c r="E15" s="101">
        <v>2112</v>
      </c>
      <c r="F15" s="101">
        <v>1526</v>
      </c>
      <c r="G15" s="101">
        <v>4</v>
      </c>
      <c r="H15" s="31" t="str">
        <f t="shared" si="0"/>
        <v>阿蘇</v>
      </c>
    </row>
    <row r="16" spans="1:8" s="4" customFormat="1" x14ac:dyDescent="0.15">
      <c r="A16" s="96" t="s">
        <v>16</v>
      </c>
      <c r="B16" s="102">
        <f>SUM(B6:B15)</f>
        <v>372</v>
      </c>
      <c r="C16" s="102">
        <f t="shared" ref="C16:F16" si="1">SUM(C6:C15)</f>
        <v>1376</v>
      </c>
      <c r="D16" s="102">
        <f t="shared" si="1"/>
        <v>35</v>
      </c>
      <c r="E16" s="103">
        <f t="shared" si="1"/>
        <v>50374</v>
      </c>
      <c r="F16" s="103">
        <f t="shared" si="1"/>
        <v>37677</v>
      </c>
      <c r="G16" s="103">
        <f>SUM(G6:G15)</f>
        <v>80</v>
      </c>
      <c r="H16" s="44" t="str">
        <f t="shared" si="0"/>
        <v>熊本県計</v>
      </c>
    </row>
    <row r="17" spans="1:8" x14ac:dyDescent="0.15">
      <c r="A17" s="24"/>
      <c r="B17" s="67"/>
      <c r="C17" s="67"/>
      <c r="D17" s="67"/>
      <c r="E17" s="67"/>
      <c r="F17" s="67"/>
      <c r="G17" s="67"/>
      <c r="H17" s="34"/>
    </row>
    <row r="18" spans="1:8" ht="11.25" customHeight="1" x14ac:dyDescent="0.15">
      <c r="A18" s="16" t="s">
        <v>24</v>
      </c>
      <c r="B18" s="98">
        <v>157</v>
      </c>
      <c r="C18" s="99">
        <v>527</v>
      </c>
      <c r="D18" s="99">
        <v>13</v>
      </c>
      <c r="E18" s="99">
        <v>12537</v>
      </c>
      <c r="F18" s="99">
        <v>10355</v>
      </c>
      <c r="G18" s="99">
        <v>36</v>
      </c>
      <c r="H18" s="30" t="str">
        <f t="shared" ref="H18:H27" si="2">IF(A18="","",A18)</f>
        <v>大分</v>
      </c>
    </row>
    <row r="19" spans="1:8" ht="11.25" customHeight="1" x14ac:dyDescent="0.15">
      <c r="A19" s="17" t="s">
        <v>25</v>
      </c>
      <c r="B19" s="100">
        <v>63</v>
      </c>
      <c r="C19" s="101">
        <v>109</v>
      </c>
      <c r="D19" s="101">
        <v>2</v>
      </c>
      <c r="E19" s="101">
        <v>4715</v>
      </c>
      <c r="F19" s="101">
        <v>3824</v>
      </c>
      <c r="G19" s="101">
        <v>8</v>
      </c>
      <c r="H19" s="31" t="str">
        <f t="shared" si="2"/>
        <v>別府</v>
      </c>
    </row>
    <row r="20" spans="1:8" ht="11.25" customHeight="1" x14ac:dyDescent="0.15">
      <c r="A20" s="17" t="s">
        <v>41</v>
      </c>
      <c r="B20" s="100">
        <v>27</v>
      </c>
      <c r="C20" s="101">
        <v>50</v>
      </c>
      <c r="D20" s="101">
        <v>2</v>
      </c>
      <c r="E20" s="101">
        <v>1907</v>
      </c>
      <c r="F20" s="101">
        <v>1602</v>
      </c>
      <c r="G20" s="101">
        <v>2</v>
      </c>
      <c r="H20" s="31" t="str">
        <f t="shared" si="2"/>
        <v>中津</v>
      </c>
    </row>
    <row r="21" spans="1:8" ht="11.25" customHeight="1" x14ac:dyDescent="0.15">
      <c r="A21" s="17" t="s">
        <v>42</v>
      </c>
      <c r="B21" s="100">
        <v>33</v>
      </c>
      <c r="C21" s="101">
        <v>108</v>
      </c>
      <c r="D21" s="101">
        <v>3</v>
      </c>
      <c r="E21" s="101">
        <v>2630</v>
      </c>
      <c r="F21" s="101">
        <v>2020</v>
      </c>
      <c r="G21" s="101">
        <v>1</v>
      </c>
      <c r="H21" s="31" t="str">
        <f t="shared" si="2"/>
        <v>日田</v>
      </c>
    </row>
    <row r="22" spans="1:8" ht="11.25" customHeight="1" x14ac:dyDescent="0.15">
      <c r="A22" s="17" t="s">
        <v>43</v>
      </c>
      <c r="B22" s="100">
        <v>28</v>
      </c>
      <c r="C22" s="101">
        <v>58</v>
      </c>
      <c r="D22" s="101">
        <v>1</v>
      </c>
      <c r="E22" s="101">
        <v>2072</v>
      </c>
      <c r="F22" s="101">
        <v>1551</v>
      </c>
      <c r="G22" s="101">
        <v>5</v>
      </c>
      <c r="H22" s="31" t="str">
        <f t="shared" si="2"/>
        <v>佐伯</v>
      </c>
    </row>
    <row r="23" spans="1:8" ht="11.25" customHeight="1" x14ac:dyDescent="0.15">
      <c r="A23" s="17" t="s">
        <v>44</v>
      </c>
      <c r="B23" s="100">
        <v>21</v>
      </c>
      <c r="C23" s="101">
        <v>72</v>
      </c>
      <c r="D23" s="101">
        <v>1</v>
      </c>
      <c r="E23" s="101">
        <v>1364</v>
      </c>
      <c r="F23" s="101">
        <v>1143</v>
      </c>
      <c r="G23" s="101">
        <v>4</v>
      </c>
      <c r="H23" s="31" t="str">
        <f t="shared" si="2"/>
        <v>臼杵</v>
      </c>
    </row>
    <row r="24" spans="1:8" ht="11.25" customHeight="1" x14ac:dyDescent="0.15">
      <c r="A24" s="17" t="s">
        <v>45</v>
      </c>
      <c r="B24" s="100">
        <v>14</v>
      </c>
      <c r="C24" s="101">
        <v>26</v>
      </c>
      <c r="D24" s="101">
        <v>1</v>
      </c>
      <c r="E24" s="101">
        <v>701</v>
      </c>
      <c r="F24" s="101">
        <v>447</v>
      </c>
      <c r="G24" s="101">
        <v>0</v>
      </c>
      <c r="H24" s="31" t="str">
        <f t="shared" si="2"/>
        <v>竹田</v>
      </c>
    </row>
    <row r="25" spans="1:8" ht="11.25" customHeight="1" x14ac:dyDescent="0.15">
      <c r="A25" s="17" t="s">
        <v>46</v>
      </c>
      <c r="B25" s="100">
        <v>24</v>
      </c>
      <c r="C25" s="101">
        <v>57</v>
      </c>
      <c r="D25" s="101">
        <v>1</v>
      </c>
      <c r="E25" s="101">
        <v>1927</v>
      </c>
      <c r="F25" s="101">
        <v>1676</v>
      </c>
      <c r="G25" s="101">
        <v>4</v>
      </c>
      <c r="H25" s="31" t="str">
        <f t="shared" si="2"/>
        <v>宇佐</v>
      </c>
    </row>
    <row r="26" spans="1:8" ht="11.25" customHeight="1" x14ac:dyDescent="0.15">
      <c r="A26" s="22" t="s">
        <v>47</v>
      </c>
      <c r="B26" s="104">
        <v>16</v>
      </c>
      <c r="C26" s="105">
        <v>24</v>
      </c>
      <c r="D26" s="105">
        <v>1</v>
      </c>
      <c r="E26" s="105">
        <v>841</v>
      </c>
      <c r="F26" s="105">
        <v>565</v>
      </c>
      <c r="G26" s="105">
        <v>0</v>
      </c>
      <c r="H26" s="32" t="str">
        <f t="shared" si="2"/>
        <v>三重</v>
      </c>
    </row>
    <row r="27" spans="1:8" s="4" customFormat="1" x14ac:dyDescent="0.15">
      <c r="A27" s="96" t="s">
        <v>17</v>
      </c>
      <c r="B27" s="102">
        <f>SUM(B18:B26)</f>
        <v>383</v>
      </c>
      <c r="C27" s="102">
        <f t="shared" ref="C27:G27" si="3">SUM(C18:C26)</f>
        <v>1031</v>
      </c>
      <c r="D27" s="102">
        <f t="shared" si="3"/>
        <v>25</v>
      </c>
      <c r="E27" s="103">
        <f t="shared" si="3"/>
        <v>28694</v>
      </c>
      <c r="F27" s="103">
        <f t="shared" si="3"/>
        <v>23183</v>
      </c>
      <c r="G27" s="103">
        <f t="shared" si="3"/>
        <v>60</v>
      </c>
      <c r="H27" s="44" t="str">
        <f t="shared" si="2"/>
        <v>大分県計</v>
      </c>
    </row>
    <row r="28" spans="1:8" x14ac:dyDescent="0.15">
      <c r="A28" s="24"/>
      <c r="B28" s="67"/>
      <c r="C28" s="67"/>
      <c r="D28" s="67"/>
      <c r="E28" s="67"/>
      <c r="F28" s="67"/>
      <c r="G28" s="67"/>
      <c r="H28" s="34"/>
    </row>
    <row r="29" spans="1:8" ht="11.25" customHeight="1" x14ac:dyDescent="0.15">
      <c r="A29" s="16" t="s">
        <v>48</v>
      </c>
      <c r="B29" s="98">
        <v>142</v>
      </c>
      <c r="C29" s="99">
        <v>371</v>
      </c>
      <c r="D29" s="99">
        <v>18</v>
      </c>
      <c r="E29" s="99">
        <v>12507</v>
      </c>
      <c r="F29" s="99">
        <v>10238</v>
      </c>
      <c r="G29" s="99">
        <v>25</v>
      </c>
      <c r="H29" s="30" t="str">
        <f t="shared" ref="H29:H35" si="4">IF(A29="","",A29)</f>
        <v>宮崎</v>
      </c>
    </row>
    <row r="30" spans="1:8" ht="11.25" customHeight="1" x14ac:dyDescent="0.15">
      <c r="A30" s="17" t="s">
        <v>49</v>
      </c>
      <c r="B30" s="100">
        <v>54</v>
      </c>
      <c r="C30" s="101">
        <v>123</v>
      </c>
      <c r="D30" s="101">
        <v>1</v>
      </c>
      <c r="E30" s="101">
        <v>5168</v>
      </c>
      <c r="F30" s="101">
        <v>3999</v>
      </c>
      <c r="G30" s="101">
        <v>4</v>
      </c>
      <c r="H30" s="31" t="str">
        <f t="shared" si="4"/>
        <v>都城</v>
      </c>
    </row>
    <row r="31" spans="1:8" ht="11.25" customHeight="1" x14ac:dyDescent="0.15">
      <c r="A31" s="17" t="s">
        <v>50</v>
      </c>
      <c r="B31" s="100">
        <v>67</v>
      </c>
      <c r="C31" s="101">
        <v>211</v>
      </c>
      <c r="D31" s="101">
        <v>5</v>
      </c>
      <c r="E31" s="101">
        <v>5697</v>
      </c>
      <c r="F31" s="101">
        <v>4790</v>
      </c>
      <c r="G31" s="101">
        <v>14</v>
      </c>
      <c r="H31" s="31" t="str">
        <f t="shared" si="4"/>
        <v>延岡</v>
      </c>
    </row>
    <row r="32" spans="1:8" ht="11.25" customHeight="1" x14ac:dyDescent="0.15">
      <c r="A32" s="17" t="s">
        <v>51</v>
      </c>
      <c r="B32" s="100">
        <v>24</v>
      </c>
      <c r="C32" s="101">
        <v>51</v>
      </c>
      <c r="D32" s="101">
        <v>7</v>
      </c>
      <c r="E32" s="101">
        <v>2074</v>
      </c>
      <c r="F32" s="101">
        <v>1256</v>
      </c>
      <c r="G32" s="101">
        <v>0</v>
      </c>
      <c r="H32" s="31" t="str">
        <f t="shared" si="4"/>
        <v>日南</v>
      </c>
    </row>
    <row r="33" spans="1:8" ht="11.25" customHeight="1" x14ac:dyDescent="0.15">
      <c r="A33" s="17" t="s">
        <v>52</v>
      </c>
      <c r="B33" s="100">
        <v>21</v>
      </c>
      <c r="C33" s="101">
        <v>47</v>
      </c>
      <c r="D33" s="101">
        <v>1</v>
      </c>
      <c r="E33" s="101">
        <v>2110</v>
      </c>
      <c r="F33" s="101">
        <v>1522</v>
      </c>
      <c r="G33" s="101">
        <v>2</v>
      </c>
      <c r="H33" s="31" t="str">
        <f t="shared" si="4"/>
        <v>小林</v>
      </c>
    </row>
    <row r="34" spans="1:8" ht="11.25" customHeight="1" x14ac:dyDescent="0.15">
      <c r="A34" s="22" t="s">
        <v>53</v>
      </c>
      <c r="B34" s="104">
        <v>24</v>
      </c>
      <c r="C34" s="105">
        <v>68</v>
      </c>
      <c r="D34" s="105">
        <v>3</v>
      </c>
      <c r="E34" s="105">
        <v>3218</v>
      </c>
      <c r="F34" s="105">
        <v>1994</v>
      </c>
      <c r="G34" s="105">
        <v>9</v>
      </c>
      <c r="H34" s="31" t="str">
        <f t="shared" si="4"/>
        <v>高鍋</v>
      </c>
    </row>
    <row r="35" spans="1:8" s="4" customFormat="1" x14ac:dyDescent="0.15">
      <c r="A35" s="96" t="s">
        <v>18</v>
      </c>
      <c r="B35" s="102">
        <f>SUM(B29:B34)</f>
        <v>332</v>
      </c>
      <c r="C35" s="102">
        <f t="shared" ref="C35:F35" si="5">SUM(C29:C34)</f>
        <v>871</v>
      </c>
      <c r="D35" s="102">
        <f t="shared" si="5"/>
        <v>35</v>
      </c>
      <c r="E35" s="103">
        <f t="shared" si="5"/>
        <v>30774</v>
      </c>
      <c r="F35" s="103">
        <f t="shared" si="5"/>
        <v>23799</v>
      </c>
      <c r="G35" s="103">
        <f>SUM(G29:G34)</f>
        <v>54</v>
      </c>
      <c r="H35" s="44" t="str">
        <f t="shared" si="4"/>
        <v>宮崎県計</v>
      </c>
    </row>
    <row r="36" spans="1:8" x14ac:dyDescent="0.15">
      <c r="A36" s="24"/>
      <c r="B36" s="67"/>
      <c r="C36" s="67"/>
      <c r="D36" s="67"/>
      <c r="E36" s="67"/>
      <c r="F36" s="67"/>
      <c r="G36" s="67"/>
      <c r="H36" s="34"/>
    </row>
    <row r="37" spans="1:8" ht="11.25" customHeight="1" x14ac:dyDescent="0.15">
      <c r="A37" s="16" t="s">
        <v>19</v>
      </c>
      <c r="B37" s="98">
        <v>213</v>
      </c>
      <c r="C37" s="99">
        <v>725</v>
      </c>
      <c r="D37" s="99">
        <v>18</v>
      </c>
      <c r="E37" s="99">
        <v>15457</v>
      </c>
      <c r="F37" s="99">
        <v>13480</v>
      </c>
      <c r="G37" s="99">
        <v>37</v>
      </c>
      <c r="H37" s="30" t="str">
        <f t="shared" ref="H37:H48" si="6">IF(A37="","",A37)</f>
        <v>鹿児島</v>
      </c>
    </row>
    <row r="38" spans="1:8" ht="11.25" customHeight="1" x14ac:dyDescent="0.15">
      <c r="A38" s="17" t="s">
        <v>54</v>
      </c>
      <c r="B38" s="100">
        <v>43</v>
      </c>
      <c r="C38" s="101">
        <v>95</v>
      </c>
      <c r="D38" s="101">
        <v>1</v>
      </c>
      <c r="E38" s="101">
        <v>2602</v>
      </c>
      <c r="F38" s="101">
        <v>1776</v>
      </c>
      <c r="G38" s="101">
        <v>4</v>
      </c>
      <c r="H38" s="31" t="str">
        <f t="shared" si="6"/>
        <v>川内</v>
      </c>
    </row>
    <row r="39" spans="1:8" ht="11.25" customHeight="1" x14ac:dyDescent="0.15">
      <c r="A39" s="17" t="s">
        <v>55</v>
      </c>
      <c r="B39" s="100">
        <v>50</v>
      </c>
      <c r="C39" s="101">
        <v>107</v>
      </c>
      <c r="D39" s="101">
        <v>1</v>
      </c>
      <c r="E39" s="101">
        <v>3807</v>
      </c>
      <c r="F39" s="101">
        <v>2867</v>
      </c>
      <c r="G39" s="101">
        <v>3</v>
      </c>
      <c r="H39" s="31" t="str">
        <f t="shared" si="6"/>
        <v>鹿屋</v>
      </c>
    </row>
    <row r="40" spans="1:8" ht="11.25" customHeight="1" x14ac:dyDescent="0.15">
      <c r="A40" s="17" t="s">
        <v>56</v>
      </c>
      <c r="B40" s="100">
        <v>41</v>
      </c>
      <c r="C40" s="101">
        <v>39</v>
      </c>
      <c r="D40" s="101">
        <v>3</v>
      </c>
      <c r="E40" s="101">
        <v>2642</v>
      </c>
      <c r="F40" s="101">
        <v>2308</v>
      </c>
      <c r="G40" s="101">
        <v>4</v>
      </c>
      <c r="H40" s="31" t="str">
        <f t="shared" si="6"/>
        <v>大島</v>
      </c>
    </row>
    <row r="41" spans="1:8" ht="11.25" customHeight="1" x14ac:dyDescent="0.15">
      <c r="A41" s="17" t="s">
        <v>57</v>
      </c>
      <c r="B41" s="100">
        <v>30</v>
      </c>
      <c r="C41" s="101">
        <v>62</v>
      </c>
      <c r="D41" s="101">
        <v>2</v>
      </c>
      <c r="E41" s="101">
        <v>2086</v>
      </c>
      <c r="F41" s="101">
        <v>1776</v>
      </c>
      <c r="G41" s="101">
        <v>3</v>
      </c>
      <c r="H41" s="31" t="str">
        <f t="shared" si="6"/>
        <v>出水</v>
      </c>
    </row>
    <row r="42" spans="1:8" ht="11.25" customHeight="1" x14ac:dyDescent="0.15">
      <c r="A42" s="22" t="s">
        <v>58</v>
      </c>
      <c r="B42" s="104">
        <v>13</v>
      </c>
      <c r="C42" s="105">
        <v>16</v>
      </c>
      <c r="D42" s="105">
        <v>0</v>
      </c>
      <c r="E42" s="105">
        <v>1171</v>
      </c>
      <c r="F42" s="105">
        <v>1006</v>
      </c>
      <c r="G42" s="105">
        <v>9</v>
      </c>
      <c r="H42" s="32" t="str">
        <f t="shared" si="6"/>
        <v>指宿</v>
      </c>
    </row>
    <row r="43" spans="1:8" ht="11.25" customHeight="1" x14ac:dyDescent="0.15">
      <c r="A43" s="17" t="s">
        <v>20</v>
      </c>
      <c r="B43" s="100">
        <v>16</v>
      </c>
      <c r="C43" s="101">
        <v>21</v>
      </c>
      <c r="D43" s="101">
        <v>1</v>
      </c>
      <c r="E43" s="101">
        <v>1123</v>
      </c>
      <c r="F43" s="101">
        <v>737</v>
      </c>
      <c r="G43" s="101">
        <v>1</v>
      </c>
      <c r="H43" s="31" t="str">
        <f t="shared" si="6"/>
        <v>種子島</v>
      </c>
    </row>
    <row r="44" spans="1:8" ht="11.25" customHeight="1" x14ac:dyDescent="0.15">
      <c r="A44" s="17" t="s">
        <v>59</v>
      </c>
      <c r="B44" s="100">
        <v>32</v>
      </c>
      <c r="C44" s="101">
        <v>66</v>
      </c>
      <c r="D44" s="101">
        <v>1</v>
      </c>
      <c r="E44" s="101">
        <v>2482</v>
      </c>
      <c r="F44" s="101">
        <v>1756</v>
      </c>
      <c r="G44" s="101">
        <v>1</v>
      </c>
      <c r="H44" s="31" t="str">
        <f t="shared" si="6"/>
        <v>知覧</v>
      </c>
    </row>
    <row r="45" spans="1:8" ht="11.25" customHeight="1" x14ac:dyDescent="0.15">
      <c r="A45" s="17" t="s">
        <v>21</v>
      </c>
      <c r="B45" s="100">
        <v>25</v>
      </c>
      <c r="C45" s="101">
        <v>58</v>
      </c>
      <c r="D45" s="101">
        <v>0</v>
      </c>
      <c r="E45" s="101">
        <v>1641</v>
      </c>
      <c r="F45" s="101">
        <v>1249</v>
      </c>
      <c r="G45" s="101">
        <v>10</v>
      </c>
      <c r="H45" s="31" t="str">
        <f t="shared" si="6"/>
        <v>伊集院</v>
      </c>
    </row>
    <row r="46" spans="1:8" ht="11.25" customHeight="1" x14ac:dyDescent="0.15">
      <c r="A46" s="17" t="s">
        <v>22</v>
      </c>
      <c r="B46" s="100">
        <v>69</v>
      </c>
      <c r="C46" s="101">
        <v>128</v>
      </c>
      <c r="D46" s="101">
        <v>2</v>
      </c>
      <c r="E46" s="101">
        <v>4482</v>
      </c>
      <c r="F46" s="101">
        <v>3642</v>
      </c>
      <c r="G46" s="101">
        <v>2</v>
      </c>
      <c r="H46" s="31" t="str">
        <f t="shared" si="6"/>
        <v>加治木</v>
      </c>
    </row>
    <row r="47" spans="1:8" ht="11.25" customHeight="1" x14ac:dyDescent="0.15">
      <c r="A47" s="22" t="s">
        <v>60</v>
      </c>
      <c r="B47" s="104">
        <v>30</v>
      </c>
      <c r="C47" s="105">
        <v>58</v>
      </c>
      <c r="D47" s="105">
        <v>1</v>
      </c>
      <c r="E47" s="105">
        <v>2070</v>
      </c>
      <c r="F47" s="105">
        <v>1351</v>
      </c>
      <c r="G47" s="105">
        <v>4</v>
      </c>
      <c r="H47" s="32" t="str">
        <f t="shared" si="6"/>
        <v>大隅</v>
      </c>
    </row>
    <row r="48" spans="1:8" s="4" customFormat="1" x14ac:dyDescent="0.15">
      <c r="A48" s="96" t="s">
        <v>23</v>
      </c>
      <c r="B48" s="102">
        <f>SUM(B37:B47)</f>
        <v>562</v>
      </c>
      <c r="C48" s="102">
        <f t="shared" ref="C48:G48" si="7">SUM(C37:C47)</f>
        <v>1375</v>
      </c>
      <c r="D48" s="102">
        <f t="shared" si="7"/>
        <v>30</v>
      </c>
      <c r="E48" s="103">
        <f t="shared" si="7"/>
        <v>39563</v>
      </c>
      <c r="F48" s="103">
        <f t="shared" si="7"/>
        <v>31948</v>
      </c>
      <c r="G48" s="103">
        <f t="shared" si="7"/>
        <v>78</v>
      </c>
      <c r="H48" s="44" t="str">
        <f t="shared" si="6"/>
        <v>鹿児島県計</v>
      </c>
    </row>
    <row r="49" spans="1:8" ht="3.75" customHeight="1" x14ac:dyDescent="0.15">
      <c r="A49" s="18"/>
      <c r="B49" s="85"/>
      <c r="C49" s="85"/>
      <c r="D49" s="85"/>
      <c r="E49" s="85"/>
      <c r="F49" s="85"/>
      <c r="G49" s="85"/>
      <c r="H49" s="9"/>
    </row>
    <row r="50" spans="1:8" ht="12" thickBot="1" x14ac:dyDescent="0.2">
      <c r="A50" s="19"/>
      <c r="B50" s="88"/>
      <c r="C50" s="88"/>
      <c r="D50" s="88"/>
      <c r="E50" s="88"/>
      <c r="F50" s="88"/>
      <c r="G50" s="88"/>
      <c r="H50" s="10"/>
    </row>
    <row r="51" spans="1:8" s="4" customFormat="1" ht="24.75" customHeight="1" thickTop="1" thickBot="1" x14ac:dyDescent="0.2">
      <c r="A51" s="45" t="s">
        <v>7</v>
      </c>
      <c r="B51" s="106">
        <f t="shared" ref="B51:G51" si="8">SUM(B16,B27,B35,B48)</f>
        <v>1649</v>
      </c>
      <c r="C51" s="106">
        <f t="shared" si="8"/>
        <v>4653</v>
      </c>
      <c r="D51" s="106">
        <f t="shared" si="8"/>
        <v>125</v>
      </c>
      <c r="E51" s="106">
        <f t="shared" si="8"/>
        <v>149405</v>
      </c>
      <c r="F51" s="106">
        <f t="shared" si="8"/>
        <v>116607</v>
      </c>
      <c r="G51" s="106">
        <f t="shared" si="8"/>
        <v>272</v>
      </c>
      <c r="H51" s="97" t="s">
        <v>61</v>
      </c>
    </row>
    <row r="52" spans="1:8" x14ac:dyDescent="0.15">
      <c r="A52" s="3" t="s">
        <v>95</v>
      </c>
      <c r="B52" s="3"/>
      <c r="C52" s="3"/>
      <c r="D52" s="3"/>
      <c r="E52" s="3"/>
      <c r="F52" s="3"/>
      <c r="G52" s="3"/>
    </row>
    <row r="54" spans="1:8" x14ac:dyDescent="0.15">
      <c r="A54" s="7"/>
      <c r="B54" s="7"/>
      <c r="C54" s="7"/>
      <c r="D54" s="7"/>
      <c r="E54" s="7"/>
      <c r="F54" s="7"/>
      <c r="G54" s="7"/>
    </row>
  </sheetData>
  <mergeCells count="8">
    <mergeCell ref="H2:H4"/>
    <mergeCell ref="A2:A4"/>
    <mergeCell ref="G2:G4"/>
    <mergeCell ref="B2:B4"/>
    <mergeCell ref="E2:E4"/>
    <mergeCell ref="D2:D4"/>
    <mergeCell ref="C2:C4"/>
    <mergeCell ref="F2:F4"/>
  </mergeCells>
  <phoneticPr fontId="2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>
    <oddFooter>&amp;R熊本国税局
源泉所得税４
（R02）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1" ma:contentTypeDescription="新しいドキュメントを作成します。" ma:contentTypeScope="" ma:versionID="e124c027ede4075553427db537a1ae67">
  <xsd:schema xmlns:xsd="http://www.w3.org/2001/XMLSchema" xmlns:xs="http://www.w3.org/2001/XMLSchema" xmlns:p="http://schemas.microsoft.com/office/2006/metadata/properties" xmlns:ns2="c1e1fd5d-d5a4-4438-b594-53628234b2d5" targetNamespace="http://schemas.microsoft.com/office/2006/metadata/properties" ma:root="true" ma:fieldsID="1e29f3be3ac9a8ccc3d16df4e7e06302" ns2:_="">
    <xsd:import namespace="c1e1fd5d-d5a4-4438-b594-53628234b2d5"/>
    <xsd:element name="properties">
      <xsd:complexType>
        <xsd:sequence>
          <xsd:element name="documentManagement">
            <xsd:complexType>
              <xsd:all>
                <xsd:element ref="ns2:_x8aac__x660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335411-72DE-432B-9511-256EC351AEA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CA934A5-87E6-406E-87E2-B66165D45C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4EA7C0-1403-4B1D-8F37-2ADE5AA14B6D}">
  <ds:schemaRefs>
    <ds:schemaRef ds:uri="http://purl.org/dc/terms/"/>
    <ds:schemaRef ds:uri="c1e1fd5d-d5a4-4438-b594-53628234b2d5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539BC7A-0107-47DC-88D2-95510DF8FC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(1)　税務署別源泉徴収税額</vt:lpstr>
      <vt:lpstr>(2)　税務署別源泉徴収義務者数</vt:lpstr>
      <vt:lpstr>'(1)　税務署別源泉徴収税額'!Print_Area</vt:lpstr>
      <vt:lpstr>'(2)　税務署別源泉徴収義務者数'!Print_Area</vt:lpstr>
      <vt:lpstr>'(1)　税務署別源泉徴収税額'!Print_Titles</vt:lpstr>
      <vt:lpstr>'(2)　税務署別源泉徴収義務者数'!Print_Titles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熊本国税局</dc:title>
  <dc:subject>源泉所得税</dc:subject>
  <dc:creator>国税庁</dc:creator>
  <cp:lastModifiedBy>国税庁</cp:lastModifiedBy>
  <cp:lastPrinted>2022-05-24T10:48:04Z</cp:lastPrinted>
  <dcterms:created xsi:type="dcterms:W3CDTF">2003-07-09T01:05:10Z</dcterms:created>
  <dcterms:modified xsi:type="dcterms:W3CDTF">2022-05-24T10:48:18Z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ContentTypeId">
    <vt:lpwstr>0x0101001352FBB25AD26741878EC5ACE9AA909C</vt:lpwstr>
  </property>
</Properties>
</file>