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295" tabRatio="838" firstSheet="3" activeTab="3"/>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2)" sheetId="8" r:id="rId8"/>
    <sheet name="(3)物納状況の累年比較" sheetId="9" r:id="rId9"/>
    <sheet name="(4)年賦延納状況" sheetId="10" r:id="rId10"/>
  </sheets>
  <definedNames>
    <definedName name="_xlnm.Print_Area" localSheetId="0">'(1)徴収状況'!$A$1:$P$40</definedName>
    <definedName name="_xlnm.Print_Area" localSheetId="6">'(1)物納状況'!$A$1:$F$33</definedName>
    <definedName name="_xlnm.Print_Area" localSheetId="1">'(2)徴収状況の累年比較'!$A$1:$N$9</definedName>
    <definedName name="_xlnm.Print_Area" localSheetId="2">'(3)税務署別徴収状況-1'!$A$1:$N$51</definedName>
    <definedName name="_xlnm.Print_Area" localSheetId="3">'(3)税務署別徴収状況-2'!$A$1:$N$50</definedName>
    <definedName name="_xlnm.Print_Area" localSheetId="4">'(3)税務署別徴収状況-3'!$A$1:$N$50</definedName>
    <definedName name="_xlnm.Print_Area" localSheetId="5">'(3)税務署別徴収状況-4'!$A$1:$K$51</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<sst xmlns="http://schemas.openxmlformats.org/spreadsheetml/2006/main" count="1214" uniqueCount="206">
  <si>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</si>
  <si>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</si>
  <si>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</si>
  <si>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</si>
  <si>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</si>
  <si>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</si>
  <si>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</si>
  <si>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</si>
  <si>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</si>
  <si>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</si>
  <si>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</si>
  <si>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</si>
  <si>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</si>
  <si>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</si>
  <si>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</si>
  <si>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</si>
  <si>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</si>
  <si>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</si>
  <si>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</si>
  <si>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</si>
  <si>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</si>
  <si>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</si>
  <si>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</si>
  <si>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</si>
  <si>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</si>
  <si>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</si>
  <si>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</si>
  <si>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</si>
  <si>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</si>
  <si>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</si>
  <si>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</si>
  <si>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</si>
  <si>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</si>
  <si>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</si>
  <si>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</si>
  <si>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</si>
  <si>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</si>
  <si>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</si>
  <si>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</si>
  <si>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</si>
  <si>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</si>
  <si>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</si>
  <si>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</si>
  <si>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本年度申請額</t>
  </si>
  <si>
    <t>許可額</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</si>
  <si>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</si>
  <si>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</si>
  <si>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</si>
  <si>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</si>
  <si>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</si>
  <si>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</si>
  <si>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</si>
  <si>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</si>
  <si>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</si>
  <si>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</si>
  <si>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</si>
  <si>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</si>
  <si>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</si>
  <si>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</si>
  <si>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</si>
  <si>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</si>
  <si>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</si>
  <si>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</si>
  <si>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</si>
  <si>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</si>
  <si>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</si>
  <si>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</si>
  <si>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</si>
  <si>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</si>
  <si>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</si>
  <si>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</si>
  <si>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</si>
  <si>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</si>
  <si>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</si>
  <si>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</si>
  <si>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</si>
  <si>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</si>
  <si>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</si>
  <si>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</si>
  <si>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</si>
  <si>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</si>
  <si>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</si>
  <si>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</si>
  <si>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(3)　税務署別徴収状況</t>
  </si>
  <si>
    <t>(2)　徴収状況の累年比較</t>
  </si>
  <si>
    <t>年度</t>
  </si>
  <si>
    <t>徴収決定済額</t>
  </si>
  <si>
    <t>不納欠損額</t>
  </si>
  <si>
    <t>収納未済額</t>
  </si>
  <si>
    <t>繰越分</t>
  </si>
  <si>
    <t>繰　越　分</t>
  </si>
  <si>
    <t>金額</t>
  </si>
  <si>
    <t>許可取消等</t>
  </si>
  <si>
    <t>許可取消等</t>
  </si>
  <si>
    <t>熊本西</t>
  </si>
  <si>
    <t>熊本東</t>
  </si>
  <si>
    <t>熊本県計</t>
  </si>
  <si>
    <t>大分県計</t>
  </si>
  <si>
    <t>宮崎県計</t>
  </si>
  <si>
    <t>鹿児島</t>
  </si>
  <si>
    <t>種子島</t>
  </si>
  <si>
    <t>伊集院</t>
  </si>
  <si>
    <t>加治木</t>
  </si>
  <si>
    <t>鹿児島県計</t>
  </si>
  <si>
    <t>総計</t>
  </si>
  <si>
    <t>-</t>
  </si>
  <si>
    <t>区　　　　　　分</t>
  </si>
  <si>
    <t>物　　　納　　　許　　　可</t>
  </si>
  <si>
    <t>物　　件　　数</t>
  </si>
  <si>
    <t>金　　　　　額</t>
  </si>
  <si>
    <t>物 納 財 産 の 種 類</t>
  </si>
  <si>
    <t>土地</t>
  </si>
  <si>
    <t>建物</t>
  </si>
  <si>
    <t>有価証券</t>
  </si>
  <si>
    <t>その他</t>
  </si>
  <si>
    <t>八代</t>
  </si>
  <si>
    <t>人吉</t>
  </si>
  <si>
    <t>玉名</t>
  </si>
  <si>
    <t>天草</t>
  </si>
  <si>
    <t>山鹿</t>
  </si>
  <si>
    <t>菊池</t>
  </si>
  <si>
    <t>宇土</t>
  </si>
  <si>
    <t>阿蘇</t>
  </si>
  <si>
    <t>大分</t>
  </si>
  <si>
    <t>別府</t>
  </si>
  <si>
    <t>中津</t>
  </si>
  <si>
    <t>日田</t>
  </si>
  <si>
    <t>佐伯</t>
  </si>
  <si>
    <t>臼杵</t>
  </si>
  <si>
    <t>竹田</t>
  </si>
  <si>
    <t>宇佐</t>
  </si>
  <si>
    <t>三重</t>
  </si>
  <si>
    <t>宮崎</t>
  </si>
  <si>
    <t>都城</t>
  </si>
  <si>
    <t>延岡</t>
  </si>
  <si>
    <t>日南</t>
  </si>
  <si>
    <t>小林</t>
  </si>
  <si>
    <t>高鍋</t>
  </si>
  <si>
    <t>川内</t>
  </si>
  <si>
    <t>鹿屋</t>
  </si>
  <si>
    <t>大島</t>
  </si>
  <si>
    <t>出水</t>
  </si>
  <si>
    <t>指宿</t>
  </si>
  <si>
    <t>知覧</t>
  </si>
  <si>
    <t>大隅</t>
  </si>
  <si>
    <t>外</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</si>
  <si>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</si>
  <si>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</si>
  <si>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</si>
  <si>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</si>
  <si>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</si>
  <si>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</si>
  <si>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</si>
  <si>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</si>
  <si>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</si>
  <si>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</si>
  <si>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</si>
  <si>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</si>
  <si>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</si>
  <si>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</si>
  <si>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</si>
  <si>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</si>
  <si>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</si>
  <si>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</si>
  <si>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</si>
  <si>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</si>
  <si>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</si>
  <si>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</si>
  <si>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</si>
  <si>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</si>
  <si>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</si>
  <si>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</si>
  <si>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</si>
  <si>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</si>
  <si>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</si>
  <si>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</si>
  <si>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平成23年度</t>
  </si>
  <si>
    <t>平成24年度</t>
  </si>
  <si>
    <t>平成25年度</t>
  </si>
  <si>
    <t>地方法人税</t>
  </si>
  <si>
    <t>－</t>
  </si>
  <si>
    <t>-</t>
  </si>
  <si>
    <t>合            計</t>
  </si>
  <si>
    <t>（内地方消費税）</t>
  </si>
  <si>
    <t>（除く地方消費税）</t>
  </si>
  <si>
    <t>調査期間：</t>
  </si>
  <si>
    <t>平成27年４月１日から平成28年３月31日</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</si>
  <si>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</si>
  <si>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</si>
  <si>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</si>
  <si>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</si>
  <si>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</si>
  <si>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</si>
  <si>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</si>
  <si>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１　「相続税」には贈与税を含む。</t>
  </si>
  <si>
    <t>平成26年度</t>
  </si>
  <si>
    <t>平成27年度</t>
  </si>
  <si>
    <t>平成27年度</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</si>
  <si>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 。</t>
  </si>
  <si>
    <t>平成27年４月１日から平成28年３月31日までの間に相続税の物納について申請、許可、収納等のあったものを示した。</t>
  </si>
  <si>
    <t>　調査対象等：平成27年４月１日から平成28年３月31日までの間に相続税及び贈与税の年賦延納並びに所得税法
              第132条の規定による所得税の延納について、申請、許可、収納等のあったものを示した。</t>
  </si>
  <si>
    <t>件</t>
  </si>
  <si>
    <t>千円</t>
  </si>
  <si>
    <t>２　「（内地方消費税）」は、「消費税及地方消費税」のうち、地方消費税の金額である。</t>
  </si>
  <si>
    <t>３　「（除く地方消費税）」は、「合計」から、地方消費税を除いた金額である。</t>
  </si>
  <si>
    <t>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</si>
</sst>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quot;#,##0;&quot;-&quot;"/>
    <numFmt numFmtId="178" formatCode="#,##0_ "/>
    <numFmt numFmtId="179" formatCode="&quot;(&quot;#,##0&quot;)&quot;"/>
  </numFmts>
  <fonts count="48">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rgb="FFFFFF99"/>
        <bgColor indexed="64"/>
      </patternFill>
    </fill>
  </fills>
  <borders count="2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double"/>
      <bottom style="medium"/>
    </border>
    <border>
      <left>
        <color indexed="63"/>
      </left>
      <right style="medium"/>
      <top style="double"/>
      <bottom style="medium"/>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hair"/>
      <right>
        <color indexed="63"/>
      </right>
      <top style="thin"/>
      <bottom>
        <color indexed="63"/>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hair"/>
      <right style="hair"/>
      <top style="thin">
        <color indexed="55"/>
      </top>
      <bottom>
        <color indexed="63"/>
      </bottom>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right style="medium"/>
      <top>
        <color indexed="63"/>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thin"/>
      <right style="medium"/>
      <top style="hair">
        <color indexed="55"/>
      </top>
      <bottom style="hair">
        <color indexed="55"/>
      </bottom>
    </border>
    <border>
      <left style="hair"/>
      <right style="hair"/>
      <top style="hair">
        <color indexed="55"/>
      </top>
      <bottom style="thin">
        <color indexed="55"/>
      </bottom>
    </border>
    <border>
      <left style="thin"/>
      <right style="medium"/>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style="medium"/>
      <top style="thin">
        <color indexed="55"/>
      </top>
      <bottom style="hair">
        <color indexed="55"/>
      </bottom>
    </border>
    <border>
      <left style="medium"/>
      <right style="thin"/>
      <top style="hair">
        <color indexed="55"/>
      </top>
      <bottom style="thin">
        <color indexed="55"/>
      </bottom>
    </border>
    <border>
      <left style="medium"/>
      <right style="thin"/>
      <top style="thin">
        <color indexed="55"/>
      </top>
      <bottom style="thin"/>
    </border>
    <border>
      <left style="hair"/>
      <right style="hair"/>
      <top style="thin">
        <color indexed="55"/>
      </top>
      <bottom style="thin"/>
    </border>
    <border>
      <left style="thin"/>
      <right style="medium"/>
      <top style="thin">
        <color indexed="55"/>
      </top>
      <bottom style="thin"/>
    </border>
    <border>
      <left style="medium"/>
      <right/>
      <top style="thin"/>
      <bottom style="hair">
        <color indexed="55"/>
      </bottom>
    </border>
    <border>
      <left style="hair"/>
      <right style="hair"/>
      <top style="thin"/>
      <bottom style="hair">
        <color indexed="55"/>
      </bottom>
    </border>
    <border>
      <left style="thin"/>
      <right style="medium"/>
      <top style="thin"/>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thin"/>
      <right style="medium"/>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medium"/>
      <top>
        <color indexed="63"/>
      </top>
      <bottom>
        <color indexed="63"/>
      </botto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color indexed="63"/>
      </left>
      <right style="medium"/>
      <top style="thin">
        <color indexed="55"/>
      </top>
      <bottom style="double"/>
    </border>
    <border>
      <left style="hair"/>
      <right style="hair"/>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hair">
        <color indexed="55"/>
      </bottom>
    </border>
    <border>
      <left style="thin"/>
      <right style="hair"/>
      <top style="medium"/>
      <bottom style="hair">
        <color indexed="55"/>
      </bottom>
    </border>
    <border>
      <left style="hair"/>
      <right style="hair"/>
      <top style="medium"/>
      <bottom style="hair">
        <color indexed="55"/>
      </bottom>
    </border>
    <border>
      <left style="hair"/>
      <right style="thin"/>
      <top style="medium"/>
      <bottom style="hair">
        <color indexed="55"/>
      </bottom>
    </border>
    <border>
      <left style="thin"/>
      <right style="medium"/>
      <top style="medium"/>
      <bottom style="hair">
        <color indexed="55"/>
      </bottom>
    </border>
    <border>
      <left style="thin">
        <color indexed="55"/>
      </left>
      <right style="thin"/>
      <top style="thin">
        <color indexed="55"/>
      </top>
      <bottom style="medium"/>
    </border>
    <border diagonalUp="1">
      <left style="hair">
        <color rgb="FF969696"/>
      </left>
      <right style="thin"/>
      <top style="thin">
        <color indexed="55"/>
      </top>
      <bottom style="hair">
        <color indexed="55"/>
      </bottom>
      <diagonal style="hair">
        <color rgb="FF969696"/>
      </diagonal>
    </border>
    <border>
      <left style="hair">
        <color rgb="FF969696"/>
      </left>
      <right style="thin"/>
      <top>
        <color indexed="63"/>
      </top>
      <bottom style="thin">
        <color indexed="55"/>
      </bottom>
    </border>
    <border>
      <left style="thin"/>
      <right>
        <color indexed="63"/>
      </right>
      <top style="double"/>
      <bottom style="thin"/>
    </border>
    <border>
      <left style="hair"/>
      <right style="hair"/>
      <top style="double"/>
      <bottom style="thin"/>
    </border>
    <border>
      <left>
        <color indexed="63"/>
      </left>
      <right style="thin"/>
      <top style="double"/>
      <bottom style="thin"/>
    </border>
    <border>
      <left>
        <color indexed="63"/>
      </left>
      <right>
        <color indexed="63"/>
      </right>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hair"/>
      <top>
        <color indexed="63"/>
      </top>
      <bottom style="medium"/>
    </border>
    <border>
      <left style="hair"/>
      <right>
        <color indexed="63"/>
      </right>
      <top style="double"/>
      <bottom style="thin"/>
    </border>
    <border>
      <left style="hair"/>
      <right>
        <color indexed="63"/>
      </right>
      <top style="thin"/>
      <bottom style="thin"/>
    </border>
    <border>
      <left style="hair"/>
      <right>
        <color indexed="63"/>
      </right>
      <top>
        <color indexed="63"/>
      </top>
      <bottom style="medium"/>
    </border>
    <border>
      <left style="thin">
        <color indexed="55"/>
      </left>
      <right>
        <color indexed="63"/>
      </right>
      <top>
        <color indexed="63"/>
      </top>
      <bottom style="hair">
        <color theme="0" tint="-0.3499799966812134"/>
      </bottom>
    </border>
    <border>
      <left style="hair"/>
      <right style="hair"/>
      <top>
        <color indexed="63"/>
      </top>
      <bottom style="hair">
        <color theme="0" tint="-0.3499799966812134"/>
      </bottom>
    </border>
    <border>
      <left>
        <color indexed="63"/>
      </left>
      <right style="thin"/>
      <top>
        <color indexed="63"/>
      </top>
      <bottom style="hair">
        <color theme="0" tint="-0.3499799966812134"/>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right style="hair"/>
      <top style="hair">
        <color theme="0" tint="-0.3499799966812134"/>
      </top>
      <bottom style="hair">
        <color theme="0" tint="-0.3499799966812134"/>
      </bottom>
    </border>
    <border>
      <left style="thin"/>
      <right>
        <color indexed="63"/>
      </right>
      <top style="hair">
        <color theme="0" tint="-0.3499799966812134"/>
      </top>
      <bottom style="hair">
        <color theme="0" tint="-0.3499799966812134"/>
      </bottom>
    </border>
    <border>
      <left style="thin">
        <color indexed="55"/>
      </left>
      <right>
        <color indexed="63"/>
      </right>
      <top>
        <color indexed="63"/>
      </top>
      <bottom style="thin">
        <color indexed="55"/>
      </bottom>
    </border>
    <border>
      <left style="medium"/>
      <right>
        <color indexed="63"/>
      </right>
      <top style="hair">
        <color theme="0" tint="-0.3499799966812134"/>
      </top>
      <bottom style="hair">
        <color theme="0" tint="-0.3499799966812134"/>
      </bottom>
    </border>
    <border>
      <left>
        <color indexed="63"/>
      </left>
      <right style="thin"/>
      <top>
        <color indexed="63"/>
      </top>
      <bottom>
        <color indexed="63"/>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style="thin">
        <color indexed="55"/>
      </right>
      <top style="thin">
        <color indexed="55"/>
      </top>
      <bottom style="thin">
        <color indexed="55"/>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medium"/>
      <right>
        <color indexed="63"/>
      </right>
      <top style="thin">
        <color indexed="55"/>
      </top>
      <bottom style="thin">
        <color indexed="55"/>
      </bottom>
    </border>
    <border>
      <left>
        <color indexed="63"/>
      </left>
      <right style="medium"/>
      <top style="double"/>
      <bottom style="thin"/>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color indexed="63"/>
      </left>
      <right style="medium"/>
      <top style="thin">
        <color indexed="55"/>
      </top>
      <bottom style="thin">
        <color indexed="55"/>
      </bottom>
    </border>
    <border>
      <left style="medium"/>
      <right>
        <color indexed="63"/>
      </right>
      <top style="double"/>
      <bottom style="thin"/>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color indexed="63"/>
      </top>
      <bottom style="thin">
        <color indexed="55"/>
      </bottom>
    </border>
    <border>
      <left>
        <color indexed="63"/>
      </left>
      <right style="medium"/>
      <top>
        <color indexed="63"/>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style="hair">
        <color theme="0" tint="-0.3499799966812134"/>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color indexed="63"/>
      </left>
      <right style="medium"/>
      <top style="hair">
        <color theme="0" tint="-0.3499799966812134"/>
      </top>
      <bottom style="hair">
        <color theme="0" tint="-0.3499799966812134"/>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3" fillId="0" borderId="0">
      <alignment/>
      <protection/>
    </xf>
    <xf numFmtId="0" fontId="4" fillId="0" borderId="0" applyNumberFormat="0" applyFill="0" applyBorder="0" applyAlignment="0" applyProtection="0"/>
    <xf numFmtId="0" fontId="47" fillId="32" borderId="0" applyNumberFormat="0" applyBorder="0" applyAlignment="0" applyProtection="0"/>
  </cellStyleXfs>
  <cellXfs count="44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0" fontId="2" fillId="0" borderId="31"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0" fontId="6" fillId="0" borderId="16" xfId="0" applyFont="1" applyFill="1" applyBorder="1" applyAlignment="1">
      <alignment horizontal="distributed" vertical="center"/>
    </xf>
    <xf numFmtId="0" fontId="6" fillId="0" borderId="0" xfId="0" applyFont="1" applyFill="1" applyAlignment="1">
      <alignment horizontal="left" vertical="center"/>
    </xf>
    <xf numFmtId="0" fontId="7" fillId="0" borderId="32" xfId="0" applyFont="1" applyBorder="1" applyAlignment="1">
      <alignment horizontal="center" vertical="center"/>
    </xf>
    <xf numFmtId="0" fontId="7" fillId="0" borderId="21" xfId="0" applyFont="1" applyBorder="1" applyAlignment="1">
      <alignment horizontal="center" vertical="center"/>
    </xf>
    <xf numFmtId="0" fontId="7" fillId="33" borderId="33"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34" xfId="0" applyFont="1" applyFill="1" applyBorder="1" applyAlignment="1">
      <alignment horizontal="right" vertical="center"/>
    </xf>
    <xf numFmtId="0" fontId="7" fillId="0" borderId="35" xfId="0" applyFont="1" applyBorder="1" applyAlignment="1">
      <alignment horizontal="distributed" vertical="center"/>
    </xf>
    <xf numFmtId="0" fontId="7" fillId="0" borderId="36"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32" xfId="0" applyFont="1" applyFill="1" applyBorder="1" applyAlignment="1">
      <alignment horizontal="distributed" vertical="center"/>
    </xf>
    <xf numFmtId="0" fontId="6" fillId="35" borderId="37" xfId="0" applyFont="1" applyFill="1" applyBorder="1" applyAlignment="1">
      <alignment horizontal="distributed" vertical="center"/>
    </xf>
    <xf numFmtId="0" fontId="6" fillId="0" borderId="38" xfId="0" applyFont="1" applyBorder="1" applyAlignment="1">
      <alignment horizontal="distributed" vertical="center"/>
    </xf>
    <xf numFmtId="0" fontId="2" fillId="35" borderId="39" xfId="0" applyFont="1" applyFill="1" applyBorder="1" applyAlignment="1">
      <alignment horizontal="distributed" vertical="center"/>
    </xf>
    <xf numFmtId="0" fontId="2" fillId="35" borderId="40" xfId="0" applyFont="1" applyFill="1" applyBorder="1" applyAlignment="1">
      <alignment horizontal="distributed" vertical="center"/>
    </xf>
    <xf numFmtId="0" fontId="2" fillId="35" borderId="41" xfId="0" applyFont="1" applyFill="1" applyBorder="1" applyAlignment="1">
      <alignment horizontal="distributed" vertical="center"/>
    </xf>
    <xf numFmtId="0" fontId="6" fillId="0" borderId="42" xfId="0" applyFont="1" applyBorder="1" applyAlignment="1">
      <alignment horizontal="distributed" vertical="center" indent="1"/>
    </xf>
    <xf numFmtId="0" fontId="6" fillId="0" borderId="43" xfId="0" applyFont="1" applyBorder="1" applyAlignment="1">
      <alignment horizontal="distributed" vertical="center" indent="1"/>
    </xf>
    <xf numFmtId="0" fontId="6" fillId="0" borderId="44" xfId="0" applyFont="1" applyBorder="1" applyAlignment="1">
      <alignment horizontal="distributed" vertical="center" indent="1"/>
    </xf>
    <xf numFmtId="0" fontId="6" fillId="0" borderId="45" xfId="0" applyFont="1" applyBorder="1" applyAlignment="1">
      <alignment horizontal="distributed" vertical="center"/>
    </xf>
    <xf numFmtId="0" fontId="2" fillId="0" borderId="46" xfId="0" applyFont="1" applyBorder="1" applyAlignment="1">
      <alignment horizontal="distributed" vertical="center"/>
    </xf>
    <xf numFmtId="0" fontId="7" fillId="0" borderId="34" xfId="0" applyFont="1" applyBorder="1" applyAlignment="1">
      <alignment horizontal="center" vertical="center"/>
    </xf>
    <xf numFmtId="0" fontId="7" fillId="0" borderId="21" xfId="0" applyFont="1" applyBorder="1" applyAlignment="1">
      <alignment horizontal="right"/>
    </xf>
    <xf numFmtId="0" fontId="7" fillId="33" borderId="47" xfId="0" applyFont="1" applyFill="1" applyBorder="1" applyAlignment="1">
      <alignment horizontal="right"/>
    </xf>
    <xf numFmtId="38" fontId="2" fillId="33" borderId="48" xfId="49" applyFont="1" applyFill="1" applyBorder="1" applyAlignment="1">
      <alignment horizontal="right" vertical="center"/>
    </xf>
    <xf numFmtId="0" fontId="6" fillId="0" borderId="46" xfId="0" applyFont="1" applyBorder="1" applyAlignment="1">
      <alignment horizontal="distributed" vertical="center"/>
    </xf>
    <xf numFmtId="38" fontId="2" fillId="33" borderId="49" xfId="49" applyFont="1" applyFill="1" applyBorder="1" applyAlignment="1">
      <alignment horizontal="right" vertical="center"/>
    </xf>
    <xf numFmtId="0" fontId="2" fillId="0" borderId="50" xfId="0" applyFont="1" applyFill="1" applyBorder="1" applyAlignment="1">
      <alignment horizontal="center" vertical="distributed" textRotation="255" indent="2"/>
    </xf>
    <xf numFmtId="0" fontId="2" fillId="0" borderId="50" xfId="0" applyFont="1" applyFill="1" applyBorder="1" applyAlignment="1">
      <alignment horizontal="distributed" vertical="center"/>
    </xf>
    <xf numFmtId="38" fontId="2" fillId="0" borderId="50"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36" xfId="0" applyFont="1" applyBorder="1" applyAlignment="1">
      <alignment horizontal="center" vertical="center"/>
    </xf>
    <xf numFmtId="0" fontId="7" fillId="0" borderId="51" xfId="0" applyFont="1" applyBorder="1" applyAlignment="1">
      <alignment horizontal="center" vertical="center"/>
    </xf>
    <xf numFmtId="0" fontId="7" fillId="36" borderId="34" xfId="0" applyFont="1" applyFill="1" applyBorder="1" applyAlignment="1">
      <alignment horizontal="right"/>
    </xf>
    <xf numFmtId="0" fontId="7" fillId="33" borderId="36" xfId="0" applyFont="1" applyFill="1" applyBorder="1" applyAlignment="1">
      <alignment horizontal="right"/>
    </xf>
    <xf numFmtId="0" fontId="2" fillId="0" borderId="52" xfId="0" applyFont="1" applyBorder="1" applyAlignment="1">
      <alignment horizontal="right" vertical="center" indent="1"/>
    </xf>
    <xf numFmtId="38" fontId="2" fillId="36" borderId="53" xfId="49" applyFont="1" applyFill="1" applyBorder="1" applyAlignment="1">
      <alignment horizontal="right" vertical="center" indent="1"/>
    </xf>
    <xf numFmtId="38" fontId="2" fillId="33" borderId="31" xfId="49" applyFont="1" applyFill="1" applyBorder="1" applyAlignment="1">
      <alignment horizontal="right" vertical="center" indent="1"/>
    </xf>
    <xf numFmtId="0" fontId="2" fillId="0" borderId="54"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55" xfId="49" applyFont="1" applyFill="1" applyBorder="1" applyAlignment="1">
      <alignment horizontal="right" vertical="center" indent="1"/>
    </xf>
    <xf numFmtId="0" fontId="6" fillId="0" borderId="56" xfId="0" applyFont="1" applyBorder="1" applyAlignment="1">
      <alignment horizontal="center" vertical="center"/>
    </xf>
    <xf numFmtId="38" fontId="6" fillId="36" borderId="57" xfId="49" applyFont="1" applyFill="1" applyBorder="1" applyAlignment="1">
      <alignment horizontal="right" vertical="center" indent="1"/>
    </xf>
    <xf numFmtId="0" fontId="7" fillId="0" borderId="35" xfId="0" applyFont="1" applyBorder="1" applyAlignment="1">
      <alignment horizontal="center" vertical="center"/>
    </xf>
    <xf numFmtId="0" fontId="7" fillId="36" borderId="18" xfId="0" applyFont="1" applyFill="1" applyBorder="1" applyAlignment="1">
      <alignment horizontal="right" vertical="center"/>
    </xf>
    <xf numFmtId="0" fontId="7" fillId="33" borderId="58" xfId="0" applyFont="1" applyFill="1" applyBorder="1" applyAlignment="1">
      <alignment horizontal="right" vertical="center"/>
    </xf>
    <xf numFmtId="0" fontId="7" fillId="0" borderId="21" xfId="0" applyFont="1" applyBorder="1" applyAlignment="1">
      <alignment horizontal="right" vertical="center"/>
    </xf>
    <xf numFmtId="0" fontId="7" fillId="33" borderId="59" xfId="0" applyFont="1" applyFill="1" applyBorder="1" applyAlignment="1">
      <alignment horizontal="right" vertical="center"/>
    </xf>
    <xf numFmtId="0" fontId="7" fillId="33" borderId="60" xfId="0" applyFont="1" applyFill="1" applyBorder="1" applyAlignment="1">
      <alignment horizontal="right" vertical="center"/>
    </xf>
    <xf numFmtId="176" fontId="2" fillId="36" borderId="28" xfId="0" applyNumberFormat="1" applyFont="1" applyFill="1" applyBorder="1" applyAlignment="1">
      <alignment horizontal="right" vertical="center"/>
    </xf>
    <xf numFmtId="176" fontId="2" fillId="33" borderId="30" xfId="0" applyNumberFormat="1" applyFont="1" applyFill="1" applyBorder="1" applyAlignment="1">
      <alignment horizontal="right" vertical="center"/>
    </xf>
    <xf numFmtId="176" fontId="2" fillId="33" borderId="61" xfId="0" applyNumberFormat="1" applyFont="1" applyFill="1" applyBorder="1" applyAlignment="1">
      <alignment horizontal="right" vertical="center"/>
    </xf>
    <xf numFmtId="176" fontId="7" fillId="0" borderId="28" xfId="0" applyNumberFormat="1" applyFont="1" applyBorder="1" applyAlignment="1">
      <alignment horizontal="right" vertical="center"/>
    </xf>
    <xf numFmtId="176" fontId="2" fillId="33" borderId="62"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0" fontId="2" fillId="0" borderId="0" xfId="0" applyFont="1" applyAlignment="1">
      <alignment horizontal="right" vertical="center"/>
    </xf>
    <xf numFmtId="0" fontId="2" fillId="0" borderId="64"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66" xfId="0" applyNumberFormat="1" applyFont="1" applyFill="1" applyBorder="1" applyAlignment="1">
      <alignment horizontal="right" vertical="center"/>
    </xf>
    <xf numFmtId="176" fontId="2" fillId="33" borderId="67"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68"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69" xfId="0" applyNumberFormat="1" applyFont="1" applyFill="1" applyBorder="1" applyAlignment="1">
      <alignment horizontal="right" vertical="center"/>
    </xf>
    <xf numFmtId="176" fontId="2" fillId="33" borderId="70" xfId="0" applyNumberFormat="1" applyFont="1" applyFill="1" applyBorder="1" applyAlignment="1">
      <alignment horizontal="right" vertical="center"/>
    </xf>
    <xf numFmtId="0" fontId="2" fillId="0" borderId="47" xfId="0" applyFont="1" applyBorder="1" applyAlignment="1">
      <alignment horizontal="center" vertical="center"/>
    </xf>
    <xf numFmtId="0" fontId="7" fillId="0" borderId="32"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34" xfId="0" applyFont="1" applyFill="1" applyBorder="1" applyAlignment="1">
      <alignment horizontal="center" vertical="center"/>
    </xf>
    <xf numFmtId="0" fontId="7" fillId="36" borderId="18" xfId="0" applyFont="1" applyFill="1" applyBorder="1" applyAlignment="1">
      <alignment horizontal="right"/>
    </xf>
    <xf numFmtId="38" fontId="2" fillId="36" borderId="72" xfId="49" applyFont="1" applyFill="1" applyBorder="1" applyAlignment="1">
      <alignment horizontal="right" vertical="center"/>
    </xf>
    <xf numFmtId="38" fontId="2" fillId="33" borderId="73" xfId="49" applyFont="1" applyFill="1" applyBorder="1" applyAlignment="1">
      <alignment horizontal="right" vertical="center"/>
    </xf>
    <xf numFmtId="38" fontId="2" fillId="33" borderId="74" xfId="49" applyFont="1" applyFill="1" applyBorder="1" applyAlignment="1">
      <alignment horizontal="right" vertical="center"/>
    </xf>
    <xf numFmtId="38" fontId="2" fillId="36" borderId="28" xfId="49" applyFont="1" applyFill="1" applyBorder="1" applyAlignment="1">
      <alignment horizontal="right" vertical="center"/>
    </xf>
    <xf numFmtId="38" fontId="2" fillId="33" borderId="30" xfId="49" applyFont="1" applyFill="1" applyBorder="1" applyAlignment="1">
      <alignment horizontal="right" vertical="center"/>
    </xf>
    <xf numFmtId="38" fontId="2" fillId="36" borderId="75" xfId="49" applyFont="1" applyFill="1" applyBorder="1" applyAlignment="1">
      <alignment horizontal="right" vertical="center"/>
    </xf>
    <xf numFmtId="38" fontId="2" fillId="33" borderId="76" xfId="49" applyFont="1" applyFill="1" applyBorder="1" applyAlignment="1">
      <alignment horizontal="right" vertical="center"/>
    </xf>
    <xf numFmtId="38" fontId="2" fillId="33" borderId="77" xfId="49" applyFont="1" applyFill="1" applyBorder="1" applyAlignment="1">
      <alignment horizontal="right" vertical="center"/>
    </xf>
    <xf numFmtId="0" fontId="2" fillId="0" borderId="78" xfId="0" applyFont="1" applyBorder="1" applyAlignment="1">
      <alignment horizontal="distributed" vertical="center"/>
    </xf>
    <xf numFmtId="38" fontId="2" fillId="36" borderId="79" xfId="49" applyFont="1" applyFill="1" applyBorder="1" applyAlignment="1">
      <alignment horizontal="right" vertical="center"/>
    </xf>
    <xf numFmtId="38" fontId="2" fillId="33" borderId="80" xfId="49" applyFont="1" applyFill="1" applyBorder="1" applyAlignment="1">
      <alignment horizontal="right" vertical="center"/>
    </xf>
    <xf numFmtId="38" fontId="2" fillId="33" borderId="81" xfId="49" applyFont="1" applyFill="1" applyBorder="1" applyAlignment="1">
      <alignment horizontal="right" vertical="center"/>
    </xf>
    <xf numFmtId="0" fontId="2" fillId="0" borderId="82" xfId="0" applyFont="1" applyBorder="1" applyAlignment="1">
      <alignment horizontal="distributed" vertical="center"/>
    </xf>
    <xf numFmtId="38" fontId="2" fillId="36" borderId="83" xfId="49" applyFont="1" applyFill="1" applyBorder="1" applyAlignment="1">
      <alignment horizontal="right" vertical="center"/>
    </xf>
    <xf numFmtId="38" fontId="2" fillId="33" borderId="84" xfId="49" applyFont="1" applyFill="1" applyBorder="1" applyAlignment="1">
      <alignment horizontal="right" vertical="center"/>
    </xf>
    <xf numFmtId="38" fontId="2" fillId="33" borderId="85" xfId="49" applyFont="1" applyFill="1" applyBorder="1" applyAlignment="1">
      <alignment horizontal="right" vertical="center"/>
    </xf>
    <xf numFmtId="38" fontId="2" fillId="36" borderId="86" xfId="49" applyFont="1" applyFill="1" applyBorder="1" applyAlignment="1">
      <alignment horizontal="right" vertical="center"/>
    </xf>
    <xf numFmtId="38" fontId="2" fillId="33" borderId="87" xfId="49" applyFont="1" applyFill="1" applyBorder="1" applyAlignment="1">
      <alignment horizontal="right" vertical="center"/>
    </xf>
    <xf numFmtId="38" fontId="2" fillId="36" borderId="88" xfId="49" applyFont="1" applyFill="1" applyBorder="1" applyAlignment="1">
      <alignment horizontal="right" vertical="center"/>
    </xf>
    <xf numFmtId="38" fontId="2" fillId="33" borderId="89" xfId="49" applyFont="1" applyFill="1" applyBorder="1" applyAlignment="1">
      <alignment horizontal="right" vertical="center"/>
    </xf>
    <xf numFmtId="38" fontId="2" fillId="33" borderId="90" xfId="49" applyFont="1" applyFill="1" applyBorder="1" applyAlignment="1">
      <alignment horizontal="right" vertical="center"/>
    </xf>
    <xf numFmtId="0" fontId="7" fillId="33" borderId="91" xfId="0" applyFont="1" applyFill="1" applyBorder="1" applyAlignment="1">
      <alignment horizontal="right" vertical="center"/>
    </xf>
    <xf numFmtId="0" fontId="7" fillId="34" borderId="36" xfId="0" applyFont="1" applyFill="1" applyBorder="1" applyAlignment="1">
      <alignment horizontal="distributed" vertical="center"/>
    </xf>
    <xf numFmtId="0" fontId="7" fillId="33" borderId="91" xfId="0" applyFont="1" applyFill="1" applyBorder="1" applyAlignment="1">
      <alignment horizontal="right"/>
    </xf>
    <xf numFmtId="0" fontId="2" fillId="0" borderId="53"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92" xfId="49" applyNumberFormat="1" applyFont="1" applyFill="1" applyBorder="1" applyAlignment="1">
      <alignment horizontal="right" vertical="center"/>
    </xf>
    <xf numFmtId="41" fontId="2" fillId="36" borderId="57" xfId="49" applyNumberFormat="1" applyFont="1" applyFill="1" applyBorder="1" applyAlignment="1">
      <alignment horizontal="right" vertical="center"/>
    </xf>
    <xf numFmtId="38" fontId="2" fillId="0" borderId="93" xfId="49" applyFont="1" applyBorder="1" applyAlignment="1">
      <alignment horizontal="right" vertical="center"/>
    </xf>
    <xf numFmtId="41" fontId="2" fillId="33" borderId="94"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95" xfId="49" applyFont="1" applyBorder="1" applyAlignment="1">
      <alignment horizontal="right" vertical="center"/>
    </xf>
    <xf numFmtId="41" fontId="2" fillId="33" borderId="96" xfId="49" applyNumberFormat="1" applyFont="1" applyFill="1" applyBorder="1" applyAlignment="1">
      <alignment horizontal="right" vertical="center"/>
    </xf>
    <xf numFmtId="41" fontId="2" fillId="36" borderId="97" xfId="49" applyNumberFormat="1" applyFont="1" applyFill="1" applyBorder="1" applyAlignment="1">
      <alignment horizontal="right" vertical="center"/>
    </xf>
    <xf numFmtId="38" fontId="2" fillId="0" borderId="98" xfId="49" applyFont="1" applyBorder="1" applyAlignment="1">
      <alignment horizontal="right" vertical="center"/>
    </xf>
    <xf numFmtId="41" fontId="2" fillId="33" borderId="49" xfId="49" applyNumberFormat="1" applyFont="1" applyFill="1" applyBorder="1" applyAlignment="1">
      <alignment horizontal="right" vertical="center"/>
    </xf>
    <xf numFmtId="41" fontId="2" fillId="36" borderId="99" xfId="49" applyNumberFormat="1" applyFont="1" applyFill="1" applyBorder="1" applyAlignment="1">
      <alignment horizontal="right" vertical="center"/>
    </xf>
    <xf numFmtId="38" fontId="2" fillId="0" borderId="100" xfId="49" applyFont="1" applyBorder="1" applyAlignment="1">
      <alignment horizontal="right" vertical="center"/>
    </xf>
    <xf numFmtId="41" fontId="2" fillId="33" borderId="48" xfId="49" applyNumberFormat="1" applyFont="1" applyFill="1" applyBorder="1" applyAlignment="1">
      <alignment horizontal="right" vertical="center"/>
    </xf>
    <xf numFmtId="41" fontId="2" fillId="36" borderId="53" xfId="49" applyNumberFormat="1" applyFont="1" applyFill="1" applyBorder="1" applyAlignment="1">
      <alignment horizontal="right" vertical="center"/>
    </xf>
    <xf numFmtId="38" fontId="7" fillId="0" borderId="101" xfId="49" applyFont="1" applyBorder="1" applyAlignment="1">
      <alignment horizontal="right" vertical="center"/>
    </xf>
    <xf numFmtId="41" fontId="2" fillId="33" borderId="102" xfId="49" applyNumberFormat="1" applyFont="1" applyFill="1" applyBorder="1" applyAlignment="1">
      <alignment horizontal="right" vertical="center"/>
    </xf>
    <xf numFmtId="41" fontId="2" fillId="28" borderId="103" xfId="49" applyNumberFormat="1" applyFont="1" applyFill="1" applyBorder="1" applyAlignment="1">
      <alignment horizontal="right" vertical="center"/>
    </xf>
    <xf numFmtId="38" fontId="7" fillId="0" borderId="104" xfId="49" applyFont="1" applyBorder="1" applyAlignment="1">
      <alignment horizontal="right" vertical="center"/>
    </xf>
    <xf numFmtId="41" fontId="2" fillId="0" borderId="95" xfId="49" applyNumberFormat="1" applyFont="1" applyBorder="1" applyAlignment="1">
      <alignment horizontal="right" vertical="center"/>
    </xf>
    <xf numFmtId="41" fontId="2" fillId="0" borderId="98" xfId="49" applyNumberFormat="1" applyFont="1" applyBorder="1" applyAlignment="1">
      <alignment horizontal="right" vertical="center"/>
    </xf>
    <xf numFmtId="41" fontId="2" fillId="33" borderId="105" xfId="49" applyNumberFormat="1" applyFont="1" applyFill="1" applyBorder="1" applyAlignment="1">
      <alignment horizontal="right" vertical="center"/>
    </xf>
    <xf numFmtId="41" fontId="2" fillId="36" borderId="106" xfId="49" applyNumberFormat="1" applyFont="1" applyFill="1" applyBorder="1" applyAlignment="1">
      <alignment horizontal="right" vertical="center"/>
    </xf>
    <xf numFmtId="38" fontId="2" fillId="0" borderId="107" xfId="49" applyFont="1" applyBorder="1" applyAlignment="1">
      <alignment horizontal="right" vertical="center"/>
    </xf>
    <xf numFmtId="41" fontId="6" fillId="33" borderId="94"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0" borderId="101" xfId="49" applyNumberFormat="1" applyFont="1" applyBorder="1" applyAlignment="1">
      <alignment horizontal="right" vertical="center"/>
    </xf>
    <xf numFmtId="0" fontId="7" fillId="36" borderId="33" xfId="0" applyFont="1" applyFill="1" applyBorder="1" applyAlignment="1">
      <alignment horizontal="right"/>
    </xf>
    <xf numFmtId="0" fontId="7" fillId="0" borderId="108" xfId="0" applyFont="1" applyBorder="1" applyAlignment="1">
      <alignment horizontal="right"/>
    </xf>
    <xf numFmtId="0" fontId="2" fillId="0" borderId="36" xfId="0" applyFont="1" applyBorder="1" applyAlignment="1">
      <alignment horizontal="distributed" vertical="center"/>
    </xf>
    <xf numFmtId="176" fontId="2" fillId="33" borderId="109" xfId="0" applyNumberFormat="1" applyFont="1" applyFill="1" applyBorder="1" applyAlignment="1">
      <alignment horizontal="right" vertical="center"/>
    </xf>
    <xf numFmtId="176" fontId="2" fillId="33" borderId="110" xfId="0" applyNumberFormat="1" applyFont="1" applyFill="1" applyBorder="1" applyAlignment="1">
      <alignment horizontal="right" vertical="center"/>
    </xf>
    <xf numFmtId="176" fontId="2" fillId="33" borderId="111"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177" fontId="2" fillId="33" borderId="112" xfId="0" applyNumberFormat="1" applyFont="1" applyFill="1" applyBorder="1" applyAlignment="1">
      <alignment horizontal="right" vertical="center"/>
    </xf>
    <xf numFmtId="177" fontId="2" fillId="33" borderId="113" xfId="0" applyNumberFormat="1" applyFont="1" applyFill="1" applyBorder="1" applyAlignment="1">
      <alignment horizontal="right" vertical="center"/>
    </xf>
    <xf numFmtId="177" fontId="2" fillId="33" borderId="114" xfId="0" applyNumberFormat="1" applyFont="1" applyFill="1" applyBorder="1" applyAlignment="1">
      <alignment horizontal="right" vertical="center"/>
    </xf>
    <xf numFmtId="177" fontId="2" fillId="33" borderId="112" xfId="0" applyNumberFormat="1" applyFont="1" applyFill="1" applyBorder="1" applyAlignment="1">
      <alignment vertical="center"/>
    </xf>
    <xf numFmtId="0" fontId="2" fillId="34" borderId="115" xfId="0" applyFont="1" applyFill="1" applyBorder="1" applyAlignment="1">
      <alignment horizontal="distributed" vertical="center"/>
    </xf>
    <xf numFmtId="177" fontId="2" fillId="33" borderId="116" xfId="0" applyNumberFormat="1" applyFont="1" applyFill="1" applyBorder="1" applyAlignment="1">
      <alignment horizontal="right" vertical="center"/>
    </xf>
    <xf numFmtId="177" fontId="2" fillId="33" borderId="117" xfId="0" applyNumberFormat="1" applyFont="1" applyFill="1" applyBorder="1" applyAlignment="1">
      <alignment horizontal="right" vertical="center"/>
    </xf>
    <xf numFmtId="177" fontId="2" fillId="33" borderId="118" xfId="0" applyNumberFormat="1" applyFont="1" applyFill="1" applyBorder="1" applyAlignment="1">
      <alignment horizontal="right" vertical="center"/>
    </xf>
    <xf numFmtId="177" fontId="2" fillId="33" borderId="118" xfId="0" applyNumberFormat="1" applyFont="1" applyFill="1" applyBorder="1" applyAlignment="1">
      <alignment vertical="center"/>
    </xf>
    <xf numFmtId="0" fontId="2" fillId="34" borderId="119" xfId="0" applyFont="1" applyFill="1" applyBorder="1" applyAlignment="1">
      <alignment horizontal="distributed" vertical="center"/>
    </xf>
    <xf numFmtId="177" fontId="6" fillId="33" borderId="83" xfId="0" applyNumberFormat="1" applyFont="1" applyFill="1" applyBorder="1" applyAlignment="1">
      <alignment horizontal="right" vertical="center"/>
    </xf>
    <xf numFmtId="177" fontId="6" fillId="33" borderId="120" xfId="0" applyNumberFormat="1" applyFont="1" applyFill="1" applyBorder="1" applyAlignment="1">
      <alignment horizontal="right" vertical="center"/>
    </xf>
    <xf numFmtId="177" fontId="6" fillId="33" borderId="84" xfId="0" applyNumberFormat="1" applyFont="1" applyFill="1" applyBorder="1" applyAlignment="1">
      <alignment horizontal="right" vertical="center"/>
    </xf>
    <xf numFmtId="177" fontId="6" fillId="33" borderId="83" xfId="0" applyNumberFormat="1" applyFont="1" applyFill="1" applyBorder="1" applyAlignment="1">
      <alignment vertical="center"/>
    </xf>
    <xf numFmtId="0" fontId="6" fillId="34" borderId="121" xfId="0" applyFont="1" applyFill="1" applyBorder="1" applyAlignment="1">
      <alignment horizontal="distributed" vertical="center"/>
    </xf>
    <xf numFmtId="177" fontId="2" fillId="0" borderId="10" xfId="0" applyNumberFormat="1" applyFont="1" applyFill="1" applyBorder="1" applyAlignment="1">
      <alignment horizontal="right" vertical="center"/>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10" xfId="0" applyNumberFormat="1" applyFont="1" applyFill="1" applyBorder="1" applyAlignment="1">
      <alignment vertical="center"/>
    </xf>
    <xf numFmtId="0" fontId="2" fillId="37" borderId="17" xfId="0" applyFont="1" applyFill="1" applyBorder="1" applyAlignment="1">
      <alignment horizontal="distributed" vertical="center"/>
    </xf>
    <xf numFmtId="177" fontId="2" fillId="33" borderId="122" xfId="0" applyNumberFormat="1" applyFont="1" applyFill="1" applyBorder="1" applyAlignment="1">
      <alignment horizontal="right" vertical="center"/>
    </xf>
    <xf numFmtId="177" fontId="2" fillId="33" borderId="123" xfId="0" applyNumberFormat="1" applyFont="1" applyFill="1" applyBorder="1" applyAlignment="1">
      <alignment horizontal="right" vertical="center"/>
    </xf>
    <xf numFmtId="177" fontId="2" fillId="33" borderId="124" xfId="0" applyNumberFormat="1" applyFont="1" applyFill="1" applyBorder="1" applyAlignment="1">
      <alignment horizontal="right" vertical="center"/>
    </xf>
    <xf numFmtId="177" fontId="2" fillId="33" borderId="122" xfId="0" applyNumberFormat="1" applyFont="1" applyFill="1" applyBorder="1" applyAlignment="1">
      <alignment vertical="center"/>
    </xf>
    <xf numFmtId="0" fontId="2" fillId="34" borderId="125" xfId="0" applyFont="1" applyFill="1" applyBorder="1" applyAlignment="1">
      <alignment horizontal="distributed" vertical="center"/>
    </xf>
    <xf numFmtId="0" fontId="6" fillId="35" borderId="126" xfId="0" applyFont="1" applyFill="1" applyBorder="1" applyAlignment="1">
      <alignment horizontal="distributed" vertical="center"/>
    </xf>
    <xf numFmtId="176" fontId="2" fillId="0" borderId="127" xfId="0" applyNumberFormat="1" applyFont="1" applyFill="1" applyBorder="1" applyAlignment="1">
      <alignment horizontal="right" vertical="center"/>
    </xf>
    <xf numFmtId="177" fontId="2" fillId="0" borderId="86" xfId="0" applyNumberFormat="1" applyFont="1" applyFill="1" applyBorder="1" applyAlignment="1">
      <alignment horizontal="right" vertical="center"/>
    </xf>
    <xf numFmtId="177" fontId="2" fillId="0" borderId="128" xfId="0" applyNumberFormat="1" applyFont="1" applyFill="1" applyBorder="1" applyAlignment="1">
      <alignment horizontal="right" vertical="center"/>
    </xf>
    <xf numFmtId="177" fontId="2" fillId="0" borderId="87" xfId="0" applyNumberFormat="1" applyFont="1" applyFill="1" applyBorder="1" applyAlignment="1">
      <alignment horizontal="right" vertical="center"/>
    </xf>
    <xf numFmtId="177" fontId="2" fillId="0" borderId="86" xfId="0" applyNumberFormat="1" applyFont="1" applyFill="1" applyBorder="1" applyAlignment="1">
      <alignment vertical="center"/>
    </xf>
    <xf numFmtId="176" fontId="2" fillId="0" borderId="129" xfId="0" applyNumberFormat="1" applyFont="1" applyFill="1" applyBorder="1" applyAlignment="1">
      <alignment horizontal="distributed" vertical="center"/>
    </xf>
    <xf numFmtId="0" fontId="2" fillId="35" borderId="130" xfId="0" applyFont="1" applyFill="1" applyBorder="1" applyAlignment="1">
      <alignment horizontal="distributed" vertical="center"/>
    </xf>
    <xf numFmtId="177" fontId="2" fillId="33" borderId="79" xfId="0" applyNumberFormat="1" applyFont="1" applyFill="1" applyBorder="1" applyAlignment="1">
      <alignment horizontal="right" vertical="center"/>
    </xf>
    <xf numFmtId="177" fontId="2" fillId="33" borderId="131" xfId="0" applyNumberFormat="1" applyFont="1" applyFill="1" applyBorder="1" applyAlignment="1">
      <alignment horizontal="right" vertical="center"/>
    </xf>
    <xf numFmtId="177" fontId="2" fillId="33" borderId="80" xfId="0" applyNumberFormat="1" applyFont="1" applyFill="1" applyBorder="1" applyAlignment="1">
      <alignment horizontal="right" vertical="center"/>
    </xf>
    <xf numFmtId="177" fontId="2" fillId="33" borderId="79" xfId="0" applyNumberFormat="1" applyFont="1" applyFill="1" applyBorder="1" applyAlignment="1">
      <alignment vertical="center"/>
    </xf>
    <xf numFmtId="0" fontId="2" fillId="34" borderId="132" xfId="0" applyFont="1" applyFill="1" applyBorder="1" applyAlignment="1">
      <alignment horizontal="distributed" vertical="center"/>
    </xf>
    <xf numFmtId="177" fontId="6" fillId="0" borderId="10"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0" fontId="6" fillId="37" borderId="55" xfId="0" applyFont="1" applyFill="1" applyBorder="1" applyAlignment="1">
      <alignment horizontal="center" vertical="center"/>
    </xf>
    <xf numFmtId="177" fontId="6" fillId="33" borderId="133" xfId="0" applyNumberFormat="1" applyFont="1" applyFill="1" applyBorder="1" applyAlignment="1">
      <alignment horizontal="right" vertical="center"/>
    </xf>
    <xf numFmtId="177" fontId="6" fillId="33" borderId="111" xfId="0" applyNumberFormat="1" applyFont="1" applyFill="1" applyBorder="1" applyAlignment="1">
      <alignment horizontal="right" vertical="center"/>
    </xf>
    <xf numFmtId="177" fontId="6" fillId="33" borderId="134" xfId="0" applyNumberFormat="1" applyFont="1" applyFill="1" applyBorder="1" applyAlignment="1">
      <alignment horizontal="right" vertical="center"/>
    </xf>
    <xf numFmtId="0" fontId="6" fillId="37" borderId="135" xfId="0" applyFont="1" applyFill="1" applyBorder="1" applyAlignment="1">
      <alignment horizontal="distributed" vertical="center"/>
    </xf>
    <xf numFmtId="177" fontId="6" fillId="33" borderId="136" xfId="0" applyNumberFormat="1" applyFont="1" applyFill="1" applyBorder="1" applyAlignment="1">
      <alignment horizontal="right" vertical="center"/>
    </xf>
    <xf numFmtId="177" fontId="6" fillId="33" borderId="137" xfId="0" applyNumberFormat="1" applyFont="1" applyFill="1" applyBorder="1" applyAlignment="1">
      <alignment horizontal="right" vertical="center"/>
    </xf>
    <xf numFmtId="177" fontId="6" fillId="33" borderId="138" xfId="0" applyNumberFormat="1" applyFont="1" applyFill="1" applyBorder="1" applyAlignment="1">
      <alignment horizontal="right" vertical="center"/>
    </xf>
    <xf numFmtId="0" fontId="6" fillId="0" borderId="44" xfId="0" applyFont="1" applyBorder="1" applyAlignment="1">
      <alignment horizontal="distributed" vertical="center"/>
    </xf>
    <xf numFmtId="177" fontId="2" fillId="0" borderId="28" xfId="0" applyNumberFormat="1" applyFont="1" applyFill="1" applyBorder="1" applyAlignment="1">
      <alignment horizontal="right" vertical="center"/>
    </xf>
    <xf numFmtId="177" fontId="2" fillId="0" borderId="29" xfId="0" applyNumberFormat="1" applyFont="1" applyFill="1" applyBorder="1" applyAlignment="1">
      <alignment horizontal="right" vertical="center"/>
    </xf>
    <xf numFmtId="177" fontId="2" fillId="0" borderId="30" xfId="0" applyNumberFormat="1" applyFont="1" applyFill="1" applyBorder="1" applyAlignment="1">
      <alignment horizontal="right" vertical="center"/>
    </xf>
    <xf numFmtId="0" fontId="2" fillId="37" borderId="31" xfId="0" applyFont="1" applyFill="1" applyBorder="1" applyAlignment="1">
      <alignment horizontal="distributed" vertical="center"/>
    </xf>
    <xf numFmtId="177" fontId="2" fillId="0" borderId="86" xfId="0" applyNumberFormat="1" applyFont="1" applyFill="1" applyBorder="1" applyAlignment="1">
      <alignment horizontal="right" vertical="top"/>
    </xf>
    <xf numFmtId="0" fontId="2" fillId="37" borderId="129" xfId="0" applyFont="1" applyFill="1" applyBorder="1" applyAlignment="1">
      <alignment horizontal="distributed" vertical="center"/>
    </xf>
    <xf numFmtId="0" fontId="6" fillId="37" borderId="139" xfId="0" applyFont="1" applyFill="1" applyBorder="1" applyAlignment="1">
      <alignment horizontal="center" vertical="center"/>
    </xf>
    <xf numFmtId="177" fontId="6" fillId="33" borderId="140" xfId="0" applyNumberFormat="1" applyFont="1" applyFill="1" applyBorder="1" applyAlignment="1">
      <alignment horizontal="right" vertical="center"/>
    </xf>
    <xf numFmtId="177" fontId="6" fillId="33" borderId="141" xfId="0" applyNumberFormat="1" applyFont="1" applyFill="1" applyBorder="1" applyAlignment="1">
      <alignment horizontal="right" vertical="center"/>
    </xf>
    <xf numFmtId="177" fontId="6" fillId="33" borderId="142" xfId="0" applyNumberFormat="1" applyFont="1" applyFill="1" applyBorder="1" applyAlignment="1">
      <alignment horizontal="right" vertical="center"/>
    </xf>
    <xf numFmtId="0" fontId="6" fillId="37" borderId="143" xfId="0" applyFont="1" applyFill="1" applyBorder="1" applyAlignment="1">
      <alignment horizontal="distributed" vertical="center"/>
    </xf>
    <xf numFmtId="177" fontId="6" fillId="33" borderId="88" xfId="0" applyNumberFormat="1" applyFont="1" applyFill="1" applyBorder="1" applyAlignment="1">
      <alignment horizontal="right" vertical="center"/>
    </xf>
    <xf numFmtId="177" fontId="6" fillId="33" borderId="144" xfId="0" applyNumberFormat="1" applyFont="1" applyFill="1" applyBorder="1" applyAlignment="1">
      <alignment horizontal="right" vertical="center"/>
    </xf>
    <xf numFmtId="177" fontId="6" fillId="33" borderId="89" xfId="0" applyNumberFormat="1" applyFont="1" applyFill="1" applyBorder="1" applyAlignment="1">
      <alignment horizontal="right" vertical="center"/>
    </xf>
    <xf numFmtId="177" fontId="6" fillId="33" borderId="145" xfId="0" applyNumberFormat="1" applyFont="1" applyFill="1" applyBorder="1" applyAlignment="1">
      <alignment horizontal="right" vertical="center"/>
    </xf>
    <xf numFmtId="177" fontId="6" fillId="33" borderId="146" xfId="0" applyNumberFormat="1" applyFont="1" applyFill="1" applyBorder="1" applyAlignment="1">
      <alignment horizontal="right" vertical="center"/>
    </xf>
    <xf numFmtId="177" fontId="2" fillId="0" borderId="133" xfId="0" applyNumberFormat="1" applyFont="1" applyFill="1" applyBorder="1" applyAlignment="1">
      <alignment horizontal="right" vertical="center"/>
    </xf>
    <xf numFmtId="177" fontId="2" fillId="0" borderId="111" xfId="0" applyNumberFormat="1" applyFont="1" applyFill="1" applyBorder="1" applyAlignment="1">
      <alignment horizontal="right" vertical="center"/>
    </xf>
    <xf numFmtId="177" fontId="2" fillId="0" borderId="134" xfId="0" applyNumberFormat="1" applyFont="1" applyFill="1" applyBorder="1" applyAlignment="1">
      <alignment horizontal="right" vertical="center"/>
    </xf>
    <xf numFmtId="176" fontId="2" fillId="0" borderId="26" xfId="0" applyNumberFormat="1" applyFont="1" applyFill="1" applyBorder="1" applyAlignment="1">
      <alignment horizontal="right" vertical="center"/>
    </xf>
    <xf numFmtId="177" fontId="2" fillId="0" borderId="13"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176" fontId="2" fillId="0" borderId="27" xfId="0" applyNumberFormat="1" applyFont="1" applyFill="1" applyBorder="1" applyAlignment="1">
      <alignment horizontal="distributed" vertical="center"/>
    </xf>
    <xf numFmtId="0" fontId="2" fillId="35" borderId="147" xfId="0" applyFont="1" applyFill="1" applyBorder="1" applyAlignment="1">
      <alignment horizontal="distributed" vertical="center"/>
    </xf>
    <xf numFmtId="177" fontId="2" fillId="33" borderId="148" xfId="0" applyNumberFormat="1" applyFont="1" applyFill="1" applyBorder="1" applyAlignment="1">
      <alignment horizontal="right" vertical="center"/>
    </xf>
    <xf numFmtId="177" fontId="2" fillId="33" borderId="149" xfId="0" applyNumberFormat="1" applyFont="1" applyFill="1" applyBorder="1" applyAlignment="1">
      <alignment horizontal="right" vertical="center"/>
    </xf>
    <xf numFmtId="177" fontId="2" fillId="33" borderId="150" xfId="0" applyNumberFormat="1" applyFont="1" applyFill="1" applyBorder="1" applyAlignment="1">
      <alignment horizontal="right" vertical="center"/>
    </xf>
    <xf numFmtId="0" fontId="2" fillId="34" borderId="151" xfId="0" applyFont="1" applyFill="1" applyBorder="1" applyAlignment="1">
      <alignment horizontal="distributed" vertical="center"/>
    </xf>
    <xf numFmtId="177" fontId="2" fillId="0" borderId="13" xfId="0" applyNumberFormat="1" applyFont="1" applyFill="1" applyBorder="1" applyAlignment="1">
      <alignment vertical="center"/>
    </xf>
    <xf numFmtId="177" fontId="2" fillId="33" borderId="148" xfId="0" applyNumberFormat="1" applyFont="1" applyFill="1" applyBorder="1" applyAlignment="1">
      <alignment vertical="center"/>
    </xf>
    <xf numFmtId="0" fontId="6" fillId="0" borderId="152" xfId="0" applyFont="1" applyBorder="1" applyAlignment="1">
      <alignment horizontal="center" vertical="center"/>
    </xf>
    <xf numFmtId="38" fontId="2" fillId="33" borderId="27" xfId="49" applyFont="1" applyFill="1" applyBorder="1" applyAlignment="1">
      <alignment horizontal="right" vertical="center" indent="1"/>
    </xf>
    <xf numFmtId="41" fontId="2" fillId="0" borderId="153" xfId="49"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41" fontId="2" fillId="36" borderId="154" xfId="49" applyNumberFormat="1" applyFont="1" applyFill="1" applyBorder="1" applyAlignment="1">
      <alignment horizontal="right" vertical="center"/>
    </xf>
    <xf numFmtId="176" fontId="6" fillId="38" borderId="155" xfId="0" applyNumberFormat="1" applyFont="1" applyFill="1" applyBorder="1" applyAlignment="1">
      <alignment horizontal="right" vertical="center"/>
    </xf>
    <xf numFmtId="176" fontId="6" fillId="38" borderId="156" xfId="0" applyNumberFormat="1" applyFont="1" applyFill="1" applyBorder="1" applyAlignment="1">
      <alignment horizontal="right" vertical="center"/>
    </xf>
    <xf numFmtId="176" fontId="6" fillId="38" borderId="157" xfId="0" applyNumberFormat="1" applyFont="1" applyFill="1" applyBorder="1" applyAlignment="1">
      <alignment horizontal="right" vertical="center"/>
    </xf>
    <xf numFmtId="176" fontId="6" fillId="38" borderId="158" xfId="0" applyNumberFormat="1" applyFont="1" applyFill="1" applyBorder="1" applyAlignment="1">
      <alignment horizontal="right" vertical="center"/>
    </xf>
    <xf numFmtId="179" fontId="7" fillId="38" borderId="159" xfId="61" applyNumberFormat="1" applyFont="1" applyFill="1" applyBorder="1" applyAlignment="1" applyProtection="1">
      <alignment horizontal="right" vertical="center"/>
      <protection locked="0"/>
    </xf>
    <xf numFmtId="179" fontId="7" fillId="38" borderId="160" xfId="61" applyNumberFormat="1" applyFont="1" applyFill="1" applyBorder="1" applyAlignment="1" applyProtection="1">
      <alignment horizontal="right" vertical="center"/>
      <protection locked="0"/>
    </xf>
    <xf numFmtId="179" fontId="7" fillId="38" borderId="161" xfId="61" applyNumberFormat="1" applyFont="1" applyFill="1" applyBorder="1" applyAlignment="1" applyProtection="1">
      <alignment horizontal="right" vertical="center"/>
      <protection locked="0"/>
    </xf>
    <xf numFmtId="179" fontId="7" fillId="38" borderId="162" xfId="61" applyNumberFormat="1" applyFont="1" applyFill="1" applyBorder="1" applyAlignment="1" applyProtection="1">
      <alignment horizontal="right" vertical="center"/>
      <protection locked="0"/>
    </xf>
    <xf numFmtId="179" fontId="7" fillId="38" borderId="88" xfId="61" applyNumberFormat="1" applyFont="1" applyFill="1" applyBorder="1" applyAlignment="1" applyProtection="1">
      <alignment horizontal="right" vertical="center"/>
      <protection locked="0"/>
    </xf>
    <xf numFmtId="179" fontId="7" fillId="38" borderId="144" xfId="61" applyNumberFormat="1" applyFont="1" applyFill="1" applyBorder="1" applyAlignment="1" applyProtection="1">
      <alignment horizontal="right" vertical="center"/>
      <protection locked="0"/>
    </xf>
    <xf numFmtId="179" fontId="7" fillId="38" borderId="89" xfId="61" applyNumberFormat="1" applyFont="1" applyFill="1" applyBorder="1" applyAlignment="1" applyProtection="1">
      <alignment horizontal="right" vertical="center"/>
      <protection locked="0"/>
    </xf>
    <xf numFmtId="179" fontId="7" fillId="38" borderId="163" xfId="61" applyNumberFormat="1" applyFont="1" applyFill="1" applyBorder="1" applyAlignment="1" applyProtection="1">
      <alignment horizontal="right" vertical="center"/>
      <protection locked="0"/>
    </xf>
    <xf numFmtId="0" fontId="2" fillId="0" borderId="0" xfId="0" applyFont="1" applyAlignment="1">
      <alignment horizontal="distributed" vertical="top"/>
    </xf>
    <xf numFmtId="176" fontId="2" fillId="0" borderId="0" xfId="0" applyNumberFormat="1" applyFont="1" applyAlignment="1">
      <alignment horizontal="left" vertical="center"/>
    </xf>
    <xf numFmtId="176" fontId="6" fillId="38" borderId="164" xfId="0" applyNumberFormat="1" applyFont="1" applyFill="1" applyBorder="1" applyAlignment="1">
      <alignment horizontal="right" vertical="center"/>
    </xf>
    <xf numFmtId="179" fontId="7" fillId="38" borderId="165" xfId="61" applyNumberFormat="1" applyFont="1" applyFill="1" applyBorder="1" applyAlignment="1" applyProtection="1">
      <alignment horizontal="right" vertical="center"/>
      <protection locked="0"/>
    </xf>
    <xf numFmtId="179" fontId="7" fillId="38" borderId="166" xfId="61" applyNumberFormat="1" applyFont="1" applyFill="1" applyBorder="1" applyAlignment="1" applyProtection="1">
      <alignment horizontal="right" vertical="center"/>
      <protection locked="0"/>
    </xf>
    <xf numFmtId="176" fontId="2" fillId="33" borderId="167" xfId="0" applyNumberFormat="1" applyFont="1" applyFill="1" applyBorder="1" applyAlignment="1">
      <alignment horizontal="right" vertical="center"/>
    </xf>
    <xf numFmtId="176" fontId="2" fillId="33" borderId="168" xfId="0" applyNumberFormat="1" applyFont="1" applyFill="1" applyBorder="1" applyAlignment="1">
      <alignment horizontal="right" vertical="center"/>
    </xf>
    <xf numFmtId="176" fontId="2" fillId="33" borderId="169" xfId="0" applyNumberFormat="1" applyFont="1" applyFill="1" applyBorder="1" applyAlignment="1">
      <alignment horizontal="right" vertical="center"/>
    </xf>
    <xf numFmtId="176" fontId="2" fillId="33" borderId="170" xfId="0" applyNumberFormat="1" applyFont="1" applyFill="1" applyBorder="1" applyAlignment="1">
      <alignment horizontal="right" vertical="center"/>
    </xf>
    <xf numFmtId="176" fontId="2" fillId="33" borderId="171" xfId="0" applyNumberFormat="1" applyFont="1" applyFill="1" applyBorder="1" applyAlignment="1">
      <alignment horizontal="right" vertical="center"/>
    </xf>
    <xf numFmtId="176" fontId="2" fillId="33" borderId="172" xfId="0" applyNumberFormat="1" applyFont="1" applyFill="1" applyBorder="1" applyAlignment="1">
      <alignment horizontal="right" vertical="center"/>
    </xf>
    <xf numFmtId="176" fontId="2" fillId="33" borderId="173" xfId="0" applyNumberFormat="1" applyFont="1" applyFill="1" applyBorder="1" applyAlignment="1">
      <alignment horizontal="right" vertical="center"/>
    </xf>
    <xf numFmtId="176" fontId="2" fillId="33" borderId="174" xfId="0" applyNumberFormat="1" applyFont="1" applyFill="1" applyBorder="1" applyAlignment="1">
      <alignment horizontal="right" vertical="center"/>
    </xf>
    <xf numFmtId="176" fontId="6" fillId="33" borderId="175" xfId="0" applyNumberFormat="1" applyFont="1" applyFill="1" applyBorder="1" applyAlignment="1">
      <alignment horizontal="right" vertical="center"/>
    </xf>
    <xf numFmtId="176" fontId="6" fillId="33" borderId="29" xfId="0" applyNumberFormat="1" applyFont="1" applyFill="1" applyBorder="1" applyAlignment="1">
      <alignment horizontal="right" vertical="center"/>
    </xf>
    <xf numFmtId="176" fontId="6" fillId="33" borderId="53" xfId="0" applyNumberFormat="1" applyFont="1" applyFill="1" applyBorder="1" applyAlignment="1">
      <alignment horizontal="right" vertical="center"/>
    </xf>
    <xf numFmtId="0" fontId="11" fillId="0" borderId="176" xfId="0" applyFont="1" applyBorder="1" applyAlignment="1">
      <alignment horizontal="distributed" vertical="center" shrinkToFit="1"/>
    </xf>
    <xf numFmtId="0" fontId="12" fillId="0" borderId="172" xfId="0" applyFont="1" applyBorder="1" applyAlignment="1">
      <alignment horizontal="distributed" shrinkToFit="1"/>
    </xf>
    <xf numFmtId="0" fontId="2" fillId="0" borderId="16" xfId="0" applyFont="1" applyBorder="1" applyAlignment="1">
      <alignment horizontal="distributed" vertical="center"/>
    </xf>
    <xf numFmtId="0" fontId="8" fillId="0" borderId="177" xfId="0" applyFont="1" applyBorder="1" applyAlignment="1">
      <alignment/>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46"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24" xfId="0" applyFont="1" applyBorder="1" applyAlignment="1">
      <alignment horizontal="distributed" vertical="center"/>
    </xf>
    <xf numFmtId="0" fontId="6" fillId="0" borderId="155" xfId="0" applyFont="1" applyBorder="1" applyAlignment="1">
      <alignment horizontal="center" vertical="center"/>
    </xf>
    <xf numFmtId="0" fontId="6" fillId="0" borderId="186" xfId="0" applyFont="1" applyBorder="1" applyAlignment="1">
      <alignment horizontal="center" vertical="center"/>
    </xf>
    <xf numFmtId="0" fontId="2" fillId="0" borderId="187" xfId="0" applyFont="1" applyBorder="1" applyAlignment="1">
      <alignment horizontal="distributed" vertical="center"/>
    </xf>
    <xf numFmtId="0" fontId="0" fillId="0" borderId="188" xfId="0" applyBorder="1" applyAlignment="1">
      <alignment horizontal="distributed" vertical="center"/>
    </xf>
    <xf numFmtId="0" fontId="2" fillId="0" borderId="189" xfId="0" applyFont="1" applyBorder="1" applyAlignment="1">
      <alignment horizontal="distributed" vertical="center"/>
    </xf>
    <xf numFmtId="0" fontId="0" fillId="0" borderId="190" xfId="0" applyBorder="1" applyAlignment="1">
      <alignment horizontal="distributed" vertical="center"/>
    </xf>
    <xf numFmtId="0" fontId="2" fillId="0" borderId="191" xfId="0" applyFont="1" applyBorder="1" applyAlignment="1">
      <alignment horizontal="distributed" vertical="center"/>
    </xf>
    <xf numFmtId="0" fontId="0" fillId="0" borderId="192" xfId="0" applyBorder="1" applyAlignment="1">
      <alignment horizontal="distributed" vertical="center"/>
    </xf>
    <xf numFmtId="0" fontId="2" fillId="0" borderId="193" xfId="0" applyFont="1" applyBorder="1" applyAlignment="1">
      <alignment horizontal="distributed" vertical="center"/>
    </xf>
    <xf numFmtId="0" fontId="0" fillId="0" borderId="194" xfId="0" applyBorder="1" applyAlignment="1">
      <alignment horizontal="distributed" vertical="center"/>
    </xf>
    <xf numFmtId="0" fontId="2" fillId="0" borderId="195" xfId="0" applyFont="1" applyBorder="1" applyAlignment="1">
      <alignment horizontal="distributed" vertical="center"/>
    </xf>
    <xf numFmtId="0" fontId="6" fillId="0" borderId="196" xfId="0" applyFont="1" applyBorder="1" applyAlignment="1">
      <alignment horizontal="center" vertical="center"/>
    </xf>
    <xf numFmtId="0" fontId="6" fillId="0" borderId="157" xfId="0" applyFont="1" applyBorder="1" applyAlignment="1">
      <alignment horizontal="center" vertical="center"/>
    </xf>
    <xf numFmtId="0" fontId="11" fillId="0" borderId="197" xfId="0" applyFont="1" applyBorder="1" applyAlignment="1">
      <alignment horizontal="distributed" vertical="center" shrinkToFit="1"/>
    </xf>
    <xf numFmtId="0" fontId="11" fillId="0" borderId="198" xfId="0" applyFont="1" applyBorder="1" applyAlignment="1">
      <alignment horizontal="distributed" vertical="center" shrinkToFit="1"/>
    </xf>
    <xf numFmtId="0" fontId="11" fillId="0" borderId="199" xfId="0" applyFont="1" applyBorder="1" applyAlignment="1">
      <alignment horizontal="distributed" vertical="center" shrinkToFit="1"/>
    </xf>
    <xf numFmtId="0" fontId="11" fillId="0" borderId="200" xfId="0" applyFont="1" applyBorder="1" applyAlignment="1">
      <alignment horizontal="distributed" vertical="center" shrinkToFit="1"/>
    </xf>
    <xf numFmtId="0" fontId="6" fillId="0" borderId="201" xfId="0" applyFont="1" applyBorder="1" applyAlignment="1">
      <alignment horizontal="center" vertical="center"/>
    </xf>
    <xf numFmtId="0" fontId="6" fillId="0" borderId="53" xfId="0" applyFont="1" applyBorder="1" applyAlignment="1">
      <alignment horizontal="center" vertical="center"/>
    </xf>
    <xf numFmtId="0" fontId="6" fillId="0" borderId="52" xfId="0" applyFont="1" applyBorder="1" applyAlignment="1">
      <alignment horizontal="center" vertical="center"/>
    </xf>
    <xf numFmtId="0" fontId="6" fillId="0" borderId="202" xfId="0" applyFont="1" applyBorder="1" applyAlignment="1">
      <alignment horizontal="center" vertical="center"/>
    </xf>
    <xf numFmtId="0" fontId="5" fillId="0" borderId="0" xfId="0" applyFont="1" applyAlignment="1">
      <alignment horizontal="center"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17"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2" fillId="0" borderId="209" xfId="0" applyFont="1" applyBorder="1" applyAlignment="1">
      <alignment horizontal="distributed" vertical="center"/>
    </xf>
    <xf numFmtId="0" fontId="0" fillId="0" borderId="169" xfId="0" applyBorder="1" applyAlignment="1">
      <alignment horizontal="distributed"/>
    </xf>
    <xf numFmtId="0" fontId="7" fillId="0" borderId="21" xfId="0" applyFont="1" applyBorder="1" applyAlignment="1">
      <alignment horizontal="center" vertical="center"/>
    </xf>
    <xf numFmtId="0" fontId="0" fillId="0" borderId="60" xfId="0" applyBorder="1" applyAlignment="1">
      <alignment vertical="center"/>
    </xf>
    <xf numFmtId="0" fontId="2" fillId="0" borderId="210" xfId="0" applyFont="1" applyBorder="1" applyAlignment="1">
      <alignment horizontal="distributed" vertical="center"/>
    </xf>
    <xf numFmtId="0" fontId="0" fillId="0" borderId="211" xfId="0" applyBorder="1" applyAlignment="1">
      <alignment vertical="center"/>
    </xf>
    <xf numFmtId="0" fontId="11" fillId="0" borderId="174" xfId="0" applyFont="1" applyBorder="1" applyAlignment="1">
      <alignment horizontal="distributed" vertical="center" shrinkToFit="1"/>
    </xf>
    <xf numFmtId="0" fontId="12" fillId="0" borderId="212" xfId="0" applyFont="1" applyBorder="1" applyAlignment="1">
      <alignment horizontal="distributed" vertical="center" shrinkToFit="1"/>
    </xf>
    <xf numFmtId="0" fontId="2" fillId="0" borderId="174" xfId="0" applyFont="1" applyBorder="1" applyAlignment="1">
      <alignment horizontal="distributed" vertical="center"/>
    </xf>
    <xf numFmtId="0" fontId="8" fillId="0" borderId="212" xfId="0" applyFont="1" applyBorder="1" applyAlignment="1">
      <alignment vertical="center"/>
    </xf>
    <xf numFmtId="0" fontId="2" fillId="0" borderId="213" xfId="0" applyFont="1" applyBorder="1" applyAlignment="1">
      <alignment horizontal="distributed" vertical="center"/>
    </xf>
    <xf numFmtId="0" fontId="2" fillId="0" borderId="214" xfId="0" applyFont="1" applyBorder="1" applyAlignment="1">
      <alignment horizontal="distributed" vertical="center"/>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2" fillId="0" borderId="146" xfId="0" applyFont="1" applyBorder="1" applyAlignment="1">
      <alignment horizontal="distributed" vertical="center"/>
    </xf>
    <xf numFmtId="0" fontId="2" fillId="0" borderId="145" xfId="0" applyFont="1" applyBorder="1" applyAlignment="1">
      <alignment horizontal="distributed" vertical="center"/>
    </xf>
    <xf numFmtId="0" fontId="2" fillId="0" borderId="44" xfId="0" applyFont="1" applyBorder="1" applyAlignment="1">
      <alignment horizontal="distributed" vertical="center"/>
    </xf>
    <xf numFmtId="0" fontId="2" fillId="0" borderId="0" xfId="0" applyFont="1" applyBorder="1" applyAlignment="1">
      <alignment horizontal="left" vertical="center"/>
    </xf>
    <xf numFmtId="0" fontId="2" fillId="0" borderId="218" xfId="0" applyFont="1" applyBorder="1" applyAlignment="1">
      <alignment horizontal="center" vertical="center"/>
    </xf>
    <xf numFmtId="0" fontId="2" fillId="0" borderId="219" xfId="0" applyFont="1" applyBorder="1" applyAlignment="1">
      <alignment horizontal="center" vertical="center"/>
    </xf>
    <xf numFmtId="0" fontId="2" fillId="0" borderId="16" xfId="0" applyFont="1" applyBorder="1" applyAlignment="1">
      <alignment horizontal="center" vertical="center"/>
    </xf>
    <xf numFmtId="0" fontId="2" fillId="0" borderId="177" xfId="0" applyFont="1" applyBorder="1" applyAlignment="1">
      <alignment horizontal="center"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139" xfId="0" applyFont="1" applyBorder="1" applyAlignment="1">
      <alignment horizontal="distributed" vertical="center"/>
    </xf>
    <xf numFmtId="0" fontId="2" fillId="0" borderId="50" xfId="0" applyFont="1" applyBorder="1" applyAlignment="1">
      <alignment horizontal="left" vertical="center" wrapText="1"/>
    </xf>
    <xf numFmtId="0" fontId="2" fillId="0" borderId="50" xfId="0" applyFont="1" applyBorder="1" applyAlignment="1">
      <alignment horizontal="left" vertical="center"/>
    </xf>
    <xf numFmtId="0" fontId="2" fillId="0" borderId="218" xfId="0" applyFont="1" applyBorder="1" applyAlignment="1">
      <alignment horizontal="distributed" vertical="center"/>
    </xf>
    <xf numFmtId="0" fontId="2" fillId="0" borderId="16" xfId="0" applyFont="1" applyBorder="1" applyAlignment="1">
      <alignment horizontal="distributed" vertical="center"/>
    </xf>
    <xf numFmtId="0" fontId="2" fillId="0" borderId="223" xfId="0" applyFont="1" applyBorder="1" applyAlignment="1">
      <alignment horizontal="distributed" vertical="center"/>
    </xf>
    <xf numFmtId="0" fontId="2" fillId="0" borderId="65"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left" vertical="center"/>
    </xf>
    <xf numFmtId="0" fontId="2" fillId="0" borderId="5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27" xfId="0" applyFont="1" applyBorder="1" applyAlignment="1">
      <alignment horizontal="center" vertical="distributed" textRotation="255" indent="2"/>
    </xf>
    <xf numFmtId="0" fontId="2" fillId="0" borderId="228" xfId="0" applyFont="1" applyBorder="1" applyAlignment="1">
      <alignment horizontal="center" vertical="distributed" textRotation="255" indent="2"/>
    </xf>
    <xf numFmtId="0" fontId="2" fillId="0" borderId="229" xfId="0" applyFont="1" applyBorder="1" applyAlignment="1">
      <alignment horizontal="center" vertical="distributed" textRotation="255" indent="2"/>
    </xf>
    <xf numFmtId="0" fontId="2" fillId="0" borderId="28" xfId="0" applyFont="1" applyBorder="1" applyAlignment="1">
      <alignment horizontal="distributed" vertical="center"/>
    </xf>
    <xf numFmtId="0" fontId="2" fillId="0" borderId="30" xfId="0" applyFont="1" applyBorder="1" applyAlignment="1">
      <alignment horizontal="distributed" vertical="center"/>
    </xf>
    <xf numFmtId="0" fontId="2" fillId="0" borderId="0" xfId="0" applyFont="1" applyAlignment="1">
      <alignment horizontal="left" vertical="top" wrapText="1"/>
    </xf>
    <xf numFmtId="0" fontId="2" fillId="0" borderId="68" xfId="0" applyFont="1" applyBorder="1" applyAlignment="1">
      <alignment horizontal="distributed" vertical="center"/>
    </xf>
    <xf numFmtId="0" fontId="2" fillId="0" borderId="215" xfId="0" applyFont="1" applyBorder="1" applyAlignment="1">
      <alignment horizontal="distributed" vertical="center"/>
    </xf>
    <xf numFmtId="0" fontId="2" fillId="0" borderId="230" xfId="0" applyFont="1" applyBorder="1" applyAlignment="1">
      <alignment horizontal="distributed" vertical="center"/>
    </xf>
    <xf numFmtId="0" fontId="2" fillId="0" borderId="54" xfId="0" applyFont="1" applyBorder="1" applyAlignment="1">
      <alignment horizontal="center" vertical="center" textRotation="255" wrapText="1"/>
    </xf>
    <xf numFmtId="0" fontId="2" fillId="0" borderId="54" xfId="0" applyFont="1" applyBorder="1" applyAlignment="1">
      <alignment horizontal="center" vertical="center" textRotation="255"/>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0" fontId="2" fillId="0" borderId="0" xfId="0" applyFont="1" applyBorder="1" applyAlignment="1">
      <alignment horizontal="left" vertical="top" wrapText="1"/>
    </xf>
    <xf numFmtId="0" fontId="2" fillId="0" borderId="231" xfId="0" applyFont="1" applyBorder="1" applyAlignment="1">
      <alignment horizontal="center" vertical="distributed" textRotation="255" indent="2"/>
    </xf>
    <xf numFmtId="0" fontId="2" fillId="0" borderId="232" xfId="0" applyFont="1" applyBorder="1" applyAlignment="1">
      <alignment horizontal="center" vertical="distributed" textRotation="255" indent="2"/>
    </xf>
    <xf numFmtId="0" fontId="2" fillId="0" borderId="233" xfId="0" applyFont="1" applyBorder="1" applyAlignment="1">
      <alignment horizontal="center" vertical="distributed" textRotation="255" indent="2"/>
    </xf>
    <xf numFmtId="0" fontId="2" fillId="0" borderId="234" xfId="0" applyFont="1" applyBorder="1" applyAlignment="1">
      <alignment horizontal="distributed" vertical="center"/>
    </xf>
    <xf numFmtId="0" fontId="2" fillId="0" borderId="235" xfId="0" applyFont="1" applyBorder="1" applyAlignment="1">
      <alignment horizontal="center" vertical="distributed" textRotation="255" indent="2"/>
    </xf>
    <xf numFmtId="0" fontId="2" fillId="0" borderId="236" xfId="0" applyFont="1" applyBorder="1" applyAlignment="1">
      <alignment horizontal="center" vertical="distributed" textRotation="255" indent="2"/>
    </xf>
    <xf numFmtId="0" fontId="2" fillId="0" borderId="61" xfId="0" applyFont="1" applyBorder="1" applyAlignment="1">
      <alignment horizontal="distributed" vertical="center"/>
    </xf>
    <xf numFmtId="0" fontId="2" fillId="0" borderId="237" xfId="0" applyFont="1" applyBorder="1" applyAlignment="1">
      <alignment horizontal="distributed" vertical="center"/>
    </xf>
    <xf numFmtId="0" fontId="2" fillId="0" borderId="106" xfId="0" applyFont="1" applyBorder="1" applyAlignment="1">
      <alignment horizontal="distributed"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238" xfId="0" applyFont="1" applyBorder="1" applyAlignment="1">
      <alignment horizontal="distributed"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223" xfId="0" applyFont="1" applyBorder="1" applyAlignment="1">
      <alignment horizontal="center" vertical="center"/>
    </xf>
    <xf numFmtId="0" fontId="2" fillId="0" borderId="2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39" xfId="0" applyFont="1" applyBorder="1" applyAlignment="1">
      <alignment horizontal="center" vertical="center" textRotation="255"/>
    </xf>
    <xf numFmtId="0" fontId="0" fillId="0" borderId="240" xfId="0" applyFont="1" applyBorder="1" applyAlignment="1">
      <alignment horizontal="center" vertical="center"/>
    </xf>
    <xf numFmtId="0" fontId="0" fillId="0" borderId="241" xfId="0" applyFont="1" applyBorder="1" applyAlignment="1">
      <alignment horizontal="center" vertical="center"/>
    </xf>
    <xf numFmtId="0" fontId="2" fillId="0" borderId="220" xfId="0" applyFont="1" applyBorder="1" applyAlignment="1">
      <alignment horizontal="center" vertical="center"/>
    </xf>
    <xf numFmtId="0" fontId="2" fillId="0" borderId="221" xfId="0" applyFont="1" applyBorder="1" applyAlignment="1">
      <alignment horizontal="center" vertical="center"/>
    </xf>
    <xf numFmtId="0" fontId="2" fillId="0" borderId="242" xfId="0" applyFont="1" applyBorder="1" applyAlignment="1">
      <alignment horizontal="center" vertical="center" wrapText="1"/>
    </xf>
    <xf numFmtId="0" fontId="2" fillId="0" borderId="243" xfId="0" applyFont="1" applyBorder="1" applyAlignment="1">
      <alignment horizontal="center" vertical="center" wrapText="1"/>
    </xf>
    <xf numFmtId="0" fontId="2" fillId="0" borderId="206" xfId="0" applyFont="1" applyBorder="1" applyAlignment="1">
      <alignment horizontal="distributed" vertical="center"/>
    </xf>
    <xf numFmtId="0" fontId="0" fillId="0" borderId="50" xfId="0" applyFont="1" applyBorder="1" applyAlignment="1">
      <alignment horizontal="distributed" vertical="center"/>
    </xf>
    <xf numFmtId="0" fontId="0" fillId="0" borderId="207" xfId="0" applyFont="1" applyBorder="1" applyAlignment="1">
      <alignment horizontal="distributed" vertical="center"/>
    </xf>
    <xf numFmtId="0" fontId="0" fillId="0" borderId="208"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44" xfId="0" applyFont="1" applyBorder="1" applyAlignment="1">
      <alignment horizontal="center" vertical="center"/>
    </xf>
    <xf numFmtId="0" fontId="2" fillId="0" borderId="245" xfId="0" applyFont="1" applyBorder="1" applyAlignment="1">
      <alignment horizontal="center"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40" xfId="0" applyFont="1" applyBorder="1" applyAlignment="1">
      <alignment horizontal="center" vertical="distributed" textRotation="255" indent="3"/>
    </xf>
    <xf numFmtId="0" fontId="2" fillId="0" borderId="246" xfId="0" applyFont="1" applyBorder="1" applyAlignment="1">
      <alignment horizontal="center" vertical="distributed" textRotation="255" indent="3"/>
    </xf>
    <xf numFmtId="0" fontId="7" fillId="0" borderId="247" xfId="0" applyFont="1" applyBorder="1" applyAlignment="1">
      <alignment horizontal="right" vertical="center"/>
    </xf>
    <xf numFmtId="0" fontId="10" fillId="0" borderId="248" xfId="0" applyFont="1" applyBorder="1" applyAlignment="1">
      <alignment vertical="center"/>
    </xf>
    <xf numFmtId="0" fontId="7" fillId="0" borderId="249" xfId="0" applyFont="1" applyBorder="1" applyAlignment="1">
      <alignment horizontal="right" vertical="center"/>
    </xf>
    <xf numFmtId="0" fontId="10" fillId="0" borderId="224" xfId="0" applyFont="1" applyBorder="1" applyAlignment="1">
      <alignment vertical="center"/>
    </xf>
    <xf numFmtId="0" fontId="2" fillId="0" borderId="250" xfId="0" applyFont="1" applyBorder="1" applyAlignment="1">
      <alignment horizontal="distributed" vertical="center"/>
    </xf>
    <xf numFmtId="0" fontId="2" fillId="0" borderId="251" xfId="0" applyFont="1" applyBorder="1" applyAlignment="1">
      <alignment horizontal="center" vertical="center" textRotation="255"/>
    </xf>
    <xf numFmtId="0" fontId="2" fillId="0" borderId="182" xfId="0" applyFont="1" applyBorder="1" applyAlignment="1">
      <alignment horizontal="center" vertical="center" textRotation="255"/>
    </xf>
    <xf numFmtId="0" fontId="2" fillId="0" borderId="252" xfId="0" applyFont="1" applyBorder="1" applyAlignment="1">
      <alignment horizontal="center" vertical="center" textRotation="255"/>
    </xf>
    <xf numFmtId="0" fontId="2" fillId="0" borderId="253" xfId="0" applyFont="1" applyBorder="1" applyAlignment="1">
      <alignment horizontal="center" vertical="center"/>
    </xf>
    <xf numFmtId="0" fontId="9" fillId="0" borderId="204" xfId="0" applyFont="1" applyBorder="1" applyAlignment="1">
      <alignment horizontal="center" vertical="center"/>
    </xf>
    <xf numFmtId="0" fontId="9" fillId="0" borderId="223" xfId="0" applyFont="1" applyBorder="1" applyAlignment="1">
      <alignment horizontal="center" vertical="center"/>
    </xf>
    <xf numFmtId="0" fontId="2" fillId="0" borderId="254" xfId="0" applyFont="1" applyBorder="1" applyAlignment="1">
      <alignment horizontal="distributed" vertical="center"/>
    </xf>
    <xf numFmtId="0" fontId="0" fillId="0" borderId="225"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55" xfId="0" applyFont="1" applyBorder="1" applyAlignment="1">
      <alignment horizontal="distributed" vertical="center" wrapText="1"/>
    </xf>
    <xf numFmtId="0" fontId="0" fillId="0" borderId="254" xfId="0" applyFont="1" applyBorder="1" applyAlignment="1">
      <alignment horizontal="distributed" vertical="center" wrapText="1"/>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26" xfId="0" applyFont="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20徴収関係各表-18国税徴収224-24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7"/>
  <sheetViews>
    <sheetView showGridLines="0" workbookViewId="0" topLeftCell="A22">
      <selection activeCell="O26" sqref="O26:P26"/>
    </sheetView>
  </sheetViews>
  <sheetFormatPr defaultColWidth="12.625" defaultRowHeight="13.5"/>
  <cols>
    <col min="1" max="1" width="10.625" style="2" customWidth="1"/>
    <col min="2" max="2" width="11.375" style="2" customWidth="1"/>
    <col min="3" max="3" width="13.625" style="2" customWidth="1"/>
    <col min="4" max="4" width="11.625" style="2" customWidth="1"/>
    <col min="5" max="6" width="13.50390625" style="2" customWidth="1"/>
    <col min="7" max="7" width="12.125" style="2" customWidth="1"/>
    <col min="8" max="8" width="14.00390625" style="2" customWidth="1"/>
    <col min="9" max="9" width="11.125" style="2" customWidth="1"/>
    <col min="10" max="14" width="12.25390625" style="2" customWidth="1"/>
    <col min="15" max="15" width="11.375" style="2" customWidth="1"/>
    <col min="16" max="16" width="10.625" style="2" customWidth="1"/>
    <col min="17" max="16384" width="12.625" style="2" customWidth="1"/>
  </cols>
  <sheetData>
    <row r="1" spans="1:16" ht="15">
      <c r="A1" s="328" t="s">
        <v>18</v>
      </c>
      <c r="B1" s="328"/>
      <c r="C1" s="328"/>
      <c r="D1" s="328"/>
      <c r="E1" s="328"/>
      <c r="F1" s="328"/>
      <c r="G1" s="328"/>
      <c r="H1" s="328"/>
      <c r="I1" s="328"/>
      <c r="J1" s="328"/>
      <c r="K1" s="328"/>
      <c r="L1" s="328"/>
      <c r="M1" s="328"/>
      <c r="N1" s="328"/>
      <c r="O1" s="328"/>
      <c r="P1" s="328"/>
    </row>
    <row r="2" ht="12" thickBot="1">
      <c r="A2" s="2" t="s">
        <v>17</v>
      </c>
    </row>
    <row r="3" spans="1:16" ht="19.5" customHeight="1">
      <c r="A3" s="357" t="s">
        <v>4</v>
      </c>
      <c r="B3" s="358"/>
      <c r="C3" s="329" t="s">
        <v>5</v>
      </c>
      <c r="D3" s="330"/>
      <c r="E3" s="331"/>
      <c r="F3" s="329" t="s">
        <v>6</v>
      </c>
      <c r="G3" s="330"/>
      <c r="H3" s="331"/>
      <c r="I3" s="329" t="s">
        <v>7</v>
      </c>
      <c r="J3" s="330"/>
      <c r="K3" s="331"/>
      <c r="L3" s="329" t="s">
        <v>8</v>
      </c>
      <c r="M3" s="330"/>
      <c r="N3" s="331"/>
      <c r="O3" s="332" t="s">
        <v>9</v>
      </c>
      <c r="P3" s="333"/>
    </row>
    <row r="4" spans="1:16" ht="15" customHeight="1">
      <c r="A4" s="359"/>
      <c r="B4" s="360"/>
      <c r="C4" s="20" t="s">
        <v>0</v>
      </c>
      <c r="D4" s="17" t="s">
        <v>10</v>
      </c>
      <c r="E4" s="22" t="s">
        <v>1</v>
      </c>
      <c r="F4" s="20" t="s">
        <v>0</v>
      </c>
      <c r="G4" s="17" t="s">
        <v>10</v>
      </c>
      <c r="H4" s="22" t="s">
        <v>1</v>
      </c>
      <c r="I4" s="20" t="s">
        <v>0</v>
      </c>
      <c r="J4" s="17" t="s">
        <v>10</v>
      </c>
      <c r="K4" s="22" t="s">
        <v>1</v>
      </c>
      <c r="L4" s="20" t="s">
        <v>0</v>
      </c>
      <c r="M4" s="17" t="s">
        <v>10</v>
      </c>
      <c r="N4" s="22" t="s">
        <v>1</v>
      </c>
      <c r="O4" s="334"/>
      <c r="P4" s="335"/>
    </row>
    <row r="5" spans="1:16" ht="13.5">
      <c r="A5" s="336"/>
      <c r="B5" s="337"/>
      <c r="C5" s="37" t="s">
        <v>2</v>
      </c>
      <c r="D5" s="38" t="s">
        <v>2</v>
      </c>
      <c r="E5" s="39" t="s">
        <v>2</v>
      </c>
      <c r="F5" s="37" t="s">
        <v>2</v>
      </c>
      <c r="G5" s="38" t="s">
        <v>2</v>
      </c>
      <c r="H5" s="39" t="s">
        <v>2</v>
      </c>
      <c r="I5" s="37" t="s">
        <v>2</v>
      </c>
      <c r="J5" s="38" t="s">
        <v>2</v>
      </c>
      <c r="K5" s="39" t="s">
        <v>2</v>
      </c>
      <c r="L5" s="37" t="s">
        <v>2</v>
      </c>
      <c r="M5" s="38" t="s">
        <v>2</v>
      </c>
      <c r="N5" s="39" t="s">
        <v>2</v>
      </c>
      <c r="O5" s="340"/>
      <c r="P5" s="341"/>
    </row>
    <row r="6" spans="1:16" ht="21" customHeight="1">
      <c r="A6" s="338" t="s">
        <v>146</v>
      </c>
      <c r="B6" s="339"/>
      <c r="C6" s="282">
        <v>370123</v>
      </c>
      <c r="D6" s="283">
        <v>1554455</v>
      </c>
      <c r="E6" s="284">
        <v>1924577</v>
      </c>
      <c r="F6" s="282">
        <v>340484</v>
      </c>
      <c r="G6" s="283">
        <v>223227</v>
      </c>
      <c r="H6" s="284">
        <v>563710</v>
      </c>
      <c r="I6" s="282">
        <v>2526</v>
      </c>
      <c r="J6" s="283">
        <v>181368</v>
      </c>
      <c r="K6" s="284">
        <v>183894</v>
      </c>
      <c r="L6" s="282">
        <v>27113</v>
      </c>
      <c r="M6" s="283">
        <v>1149860</v>
      </c>
      <c r="N6" s="284">
        <v>1176973</v>
      </c>
      <c r="O6" s="342" t="s">
        <v>3</v>
      </c>
      <c r="P6" s="343"/>
    </row>
    <row r="7" spans="1:16" ht="21" customHeight="1">
      <c r="A7" s="293" t="s">
        <v>168</v>
      </c>
      <c r="B7" s="294"/>
      <c r="C7" s="285">
        <v>313008841</v>
      </c>
      <c r="D7" s="286">
        <v>543662</v>
      </c>
      <c r="E7" s="287">
        <v>313552503</v>
      </c>
      <c r="F7" s="285">
        <v>312522315</v>
      </c>
      <c r="G7" s="286">
        <v>244757</v>
      </c>
      <c r="H7" s="287">
        <v>312767072</v>
      </c>
      <c r="I7" s="285">
        <v>18210</v>
      </c>
      <c r="J7" s="286">
        <v>21025</v>
      </c>
      <c r="K7" s="287">
        <v>39235</v>
      </c>
      <c r="L7" s="285">
        <v>468316</v>
      </c>
      <c r="M7" s="286">
        <v>277880</v>
      </c>
      <c r="N7" s="287">
        <v>746196</v>
      </c>
      <c r="O7" s="344" t="s">
        <v>174</v>
      </c>
      <c r="P7" s="345"/>
    </row>
    <row r="8" spans="1:16" s="3" customFormat="1" ht="21" customHeight="1">
      <c r="A8" s="295" t="s">
        <v>147</v>
      </c>
      <c r="B8" s="296"/>
      <c r="C8" s="288">
        <v>1147582</v>
      </c>
      <c r="D8" s="286">
        <v>6180347</v>
      </c>
      <c r="E8" s="287">
        <v>7327929</v>
      </c>
      <c r="F8" s="289">
        <v>818430</v>
      </c>
      <c r="G8" s="286">
        <v>701969</v>
      </c>
      <c r="H8" s="287">
        <v>1520399</v>
      </c>
      <c r="I8" s="285" t="s">
        <v>180</v>
      </c>
      <c r="J8" s="286">
        <v>463495</v>
      </c>
      <c r="K8" s="287">
        <v>463495</v>
      </c>
      <c r="L8" s="285">
        <v>329152</v>
      </c>
      <c r="M8" s="286">
        <v>5014884</v>
      </c>
      <c r="N8" s="287">
        <v>5344036</v>
      </c>
      <c r="O8" s="346" t="s">
        <v>147</v>
      </c>
      <c r="P8" s="347"/>
    </row>
    <row r="9" spans="1:16" ht="21" customHeight="1">
      <c r="A9" s="320" t="s">
        <v>169</v>
      </c>
      <c r="B9" s="321"/>
      <c r="C9" s="285">
        <v>80930253</v>
      </c>
      <c r="D9" s="286">
        <v>1368055</v>
      </c>
      <c r="E9" s="287">
        <v>82298308</v>
      </c>
      <c r="F9" s="285">
        <v>78929076</v>
      </c>
      <c r="G9" s="286">
        <v>840905</v>
      </c>
      <c r="H9" s="287">
        <v>79769981</v>
      </c>
      <c r="I9" s="285">
        <v>0</v>
      </c>
      <c r="J9" s="286">
        <v>687</v>
      </c>
      <c r="K9" s="287">
        <v>687</v>
      </c>
      <c r="L9" s="285">
        <v>2001178</v>
      </c>
      <c r="M9" s="286">
        <v>526463</v>
      </c>
      <c r="N9" s="287">
        <v>2527640</v>
      </c>
      <c r="O9" s="322" t="s">
        <v>169</v>
      </c>
      <c r="P9" s="323"/>
    </row>
    <row r="10" spans="1:16" ht="21" customHeight="1">
      <c r="A10" s="324" t="s">
        <v>148</v>
      </c>
      <c r="B10" s="325"/>
      <c r="C10" s="290">
        <v>395456799</v>
      </c>
      <c r="D10" s="291">
        <v>9646519</v>
      </c>
      <c r="E10" s="292">
        <v>405103318</v>
      </c>
      <c r="F10" s="290">
        <v>392610304</v>
      </c>
      <c r="G10" s="291">
        <v>2010858</v>
      </c>
      <c r="H10" s="292">
        <v>394621162</v>
      </c>
      <c r="I10" s="290">
        <v>20736</v>
      </c>
      <c r="J10" s="291">
        <v>666575</v>
      </c>
      <c r="K10" s="292">
        <v>687311</v>
      </c>
      <c r="L10" s="290">
        <v>2825758</v>
      </c>
      <c r="M10" s="291">
        <v>6969087</v>
      </c>
      <c r="N10" s="292">
        <v>9794845</v>
      </c>
      <c r="O10" s="326" t="s">
        <v>163</v>
      </c>
      <c r="P10" s="327"/>
    </row>
    <row r="11" spans="1:16" ht="21" customHeight="1">
      <c r="A11" s="301" t="s">
        <v>149</v>
      </c>
      <c r="B11" s="302"/>
      <c r="C11" s="21">
        <v>157357249</v>
      </c>
      <c r="D11" s="15">
        <v>4049014</v>
      </c>
      <c r="E11" s="23">
        <v>161406263</v>
      </c>
      <c r="F11" s="21">
        <v>154919151</v>
      </c>
      <c r="G11" s="15">
        <v>3263103</v>
      </c>
      <c r="H11" s="23">
        <v>158182254</v>
      </c>
      <c r="I11" s="21">
        <v>24110</v>
      </c>
      <c r="J11" s="15">
        <v>202950</v>
      </c>
      <c r="K11" s="23">
        <v>227060</v>
      </c>
      <c r="L11" s="21">
        <v>2413989</v>
      </c>
      <c r="M11" s="15">
        <v>582961</v>
      </c>
      <c r="N11" s="23">
        <v>2996949</v>
      </c>
      <c r="O11" s="297" t="s">
        <v>149</v>
      </c>
      <c r="P11" s="298"/>
    </row>
    <row r="12" spans="1:16" ht="21" customHeight="1">
      <c r="A12" s="305" t="s">
        <v>179</v>
      </c>
      <c r="B12" s="306"/>
      <c r="C12" s="21">
        <v>4889170</v>
      </c>
      <c r="D12" s="15">
        <v>1</v>
      </c>
      <c r="E12" s="23">
        <v>4889171</v>
      </c>
      <c r="F12" s="21">
        <v>4822948</v>
      </c>
      <c r="G12" s="15">
        <v>1</v>
      </c>
      <c r="H12" s="23">
        <v>4822949</v>
      </c>
      <c r="I12" s="21">
        <v>123</v>
      </c>
      <c r="J12" s="15" t="s">
        <v>180</v>
      </c>
      <c r="K12" s="23">
        <v>123</v>
      </c>
      <c r="L12" s="21">
        <v>66099</v>
      </c>
      <c r="M12" s="15" t="s">
        <v>180</v>
      </c>
      <c r="N12" s="23">
        <v>66099</v>
      </c>
      <c r="O12" s="311" t="s">
        <v>179</v>
      </c>
      <c r="P12" s="317"/>
    </row>
    <row r="13" spans="1:16" ht="21" customHeight="1">
      <c r="A13" s="301" t="s">
        <v>150</v>
      </c>
      <c r="B13" s="302"/>
      <c r="C13" s="21">
        <v>252725</v>
      </c>
      <c r="D13" s="15">
        <v>50854</v>
      </c>
      <c r="E13" s="23">
        <v>303579</v>
      </c>
      <c r="F13" s="21">
        <v>236012</v>
      </c>
      <c r="G13" s="15">
        <v>42752</v>
      </c>
      <c r="H13" s="23">
        <v>278764</v>
      </c>
      <c r="I13" s="21">
        <v>1715</v>
      </c>
      <c r="J13" s="15">
        <v>1476</v>
      </c>
      <c r="K13" s="23">
        <v>3192</v>
      </c>
      <c r="L13" s="21">
        <v>14998</v>
      </c>
      <c r="M13" s="15">
        <v>6625</v>
      </c>
      <c r="N13" s="23">
        <v>21623</v>
      </c>
      <c r="O13" s="297" t="s">
        <v>150</v>
      </c>
      <c r="P13" s="298"/>
    </row>
    <row r="14" spans="1:16" ht="21" customHeight="1">
      <c r="A14" s="301" t="s">
        <v>151</v>
      </c>
      <c r="B14" s="302"/>
      <c r="C14" s="21">
        <v>26634497</v>
      </c>
      <c r="D14" s="15">
        <v>618228</v>
      </c>
      <c r="E14" s="23">
        <v>27252724</v>
      </c>
      <c r="F14" s="21">
        <v>25592533</v>
      </c>
      <c r="G14" s="15">
        <v>204558</v>
      </c>
      <c r="H14" s="23">
        <v>25797092</v>
      </c>
      <c r="I14" s="21" t="s">
        <v>180</v>
      </c>
      <c r="J14" s="15">
        <v>34933</v>
      </c>
      <c r="K14" s="23">
        <v>34933</v>
      </c>
      <c r="L14" s="21">
        <v>1041963</v>
      </c>
      <c r="M14" s="15">
        <v>378737</v>
      </c>
      <c r="N14" s="23">
        <v>1420700</v>
      </c>
      <c r="O14" s="297" t="s">
        <v>151</v>
      </c>
      <c r="P14" s="298"/>
    </row>
    <row r="15" spans="1:16" ht="21" customHeight="1">
      <c r="A15" s="301" t="s">
        <v>152</v>
      </c>
      <c r="B15" s="302"/>
      <c r="C15" s="21" t="s">
        <v>180</v>
      </c>
      <c r="D15" s="15" t="s">
        <v>180</v>
      </c>
      <c r="E15" s="23" t="s">
        <v>180</v>
      </c>
      <c r="F15" s="21" t="s">
        <v>180</v>
      </c>
      <c r="G15" s="15" t="s">
        <v>180</v>
      </c>
      <c r="H15" s="23" t="s">
        <v>180</v>
      </c>
      <c r="I15" s="21" t="s">
        <v>180</v>
      </c>
      <c r="J15" s="15" t="s">
        <v>180</v>
      </c>
      <c r="K15" s="23" t="s">
        <v>180</v>
      </c>
      <c r="L15" s="21" t="s">
        <v>180</v>
      </c>
      <c r="M15" s="15" t="s">
        <v>180</v>
      </c>
      <c r="N15" s="23" t="s">
        <v>180</v>
      </c>
      <c r="O15" s="297" t="s">
        <v>152</v>
      </c>
      <c r="P15" s="298"/>
    </row>
    <row r="16" spans="1:16" ht="21" customHeight="1">
      <c r="A16" s="301" t="s">
        <v>153</v>
      </c>
      <c r="B16" s="302"/>
      <c r="C16" s="21" t="s">
        <v>180</v>
      </c>
      <c r="D16" s="15">
        <v>26564</v>
      </c>
      <c r="E16" s="23">
        <v>26564</v>
      </c>
      <c r="F16" s="21" t="s">
        <v>180</v>
      </c>
      <c r="G16" s="15">
        <v>1106</v>
      </c>
      <c r="H16" s="23">
        <v>1106</v>
      </c>
      <c r="I16" s="21" t="s">
        <v>180</v>
      </c>
      <c r="J16" s="15">
        <v>4510</v>
      </c>
      <c r="K16" s="23">
        <v>4510</v>
      </c>
      <c r="L16" s="21" t="s">
        <v>180</v>
      </c>
      <c r="M16" s="15">
        <v>20948</v>
      </c>
      <c r="N16" s="23">
        <v>20948</v>
      </c>
      <c r="O16" s="297" t="s">
        <v>153</v>
      </c>
      <c r="P16" s="298"/>
    </row>
    <row r="17" spans="1:16" ht="21" customHeight="1">
      <c r="A17" s="301" t="s">
        <v>170</v>
      </c>
      <c r="B17" s="302"/>
      <c r="C17" s="21">
        <v>477971771</v>
      </c>
      <c r="D17" s="15">
        <v>15254306</v>
      </c>
      <c r="E17" s="23">
        <v>493226077</v>
      </c>
      <c r="F17" s="21">
        <v>459979061</v>
      </c>
      <c r="G17" s="15">
        <v>10414616</v>
      </c>
      <c r="H17" s="23">
        <v>470393677</v>
      </c>
      <c r="I17" s="21">
        <v>83130</v>
      </c>
      <c r="J17" s="15">
        <v>614282</v>
      </c>
      <c r="K17" s="23">
        <v>697412</v>
      </c>
      <c r="L17" s="21">
        <v>17909580</v>
      </c>
      <c r="M17" s="15">
        <v>4225408</v>
      </c>
      <c r="N17" s="23">
        <v>22134988</v>
      </c>
      <c r="O17" s="297" t="s">
        <v>170</v>
      </c>
      <c r="P17" s="298"/>
    </row>
    <row r="18" spans="1:16" ht="21" customHeight="1">
      <c r="A18" s="301" t="s">
        <v>154</v>
      </c>
      <c r="B18" s="302"/>
      <c r="C18" s="21">
        <v>115075561</v>
      </c>
      <c r="D18" s="15">
        <v>115289</v>
      </c>
      <c r="E18" s="23">
        <v>115190850</v>
      </c>
      <c r="F18" s="21">
        <v>115012543</v>
      </c>
      <c r="G18" s="15">
        <v>43343</v>
      </c>
      <c r="H18" s="23">
        <v>115055886</v>
      </c>
      <c r="I18" s="21" t="s">
        <v>180</v>
      </c>
      <c r="J18" s="15" t="s">
        <v>180</v>
      </c>
      <c r="K18" s="23" t="s">
        <v>180</v>
      </c>
      <c r="L18" s="21">
        <v>63018</v>
      </c>
      <c r="M18" s="15">
        <v>71945</v>
      </c>
      <c r="N18" s="23">
        <v>134963</v>
      </c>
      <c r="O18" s="297" t="s">
        <v>154</v>
      </c>
      <c r="P18" s="298"/>
    </row>
    <row r="19" spans="1:16" ht="21" customHeight="1">
      <c r="A19" s="301" t="s">
        <v>155</v>
      </c>
      <c r="B19" s="302"/>
      <c r="C19" s="21" t="s">
        <v>180</v>
      </c>
      <c r="D19" s="15" t="s">
        <v>180</v>
      </c>
      <c r="E19" s="23" t="s">
        <v>180</v>
      </c>
      <c r="F19" s="21" t="s">
        <v>180</v>
      </c>
      <c r="G19" s="15" t="s">
        <v>180</v>
      </c>
      <c r="H19" s="23" t="s">
        <v>180</v>
      </c>
      <c r="I19" s="21" t="s">
        <v>180</v>
      </c>
      <c r="J19" s="15" t="s">
        <v>180</v>
      </c>
      <c r="K19" s="23" t="s">
        <v>180</v>
      </c>
      <c r="L19" s="21" t="s">
        <v>180</v>
      </c>
      <c r="M19" s="15" t="s">
        <v>180</v>
      </c>
      <c r="N19" s="23" t="s">
        <v>180</v>
      </c>
      <c r="O19" s="297" t="s">
        <v>155</v>
      </c>
      <c r="P19" s="298"/>
    </row>
    <row r="20" spans="1:16" ht="21" customHeight="1">
      <c r="A20" s="301" t="s">
        <v>171</v>
      </c>
      <c r="B20" s="302"/>
      <c r="C20" s="21">
        <v>15258873</v>
      </c>
      <c r="D20" s="15" t="s">
        <v>180</v>
      </c>
      <c r="E20" s="23">
        <v>15258873</v>
      </c>
      <c r="F20" s="21">
        <v>15258873</v>
      </c>
      <c r="G20" s="15" t="s">
        <v>180</v>
      </c>
      <c r="H20" s="23">
        <v>15258873</v>
      </c>
      <c r="I20" s="21" t="s">
        <v>180</v>
      </c>
      <c r="J20" s="15" t="s">
        <v>180</v>
      </c>
      <c r="K20" s="23" t="s">
        <v>180</v>
      </c>
      <c r="L20" s="21" t="s">
        <v>180</v>
      </c>
      <c r="M20" s="15" t="s">
        <v>180</v>
      </c>
      <c r="N20" s="23" t="s">
        <v>180</v>
      </c>
      <c r="O20" s="297" t="s">
        <v>171</v>
      </c>
      <c r="P20" s="298"/>
    </row>
    <row r="21" spans="1:16" ht="21" customHeight="1">
      <c r="A21" s="301" t="s">
        <v>156</v>
      </c>
      <c r="B21" s="302"/>
      <c r="C21" s="21" t="s">
        <v>205</v>
      </c>
      <c r="D21" s="15" t="s">
        <v>205</v>
      </c>
      <c r="E21" s="23" t="s">
        <v>205</v>
      </c>
      <c r="F21" s="21" t="s">
        <v>205</v>
      </c>
      <c r="G21" s="15" t="s">
        <v>205</v>
      </c>
      <c r="H21" s="23" t="s">
        <v>205</v>
      </c>
      <c r="I21" s="21" t="s">
        <v>205</v>
      </c>
      <c r="J21" s="15" t="s">
        <v>205</v>
      </c>
      <c r="K21" s="23" t="s">
        <v>205</v>
      </c>
      <c r="L21" s="21" t="s">
        <v>205</v>
      </c>
      <c r="M21" s="15" t="s">
        <v>205</v>
      </c>
      <c r="N21" s="23" t="s">
        <v>205</v>
      </c>
      <c r="O21" s="297" t="s">
        <v>156</v>
      </c>
      <c r="P21" s="298"/>
    </row>
    <row r="22" spans="1:16" ht="21" customHeight="1">
      <c r="A22" s="301" t="s">
        <v>157</v>
      </c>
      <c r="B22" s="302"/>
      <c r="C22" s="21" t="s">
        <v>180</v>
      </c>
      <c r="D22" s="15">
        <v>553</v>
      </c>
      <c r="E22" s="23">
        <v>553</v>
      </c>
      <c r="F22" s="21" t="s">
        <v>180</v>
      </c>
      <c r="G22" s="15" t="s">
        <v>180</v>
      </c>
      <c r="H22" s="23" t="s">
        <v>180</v>
      </c>
      <c r="I22" s="21" t="s">
        <v>180</v>
      </c>
      <c r="J22" s="15">
        <v>553</v>
      </c>
      <c r="K22" s="23">
        <v>553</v>
      </c>
      <c r="L22" s="21" t="s">
        <v>180</v>
      </c>
      <c r="M22" s="15" t="s">
        <v>180</v>
      </c>
      <c r="N22" s="23" t="s">
        <v>180</v>
      </c>
      <c r="O22" s="297" t="s">
        <v>157</v>
      </c>
      <c r="P22" s="298"/>
    </row>
    <row r="23" spans="1:16" ht="21" customHeight="1">
      <c r="A23" s="305" t="s">
        <v>158</v>
      </c>
      <c r="B23" s="306"/>
      <c r="C23" s="21" t="s">
        <v>180</v>
      </c>
      <c r="D23" s="15" t="s">
        <v>180</v>
      </c>
      <c r="E23" s="23" t="s">
        <v>180</v>
      </c>
      <c r="F23" s="21" t="s">
        <v>180</v>
      </c>
      <c r="G23" s="15" t="s">
        <v>180</v>
      </c>
      <c r="H23" s="23" t="s">
        <v>180</v>
      </c>
      <c r="I23" s="21" t="s">
        <v>180</v>
      </c>
      <c r="J23" s="15" t="s">
        <v>180</v>
      </c>
      <c r="K23" s="23" t="s">
        <v>180</v>
      </c>
      <c r="L23" s="21" t="s">
        <v>180</v>
      </c>
      <c r="M23" s="15" t="s">
        <v>180</v>
      </c>
      <c r="N23" s="174" t="s">
        <v>180</v>
      </c>
      <c r="O23" s="311" t="s">
        <v>158</v>
      </c>
      <c r="P23" s="317"/>
    </row>
    <row r="24" spans="1:16" ht="21" customHeight="1">
      <c r="A24" s="301" t="s">
        <v>172</v>
      </c>
      <c r="B24" s="302"/>
      <c r="C24" s="21" t="s">
        <v>180</v>
      </c>
      <c r="D24" s="15" t="s">
        <v>180</v>
      </c>
      <c r="E24" s="23" t="s">
        <v>180</v>
      </c>
      <c r="F24" s="21" t="s">
        <v>180</v>
      </c>
      <c r="G24" s="15" t="s">
        <v>180</v>
      </c>
      <c r="H24" s="23" t="s">
        <v>180</v>
      </c>
      <c r="I24" s="21" t="s">
        <v>180</v>
      </c>
      <c r="J24" s="15" t="s">
        <v>180</v>
      </c>
      <c r="K24" s="23" t="s">
        <v>180</v>
      </c>
      <c r="L24" s="21" t="s">
        <v>180</v>
      </c>
      <c r="M24" s="15" t="s">
        <v>180</v>
      </c>
      <c r="N24" s="23" t="s">
        <v>180</v>
      </c>
      <c r="O24" s="297" t="s">
        <v>172</v>
      </c>
      <c r="P24" s="298"/>
    </row>
    <row r="25" spans="1:16" ht="21" customHeight="1">
      <c r="A25" s="301" t="s">
        <v>173</v>
      </c>
      <c r="B25" s="302"/>
      <c r="C25" s="21" t="s">
        <v>205</v>
      </c>
      <c r="D25" s="15" t="s">
        <v>205</v>
      </c>
      <c r="E25" s="23" t="s">
        <v>205</v>
      </c>
      <c r="F25" s="21" t="s">
        <v>205</v>
      </c>
      <c r="G25" s="15" t="s">
        <v>205</v>
      </c>
      <c r="H25" s="23" t="s">
        <v>205</v>
      </c>
      <c r="I25" s="21" t="s">
        <v>205</v>
      </c>
      <c r="J25" s="15" t="s">
        <v>205</v>
      </c>
      <c r="K25" s="23" t="s">
        <v>205</v>
      </c>
      <c r="L25" s="21" t="s">
        <v>205</v>
      </c>
      <c r="M25" s="15" t="s">
        <v>205</v>
      </c>
      <c r="N25" s="23" t="s">
        <v>205</v>
      </c>
      <c r="O25" s="297" t="s">
        <v>173</v>
      </c>
      <c r="P25" s="298"/>
    </row>
    <row r="26" spans="1:16" ht="21" customHeight="1">
      <c r="A26" s="301" t="s">
        <v>159</v>
      </c>
      <c r="B26" s="302"/>
      <c r="C26" s="21">
        <v>731532</v>
      </c>
      <c r="D26" s="15" t="s">
        <v>180</v>
      </c>
      <c r="E26" s="23">
        <v>731532</v>
      </c>
      <c r="F26" s="21">
        <v>731525</v>
      </c>
      <c r="G26" s="15" t="s">
        <v>180</v>
      </c>
      <c r="H26" s="23">
        <v>731525</v>
      </c>
      <c r="I26" s="21" t="s">
        <v>180</v>
      </c>
      <c r="J26" s="15" t="s">
        <v>180</v>
      </c>
      <c r="K26" s="23" t="s">
        <v>180</v>
      </c>
      <c r="L26" s="21">
        <v>7</v>
      </c>
      <c r="M26" s="15" t="s">
        <v>180</v>
      </c>
      <c r="N26" s="23">
        <v>7</v>
      </c>
      <c r="O26" s="297" t="s">
        <v>159</v>
      </c>
      <c r="P26" s="298"/>
    </row>
    <row r="27" spans="1:16" ht="21" customHeight="1">
      <c r="A27" s="303" t="s">
        <v>160</v>
      </c>
      <c r="B27" s="304"/>
      <c r="C27" s="21">
        <v>4203</v>
      </c>
      <c r="D27" s="15" t="s">
        <v>180</v>
      </c>
      <c r="E27" s="23">
        <v>4203</v>
      </c>
      <c r="F27" s="21">
        <v>4203</v>
      </c>
      <c r="G27" s="15" t="s">
        <v>180</v>
      </c>
      <c r="H27" s="23">
        <v>4203</v>
      </c>
      <c r="I27" s="21" t="s">
        <v>180</v>
      </c>
      <c r="J27" s="15" t="s">
        <v>180</v>
      </c>
      <c r="K27" s="23" t="s">
        <v>180</v>
      </c>
      <c r="L27" s="21" t="s">
        <v>180</v>
      </c>
      <c r="M27" s="15" t="s">
        <v>180</v>
      </c>
      <c r="N27" s="23" t="s">
        <v>180</v>
      </c>
      <c r="O27" s="299" t="s">
        <v>164</v>
      </c>
      <c r="P27" s="300"/>
    </row>
    <row r="28" spans="1:16" ht="21" customHeight="1">
      <c r="A28" s="309" t="s">
        <v>161</v>
      </c>
      <c r="B28" s="310"/>
      <c r="C28" s="21">
        <v>2478100</v>
      </c>
      <c r="D28" s="15" t="s">
        <v>180</v>
      </c>
      <c r="E28" s="23">
        <v>2478100</v>
      </c>
      <c r="F28" s="21">
        <v>2478100</v>
      </c>
      <c r="G28" s="15" t="s">
        <v>180</v>
      </c>
      <c r="H28" s="23">
        <v>2478100</v>
      </c>
      <c r="I28" s="21" t="s">
        <v>180</v>
      </c>
      <c r="J28" s="15" t="s">
        <v>180</v>
      </c>
      <c r="K28" s="23" t="s">
        <v>180</v>
      </c>
      <c r="L28" s="21" t="s">
        <v>180</v>
      </c>
      <c r="M28" s="15" t="s">
        <v>180</v>
      </c>
      <c r="N28" s="23" t="s">
        <v>180</v>
      </c>
      <c r="O28" s="311" t="s">
        <v>161</v>
      </c>
      <c r="P28" s="312"/>
    </row>
    <row r="29" spans="1:16" ht="21" customHeight="1" thickBot="1">
      <c r="A29" s="313" t="s">
        <v>162</v>
      </c>
      <c r="B29" s="314"/>
      <c r="C29" s="175">
        <v>4122191</v>
      </c>
      <c r="D29" s="176">
        <v>5370</v>
      </c>
      <c r="E29" s="177">
        <v>4127561</v>
      </c>
      <c r="F29" s="175">
        <v>4115357</v>
      </c>
      <c r="G29" s="176">
        <v>3558</v>
      </c>
      <c r="H29" s="177">
        <v>4118915</v>
      </c>
      <c r="I29" s="175">
        <v>4</v>
      </c>
      <c r="J29" s="176">
        <v>764</v>
      </c>
      <c r="K29" s="177">
        <v>769</v>
      </c>
      <c r="L29" s="175">
        <v>6830</v>
      </c>
      <c r="M29" s="176">
        <v>1047</v>
      </c>
      <c r="N29" s="177">
        <v>7877</v>
      </c>
      <c r="O29" s="315" t="s">
        <v>162</v>
      </c>
      <c r="P29" s="316"/>
    </row>
    <row r="30" spans="1:16" s="3" customFormat="1" ht="21" customHeight="1" thickTop="1">
      <c r="A30" s="318" t="s">
        <v>182</v>
      </c>
      <c r="B30" s="319"/>
      <c r="C30" s="265">
        <v>1272699068</v>
      </c>
      <c r="D30" s="266">
        <v>36843525</v>
      </c>
      <c r="E30" s="267">
        <v>1309542593</v>
      </c>
      <c r="F30" s="265">
        <v>1241416047</v>
      </c>
      <c r="G30" s="266">
        <v>23060725</v>
      </c>
      <c r="H30" s="267">
        <v>1264476772</v>
      </c>
      <c r="I30" s="265">
        <v>129819</v>
      </c>
      <c r="J30" s="266">
        <v>1526042</v>
      </c>
      <c r="K30" s="267">
        <v>1655861</v>
      </c>
      <c r="L30" s="268">
        <v>31153202</v>
      </c>
      <c r="M30" s="266">
        <v>12256757</v>
      </c>
      <c r="N30" s="279">
        <v>43409960</v>
      </c>
      <c r="O30" s="307" t="s">
        <v>182</v>
      </c>
      <c r="P30" s="308"/>
    </row>
    <row r="31" spans="1:16" ht="18" customHeight="1">
      <c r="A31" s="348" t="s">
        <v>183</v>
      </c>
      <c r="B31" s="349"/>
      <c r="C31" s="269">
        <v>101265745</v>
      </c>
      <c r="D31" s="270">
        <v>3166578</v>
      </c>
      <c r="E31" s="271">
        <v>104432323</v>
      </c>
      <c r="F31" s="269">
        <v>97449032</v>
      </c>
      <c r="G31" s="270">
        <v>2187966</v>
      </c>
      <c r="H31" s="271">
        <v>99636998</v>
      </c>
      <c r="I31" s="269">
        <v>17442</v>
      </c>
      <c r="J31" s="270">
        <v>123466</v>
      </c>
      <c r="K31" s="271">
        <v>140908</v>
      </c>
      <c r="L31" s="272">
        <v>3799272</v>
      </c>
      <c r="M31" s="270">
        <v>855145</v>
      </c>
      <c r="N31" s="280">
        <v>4654417</v>
      </c>
      <c r="O31" s="350" t="s">
        <v>183</v>
      </c>
      <c r="P31" s="351"/>
    </row>
    <row r="32" spans="1:16" ht="18" customHeight="1" thickBot="1">
      <c r="A32" s="352" t="s">
        <v>184</v>
      </c>
      <c r="B32" s="353"/>
      <c r="C32" s="273">
        <v>1171433322</v>
      </c>
      <c r="D32" s="274">
        <v>33676947</v>
      </c>
      <c r="E32" s="275">
        <v>1205110270</v>
      </c>
      <c r="F32" s="273">
        <v>1143967015</v>
      </c>
      <c r="G32" s="274">
        <v>20872759</v>
      </c>
      <c r="H32" s="275">
        <v>1164839774</v>
      </c>
      <c r="I32" s="273">
        <v>112378</v>
      </c>
      <c r="J32" s="274">
        <v>1402576</v>
      </c>
      <c r="K32" s="275">
        <v>1514953</v>
      </c>
      <c r="L32" s="276">
        <v>27353930</v>
      </c>
      <c r="M32" s="274">
        <v>11401612</v>
      </c>
      <c r="N32" s="281">
        <v>38755542</v>
      </c>
      <c r="O32" s="354" t="s">
        <v>184</v>
      </c>
      <c r="P32" s="355"/>
    </row>
    <row r="33" spans="1:7" ht="11.25">
      <c r="A33" s="277" t="s">
        <v>185</v>
      </c>
      <c r="B33" s="356" t="s">
        <v>186</v>
      </c>
      <c r="C33" s="356"/>
      <c r="D33" s="356"/>
      <c r="E33" s="356"/>
      <c r="F33" s="356"/>
      <c r="G33" s="356"/>
    </row>
    <row r="34" spans="1:11" ht="11.25">
      <c r="A34" s="262" t="s">
        <v>187</v>
      </c>
      <c r="B34" s="2" t="s">
        <v>188</v>
      </c>
      <c r="K34" s="278"/>
    </row>
    <row r="35" spans="1:2" ht="11.25">
      <c r="A35" s="1" t="s">
        <v>189</v>
      </c>
      <c r="B35" s="4" t="s">
        <v>190</v>
      </c>
    </row>
    <row r="36" spans="1:2" ht="11.25">
      <c r="A36" s="1" t="s">
        <v>189</v>
      </c>
      <c r="B36" s="2" t="s">
        <v>191</v>
      </c>
    </row>
    <row r="37" spans="1:2" ht="11.25">
      <c r="A37" s="1" t="s">
        <v>189</v>
      </c>
      <c r="B37" s="2" t="s">
        <v>192</v>
      </c>
    </row>
    <row r="38" spans="1:2" ht="11.25">
      <c r="A38" s="263" t="s">
        <v>193</v>
      </c>
      <c r="B38" s="2" t="s">
        <v>194</v>
      </c>
    </row>
    <row r="39" ht="11.25">
      <c r="B39" s="2" t="s">
        <v>203</v>
      </c>
    </row>
    <row r="40" ht="11.25">
      <c r="B40" s="2" t="s">
        <v>204</v>
      </c>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row r="47" spans="1:13" ht="11.25">
      <c r="A47" s="4"/>
      <c r="B47" s="4"/>
      <c r="C47" s="4"/>
      <c r="D47" s="4"/>
      <c r="E47" s="4"/>
      <c r="F47" s="4"/>
      <c r="G47" s="4"/>
      <c r="H47" s="4"/>
      <c r="I47" s="4"/>
      <c r="J47" s="4"/>
      <c r="K47" s="4"/>
      <c r="L47" s="4"/>
      <c r="M47" s="4"/>
    </row>
  </sheetData>
  <sheetProtection/>
  <mergeCells count="64">
    <mergeCell ref="A31:B31"/>
    <mergeCell ref="O31:P31"/>
    <mergeCell ref="A32:B32"/>
    <mergeCell ref="O32:P32"/>
    <mergeCell ref="B33:G33"/>
    <mergeCell ref="I3:K3"/>
    <mergeCell ref="F3:H3"/>
    <mergeCell ref="C3:E3"/>
    <mergeCell ref="A3:B4"/>
    <mergeCell ref="A13:B13"/>
    <mergeCell ref="A1:P1"/>
    <mergeCell ref="O11:P11"/>
    <mergeCell ref="L3:N3"/>
    <mergeCell ref="O3:P4"/>
    <mergeCell ref="A5:B5"/>
    <mergeCell ref="A6:B6"/>
    <mergeCell ref="O5:P5"/>
    <mergeCell ref="O6:P6"/>
    <mergeCell ref="O7:P7"/>
    <mergeCell ref="O8:P8"/>
    <mergeCell ref="O13:P13"/>
    <mergeCell ref="A9:B9"/>
    <mergeCell ref="O9:P9"/>
    <mergeCell ref="A10:B10"/>
    <mergeCell ref="O10:P10"/>
    <mergeCell ref="A11:B11"/>
    <mergeCell ref="A12:B12"/>
    <mergeCell ref="O12:P12"/>
    <mergeCell ref="A30:B30"/>
    <mergeCell ref="O14:P14"/>
    <mergeCell ref="A15:B15"/>
    <mergeCell ref="O15:P15"/>
    <mergeCell ref="O20:P20"/>
    <mergeCell ref="A21:B21"/>
    <mergeCell ref="A20:B20"/>
    <mergeCell ref="A19:B19"/>
    <mergeCell ref="A25:B25"/>
    <mergeCell ref="O25:P25"/>
    <mergeCell ref="A14:B14"/>
    <mergeCell ref="O24:P24"/>
    <mergeCell ref="O21:P21"/>
    <mergeCell ref="O22:P22"/>
    <mergeCell ref="O30:P30"/>
    <mergeCell ref="A28:B28"/>
    <mergeCell ref="O28:P28"/>
    <mergeCell ref="A29:B29"/>
    <mergeCell ref="O29:P29"/>
    <mergeCell ref="O23:P23"/>
    <mergeCell ref="A24:B24"/>
    <mergeCell ref="A22:B22"/>
    <mergeCell ref="A17:B17"/>
    <mergeCell ref="A16:B16"/>
    <mergeCell ref="A18:B18"/>
    <mergeCell ref="A23:B23"/>
    <mergeCell ref="A7:B7"/>
    <mergeCell ref="A8:B8"/>
    <mergeCell ref="O26:P26"/>
    <mergeCell ref="O27:P27"/>
    <mergeCell ref="O18:P18"/>
    <mergeCell ref="O19:P19"/>
    <mergeCell ref="O16:P16"/>
    <mergeCell ref="O17:P17"/>
    <mergeCell ref="A26:B26"/>
    <mergeCell ref="A27:B27"/>
  </mergeCells>
  <printOptions horizontalCentered="1"/>
  <pageMargins left="0.7874015748031497" right="0.7874015748031497" top="0.984251968503937" bottom="0.5905511811023623" header="0.5118110236220472" footer="0.5118110236220472"/>
  <pageSetup fitToHeight="1" fitToWidth="1" horizontalDpi="1200" verticalDpi="1200" orientation="landscape" paperSize="9" scale="67" r:id="rId1"/>
  <headerFooter alignWithMargins="0">
    <oddFooter>&amp;R熊本国税局
国税徴収１
(H27)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2" sqref="A2:C3"/>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73" t="s">
        <v>54</v>
      </c>
      <c r="B1" s="373"/>
      <c r="C1" s="373"/>
      <c r="D1" s="373"/>
      <c r="E1" s="373"/>
      <c r="F1" s="373"/>
      <c r="G1" s="373"/>
      <c r="H1" s="373"/>
      <c r="I1" s="373"/>
      <c r="J1" s="373"/>
      <c r="K1" s="373"/>
    </row>
    <row r="2" spans="1:11" ht="16.5" customHeight="1">
      <c r="A2" s="357" t="s">
        <v>55</v>
      </c>
      <c r="B2" s="374"/>
      <c r="C2" s="358"/>
      <c r="D2" s="436" t="s">
        <v>56</v>
      </c>
      <c r="E2" s="436"/>
      <c r="F2" s="436" t="s">
        <v>57</v>
      </c>
      <c r="G2" s="436"/>
      <c r="H2" s="436" t="s">
        <v>58</v>
      </c>
      <c r="I2" s="436"/>
      <c r="J2" s="437" t="s">
        <v>46</v>
      </c>
      <c r="K2" s="438"/>
    </row>
    <row r="3" spans="1:11" ht="16.5" customHeight="1">
      <c r="A3" s="359"/>
      <c r="B3" s="375"/>
      <c r="C3" s="360"/>
      <c r="D3" s="32" t="s">
        <v>47</v>
      </c>
      <c r="E3" s="19" t="s">
        <v>59</v>
      </c>
      <c r="F3" s="32" t="s">
        <v>47</v>
      </c>
      <c r="G3" s="19" t="s">
        <v>59</v>
      </c>
      <c r="H3" s="32" t="s">
        <v>47</v>
      </c>
      <c r="I3" s="19" t="s">
        <v>59</v>
      </c>
      <c r="J3" s="32" t="s">
        <v>48</v>
      </c>
      <c r="K3" s="110" t="s">
        <v>49</v>
      </c>
    </row>
    <row r="4" spans="1:11" s="31" customFormat="1" ht="11.25">
      <c r="A4" s="111"/>
      <c r="B4" s="112"/>
      <c r="C4" s="113"/>
      <c r="D4" s="114" t="s">
        <v>21</v>
      </c>
      <c r="E4" s="44" t="s">
        <v>2</v>
      </c>
      <c r="F4" s="114" t="s">
        <v>21</v>
      </c>
      <c r="G4" s="44" t="s">
        <v>2</v>
      </c>
      <c r="H4" s="114" t="s">
        <v>21</v>
      </c>
      <c r="I4" s="44" t="s">
        <v>2</v>
      </c>
      <c r="J4" s="114" t="s">
        <v>21</v>
      </c>
      <c r="K4" s="60" t="s">
        <v>2</v>
      </c>
    </row>
    <row r="5" spans="1:11" ht="28.5" customHeight="1">
      <c r="A5" s="426" t="s">
        <v>22</v>
      </c>
      <c r="B5" s="428" t="s">
        <v>50</v>
      </c>
      <c r="C5" s="429"/>
      <c r="D5" s="115" t="s">
        <v>105</v>
      </c>
      <c r="E5" s="116" t="s">
        <v>105</v>
      </c>
      <c r="F5" s="115" t="s">
        <v>105</v>
      </c>
      <c r="G5" s="116" t="s">
        <v>105</v>
      </c>
      <c r="H5" s="115" t="s">
        <v>105</v>
      </c>
      <c r="I5" s="116" t="s">
        <v>105</v>
      </c>
      <c r="J5" s="115" t="s">
        <v>105</v>
      </c>
      <c r="K5" s="117" t="s">
        <v>105</v>
      </c>
    </row>
    <row r="6" spans="1:11" ht="28.5" customHeight="1">
      <c r="A6" s="426"/>
      <c r="B6" s="439" t="s">
        <v>23</v>
      </c>
      <c r="C6" s="440"/>
      <c r="D6" s="118">
        <v>2</v>
      </c>
      <c r="E6" s="119">
        <v>13727</v>
      </c>
      <c r="F6" s="118">
        <v>11</v>
      </c>
      <c r="G6" s="119">
        <v>4423</v>
      </c>
      <c r="H6" s="118" t="s">
        <v>105</v>
      </c>
      <c r="I6" s="119" t="s">
        <v>105</v>
      </c>
      <c r="J6" s="118">
        <v>13</v>
      </c>
      <c r="K6" s="61">
        <v>18150</v>
      </c>
    </row>
    <row r="7" spans="1:11" ht="28.5" customHeight="1">
      <c r="A7" s="426"/>
      <c r="B7" s="430" t="s">
        <v>50</v>
      </c>
      <c r="C7" s="431"/>
      <c r="D7" s="115" t="s">
        <v>105</v>
      </c>
      <c r="E7" s="116" t="s">
        <v>105</v>
      </c>
      <c r="F7" s="115" t="s">
        <v>105</v>
      </c>
      <c r="G7" s="116" t="s">
        <v>105</v>
      </c>
      <c r="H7" s="115" t="s">
        <v>105</v>
      </c>
      <c r="I7" s="116" t="s">
        <v>105</v>
      </c>
      <c r="J7" s="115" t="s">
        <v>105</v>
      </c>
      <c r="K7" s="117" t="s">
        <v>105</v>
      </c>
    </row>
    <row r="8" spans="1:11" s="1" customFormat="1" ht="28.5" customHeight="1">
      <c r="A8" s="426"/>
      <c r="B8" s="439" t="s">
        <v>24</v>
      </c>
      <c r="C8" s="372"/>
      <c r="D8" s="118">
        <v>33</v>
      </c>
      <c r="E8" s="119">
        <v>422738</v>
      </c>
      <c r="F8" s="118">
        <v>11</v>
      </c>
      <c r="G8" s="119">
        <v>7185</v>
      </c>
      <c r="H8" s="118" t="s">
        <v>105</v>
      </c>
      <c r="I8" s="119" t="s">
        <v>105</v>
      </c>
      <c r="J8" s="118">
        <v>44</v>
      </c>
      <c r="K8" s="61">
        <v>429923</v>
      </c>
    </row>
    <row r="9" spans="1:11" ht="28.5" customHeight="1">
      <c r="A9" s="426"/>
      <c r="B9" s="430" t="s">
        <v>50</v>
      </c>
      <c r="C9" s="431"/>
      <c r="D9" s="115" t="s">
        <v>105</v>
      </c>
      <c r="E9" s="116" t="s">
        <v>105</v>
      </c>
      <c r="F9" s="115" t="s">
        <v>105</v>
      </c>
      <c r="G9" s="116" t="s">
        <v>105</v>
      </c>
      <c r="H9" s="115" t="s">
        <v>105</v>
      </c>
      <c r="I9" s="116" t="s">
        <v>105</v>
      </c>
      <c r="J9" s="115" t="s">
        <v>105</v>
      </c>
      <c r="K9" s="117" t="s">
        <v>105</v>
      </c>
    </row>
    <row r="10" spans="1:11" s="1" customFormat="1" ht="28.5" customHeight="1">
      <c r="A10" s="426"/>
      <c r="B10" s="439" t="s">
        <v>25</v>
      </c>
      <c r="C10" s="372"/>
      <c r="D10" s="118" t="s">
        <v>105</v>
      </c>
      <c r="E10" s="119" t="s">
        <v>105</v>
      </c>
      <c r="F10" s="118" t="s">
        <v>105</v>
      </c>
      <c r="G10" s="119" t="s">
        <v>105</v>
      </c>
      <c r="H10" s="118" t="s">
        <v>105</v>
      </c>
      <c r="I10" s="119" t="s">
        <v>105</v>
      </c>
      <c r="J10" s="118" t="s">
        <v>105</v>
      </c>
      <c r="K10" s="61" t="s">
        <v>105</v>
      </c>
    </row>
    <row r="11" spans="1:11" ht="28.5" customHeight="1">
      <c r="A11" s="426"/>
      <c r="B11" s="432" t="s">
        <v>26</v>
      </c>
      <c r="C11" s="302"/>
      <c r="D11" s="118">
        <v>8</v>
      </c>
      <c r="E11" s="119">
        <v>60195</v>
      </c>
      <c r="F11" s="118">
        <v>1</v>
      </c>
      <c r="G11" s="119">
        <v>490</v>
      </c>
      <c r="H11" s="118" t="s">
        <v>105</v>
      </c>
      <c r="I11" s="119" t="s">
        <v>105</v>
      </c>
      <c r="J11" s="118">
        <v>9</v>
      </c>
      <c r="K11" s="61">
        <v>60685</v>
      </c>
    </row>
    <row r="12" spans="1:11" ht="28.5" customHeight="1">
      <c r="A12" s="426"/>
      <c r="B12" s="432" t="s">
        <v>27</v>
      </c>
      <c r="C12" s="302"/>
      <c r="D12" s="118">
        <v>1</v>
      </c>
      <c r="E12" s="119">
        <v>8981</v>
      </c>
      <c r="F12" s="118" t="s">
        <v>105</v>
      </c>
      <c r="G12" s="119" t="s">
        <v>105</v>
      </c>
      <c r="H12" s="118" t="s">
        <v>105</v>
      </c>
      <c r="I12" s="119" t="s">
        <v>105</v>
      </c>
      <c r="J12" s="118">
        <v>1</v>
      </c>
      <c r="K12" s="61">
        <v>8981</v>
      </c>
    </row>
    <row r="13" spans="1:11" ht="28.5" customHeight="1">
      <c r="A13" s="426"/>
      <c r="B13" s="432" t="s">
        <v>28</v>
      </c>
      <c r="C13" s="302"/>
      <c r="D13" s="118">
        <v>16</v>
      </c>
      <c r="E13" s="119">
        <v>163878</v>
      </c>
      <c r="F13" s="118">
        <v>17</v>
      </c>
      <c r="G13" s="119">
        <v>9515</v>
      </c>
      <c r="H13" s="118" t="s">
        <v>105</v>
      </c>
      <c r="I13" s="119" t="s">
        <v>105</v>
      </c>
      <c r="J13" s="118">
        <v>33</v>
      </c>
      <c r="K13" s="61">
        <v>173393</v>
      </c>
    </row>
    <row r="14" spans="1:11" ht="28.5" customHeight="1">
      <c r="A14" s="427"/>
      <c r="B14" s="445" t="s">
        <v>30</v>
      </c>
      <c r="C14" s="446"/>
      <c r="D14" s="120">
        <v>10</v>
      </c>
      <c r="E14" s="121">
        <v>203411</v>
      </c>
      <c r="F14" s="120">
        <v>4</v>
      </c>
      <c r="G14" s="121">
        <v>1603</v>
      </c>
      <c r="H14" s="120" t="s">
        <v>105</v>
      </c>
      <c r="I14" s="121" t="s">
        <v>105</v>
      </c>
      <c r="J14" s="120">
        <v>14</v>
      </c>
      <c r="K14" s="122">
        <v>205014</v>
      </c>
    </row>
    <row r="15" spans="1:11" ht="28.5" customHeight="1">
      <c r="A15" s="433" t="s">
        <v>60</v>
      </c>
      <c r="B15" s="443" t="s">
        <v>61</v>
      </c>
      <c r="C15" s="123" t="s">
        <v>62</v>
      </c>
      <c r="D15" s="124">
        <v>114</v>
      </c>
      <c r="E15" s="125">
        <v>545737</v>
      </c>
      <c r="F15" s="124">
        <v>41</v>
      </c>
      <c r="G15" s="125">
        <v>9060</v>
      </c>
      <c r="H15" s="124" t="s">
        <v>105</v>
      </c>
      <c r="I15" s="125" t="s">
        <v>105</v>
      </c>
      <c r="J15" s="124">
        <v>155</v>
      </c>
      <c r="K15" s="126">
        <v>554796</v>
      </c>
    </row>
    <row r="16" spans="1:11" ht="28.5" customHeight="1">
      <c r="A16" s="434"/>
      <c r="B16" s="444"/>
      <c r="C16" s="127" t="s">
        <v>51</v>
      </c>
      <c r="D16" s="128">
        <v>3</v>
      </c>
      <c r="E16" s="129">
        <v>8280</v>
      </c>
      <c r="F16" s="128">
        <v>12</v>
      </c>
      <c r="G16" s="129">
        <v>1019</v>
      </c>
      <c r="H16" s="128" t="s">
        <v>105</v>
      </c>
      <c r="I16" s="129" t="s">
        <v>105</v>
      </c>
      <c r="J16" s="128">
        <v>15</v>
      </c>
      <c r="K16" s="130">
        <v>9299</v>
      </c>
    </row>
    <row r="17" spans="1:11" ht="28.5" customHeight="1">
      <c r="A17" s="435"/>
      <c r="B17" s="445" t="s">
        <v>34</v>
      </c>
      <c r="C17" s="446"/>
      <c r="D17" s="131">
        <v>4</v>
      </c>
      <c r="E17" s="132">
        <v>438</v>
      </c>
      <c r="F17" s="131">
        <v>12</v>
      </c>
      <c r="G17" s="132">
        <v>1426</v>
      </c>
      <c r="H17" s="131" t="s">
        <v>105</v>
      </c>
      <c r="I17" s="132" t="s">
        <v>105</v>
      </c>
      <c r="J17" s="131">
        <v>16</v>
      </c>
      <c r="K17" s="63">
        <v>1864</v>
      </c>
    </row>
    <row r="18" spans="1:11" ht="28.5" customHeight="1" thickBot="1">
      <c r="A18" s="352" t="s">
        <v>63</v>
      </c>
      <c r="B18" s="447"/>
      <c r="C18" s="353"/>
      <c r="D18" s="133">
        <v>249</v>
      </c>
      <c r="E18" s="134">
        <v>1205382</v>
      </c>
      <c r="F18" s="133">
        <v>39</v>
      </c>
      <c r="G18" s="134">
        <v>13365</v>
      </c>
      <c r="H18" s="133" t="s">
        <v>105</v>
      </c>
      <c r="I18" s="134" t="s">
        <v>105</v>
      </c>
      <c r="J18" s="133">
        <v>288</v>
      </c>
      <c r="K18" s="135">
        <v>1218747</v>
      </c>
    </row>
    <row r="19" spans="1:11" ht="22.5" customHeight="1">
      <c r="A19" s="365" t="s">
        <v>200</v>
      </c>
      <c r="B19" s="365"/>
      <c r="C19" s="365"/>
      <c r="D19" s="365"/>
      <c r="E19" s="365"/>
      <c r="F19" s="365"/>
      <c r="G19" s="365"/>
      <c r="H19" s="365"/>
      <c r="I19" s="365"/>
      <c r="J19" s="365"/>
      <c r="K19" s="365"/>
    </row>
    <row r="20" spans="1:11" ht="30.75" customHeight="1">
      <c r="A20" s="441" t="s">
        <v>52</v>
      </c>
      <c r="B20" s="442"/>
      <c r="C20" s="442"/>
      <c r="D20" s="442"/>
      <c r="E20" s="442"/>
      <c r="F20" s="442"/>
      <c r="G20" s="442"/>
      <c r="H20" s="442"/>
      <c r="I20" s="442"/>
      <c r="J20" s="442"/>
      <c r="K20" s="442"/>
    </row>
  </sheetData>
  <sheetProtection/>
  <mergeCells count="23">
    <mergeCell ref="A20:K20"/>
    <mergeCell ref="B15:B16"/>
    <mergeCell ref="B17:C17"/>
    <mergeCell ref="A18:C18"/>
    <mergeCell ref="B9:C9"/>
    <mergeCell ref="B13:C13"/>
    <mergeCell ref="B14:C14"/>
    <mergeCell ref="A1:K1"/>
    <mergeCell ref="F2:G2"/>
    <mergeCell ref="H2:I2"/>
    <mergeCell ref="B11:C11"/>
    <mergeCell ref="A2:C3"/>
    <mergeCell ref="J2:K2"/>
    <mergeCell ref="D2:E2"/>
    <mergeCell ref="B6:C6"/>
    <mergeCell ref="B8:C8"/>
    <mergeCell ref="B10:C10"/>
    <mergeCell ref="A5:A14"/>
    <mergeCell ref="B5:C5"/>
    <mergeCell ref="B7:C7"/>
    <mergeCell ref="B12:C12"/>
    <mergeCell ref="A19:K19"/>
    <mergeCell ref="A15:A17"/>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2" r:id="rId1"/>
  <headerFooter alignWithMargins="0">
    <oddFooter>&amp;R熊本国税局
国税徴収２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2" sqref="A2:A3"/>
    </sheetView>
  </sheetViews>
  <sheetFormatPr defaultColWidth="12.625" defaultRowHeight="13.5"/>
  <cols>
    <col min="1" max="16384" width="12.625" style="2" customWidth="1"/>
  </cols>
  <sheetData>
    <row r="1" ht="12" thickBot="1">
      <c r="A1" s="2" t="s">
        <v>84</v>
      </c>
    </row>
    <row r="2" spans="1:14" ht="15" customHeight="1">
      <c r="A2" s="361" t="s">
        <v>85</v>
      </c>
      <c r="B2" s="329" t="s">
        <v>86</v>
      </c>
      <c r="C2" s="330"/>
      <c r="D2" s="331"/>
      <c r="E2" s="329" t="s">
        <v>11</v>
      </c>
      <c r="F2" s="330"/>
      <c r="G2" s="331"/>
      <c r="H2" s="329" t="s">
        <v>87</v>
      </c>
      <c r="I2" s="330"/>
      <c r="J2" s="331"/>
      <c r="K2" s="329" t="s">
        <v>88</v>
      </c>
      <c r="L2" s="330"/>
      <c r="M2" s="330"/>
      <c r="N2" s="363" t="s">
        <v>85</v>
      </c>
    </row>
    <row r="3" spans="1:14" ht="18" customHeight="1">
      <c r="A3" s="362"/>
      <c r="B3" s="16" t="s">
        <v>0</v>
      </c>
      <c r="C3" s="17" t="s">
        <v>89</v>
      </c>
      <c r="D3" s="19" t="s">
        <v>1</v>
      </c>
      <c r="E3" s="16" t="s">
        <v>0</v>
      </c>
      <c r="F3" s="18" t="s">
        <v>90</v>
      </c>
      <c r="G3" s="19" t="s">
        <v>1</v>
      </c>
      <c r="H3" s="16" t="s">
        <v>0</v>
      </c>
      <c r="I3" s="18" t="s">
        <v>90</v>
      </c>
      <c r="J3" s="19" t="s">
        <v>1</v>
      </c>
      <c r="K3" s="16" t="s">
        <v>0</v>
      </c>
      <c r="L3" s="18" t="s">
        <v>90</v>
      </c>
      <c r="M3" s="19" t="s">
        <v>1</v>
      </c>
      <c r="N3" s="364"/>
    </row>
    <row r="4" spans="1:14" s="31" customFormat="1" ht="11.25">
      <c r="A4" s="40"/>
      <c r="B4" s="42" t="s">
        <v>2</v>
      </c>
      <c r="C4" s="43" t="s">
        <v>2</v>
      </c>
      <c r="D4" s="44" t="s">
        <v>2</v>
      </c>
      <c r="E4" s="42" t="s">
        <v>2</v>
      </c>
      <c r="F4" s="43" t="s">
        <v>2</v>
      </c>
      <c r="G4" s="44" t="s">
        <v>2</v>
      </c>
      <c r="H4" s="42" t="s">
        <v>2</v>
      </c>
      <c r="I4" s="43" t="s">
        <v>2</v>
      </c>
      <c r="J4" s="44" t="s">
        <v>2</v>
      </c>
      <c r="K4" s="42" t="s">
        <v>2</v>
      </c>
      <c r="L4" s="43" t="s">
        <v>2</v>
      </c>
      <c r="M4" s="44" t="s">
        <v>2</v>
      </c>
      <c r="N4" s="41"/>
    </row>
    <row r="5" spans="1:14" s="141" customFormat="1" ht="30" customHeight="1">
      <c r="A5" s="24" t="s">
        <v>176</v>
      </c>
      <c r="B5" s="27">
        <v>994936125</v>
      </c>
      <c r="C5" s="28">
        <v>39132065</v>
      </c>
      <c r="D5" s="29">
        <v>1034068190</v>
      </c>
      <c r="E5" s="27">
        <v>975465483</v>
      </c>
      <c r="F5" s="28">
        <v>21732418</v>
      </c>
      <c r="G5" s="29">
        <v>997197900</v>
      </c>
      <c r="H5" s="27">
        <v>34788</v>
      </c>
      <c r="I5" s="28">
        <v>2051872</v>
      </c>
      <c r="J5" s="29">
        <v>2086660</v>
      </c>
      <c r="K5" s="27">
        <v>19435854</v>
      </c>
      <c r="L5" s="28">
        <v>15347775</v>
      </c>
      <c r="M5" s="29">
        <v>34783629</v>
      </c>
      <c r="N5" s="30" t="s">
        <v>176</v>
      </c>
    </row>
    <row r="6" spans="1:14" s="141" customFormat="1" ht="30" customHeight="1">
      <c r="A6" s="24" t="s">
        <v>177</v>
      </c>
      <c r="B6" s="6">
        <v>985416663</v>
      </c>
      <c r="C6" s="7">
        <v>35275740</v>
      </c>
      <c r="D6" s="8">
        <v>1020692404</v>
      </c>
      <c r="E6" s="6">
        <v>966329215</v>
      </c>
      <c r="F6" s="7">
        <v>18586459</v>
      </c>
      <c r="G6" s="8">
        <v>984915674</v>
      </c>
      <c r="H6" s="6">
        <v>40349</v>
      </c>
      <c r="I6" s="7">
        <v>2022209</v>
      </c>
      <c r="J6" s="8">
        <v>2062558</v>
      </c>
      <c r="K6" s="6">
        <v>19047098</v>
      </c>
      <c r="L6" s="7">
        <v>14667073</v>
      </c>
      <c r="M6" s="8">
        <v>33714171</v>
      </c>
      <c r="N6" s="30" t="s">
        <v>177</v>
      </c>
    </row>
    <row r="7" spans="1:14" s="141" customFormat="1" ht="30" customHeight="1">
      <c r="A7" s="24" t="s">
        <v>178</v>
      </c>
      <c r="B7" s="6">
        <v>1016831989</v>
      </c>
      <c r="C7" s="7">
        <v>34231284</v>
      </c>
      <c r="D7" s="8">
        <v>1051063273</v>
      </c>
      <c r="E7" s="6">
        <v>998355375</v>
      </c>
      <c r="F7" s="7">
        <v>18106303</v>
      </c>
      <c r="G7" s="8">
        <v>1016461677</v>
      </c>
      <c r="H7" s="6">
        <v>47161</v>
      </c>
      <c r="I7" s="7">
        <v>2006046</v>
      </c>
      <c r="J7" s="8">
        <v>2053207</v>
      </c>
      <c r="K7" s="6">
        <v>18429453</v>
      </c>
      <c r="L7" s="7">
        <v>14118936</v>
      </c>
      <c r="M7" s="8">
        <v>32548389</v>
      </c>
      <c r="N7" s="30" t="s">
        <v>178</v>
      </c>
    </row>
    <row r="8" spans="1:14" s="141" customFormat="1" ht="30" customHeight="1">
      <c r="A8" s="24" t="s">
        <v>195</v>
      </c>
      <c r="B8" s="6">
        <v>1148462987</v>
      </c>
      <c r="C8" s="7">
        <v>32490853</v>
      </c>
      <c r="D8" s="8">
        <v>1180953840</v>
      </c>
      <c r="E8" s="6">
        <v>1124988664</v>
      </c>
      <c r="F8" s="7">
        <v>17913733</v>
      </c>
      <c r="G8" s="8">
        <v>1142902398</v>
      </c>
      <c r="H8" s="6">
        <v>108851</v>
      </c>
      <c r="I8" s="7">
        <v>1723943</v>
      </c>
      <c r="J8" s="8">
        <v>1832794</v>
      </c>
      <c r="K8" s="6">
        <v>23365472</v>
      </c>
      <c r="L8" s="7">
        <v>12853177</v>
      </c>
      <c r="M8" s="8">
        <v>36218649</v>
      </c>
      <c r="N8" s="30" t="s">
        <v>195</v>
      </c>
    </row>
    <row r="9" spans="1:14" ht="30" customHeight="1" thickBot="1">
      <c r="A9" s="25" t="s">
        <v>197</v>
      </c>
      <c r="B9" s="9">
        <v>1272699068</v>
      </c>
      <c r="C9" s="10">
        <v>36843525</v>
      </c>
      <c r="D9" s="11">
        <v>1309542593</v>
      </c>
      <c r="E9" s="9">
        <v>1241416047</v>
      </c>
      <c r="F9" s="10">
        <v>23060725</v>
      </c>
      <c r="G9" s="11">
        <v>1264476772</v>
      </c>
      <c r="H9" s="9">
        <v>129819</v>
      </c>
      <c r="I9" s="10">
        <v>1526042</v>
      </c>
      <c r="J9" s="11">
        <v>1655861</v>
      </c>
      <c r="K9" s="9">
        <v>31153202</v>
      </c>
      <c r="L9" s="10">
        <v>12256757</v>
      </c>
      <c r="M9" s="11">
        <v>43409960</v>
      </c>
      <c r="N9" s="26" t="s">
        <v>196</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&amp;R熊本国税局
国税徴収１
(H27)</oddFooter>
  </headerFooter>
</worksheet>
</file>

<file path=xl/worksheets/sheet3.xml><?xml version="1.0" encoding="utf-8"?>
<worksheet xmlns="http://schemas.openxmlformats.org/spreadsheetml/2006/main" xmlns:r="http://schemas.openxmlformats.org/officeDocument/2006/relationships">
  <dimension ref="A1:N51"/>
  <sheetViews>
    <sheetView showGridLines="0" zoomScaleSheetLayoutView="100" workbookViewId="0" topLeftCell="A1">
      <selection activeCell="A2" sqref="A2:A3"/>
    </sheetView>
  </sheetViews>
  <sheetFormatPr defaultColWidth="5.875" defaultRowHeight="13.5"/>
  <cols>
    <col min="1" max="1" width="10.625" style="2" customWidth="1"/>
    <col min="2" max="13" width="10.875" style="2" customWidth="1"/>
    <col min="14" max="14" width="10.625" style="5" customWidth="1"/>
    <col min="15" max="16384" width="5.875" style="2" customWidth="1"/>
  </cols>
  <sheetData>
    <row r="1" ht="12" thickBot="1">
      <c r="A1" s="2" t="s">
        <v>83</v>
      </c>
    </row>
    <row r="2" spans="1:14" s="5" customFormat="1" ht="14.25" customHeight="1">
      <c r="A2" s="367" t="s">
        <v>12</v>
      </c>
      <c r="B2" s="329" t="s">
        <v>165</v>
      </c>
      <c r="C2" s="330"/>
      <c r="D2" s="331"/>
      <c r="E2" s="329" t="s">
        <v>175</v>
      </c>
      <c r="F2" s="330"/>
      <c r="G2" s="331"/>
      <c r="H2" s="329" t="s">
        <v>147</v>
      </c>
      <c r="I2" s="330"/>
      <c r="J2" s="331"/>
      <c r="K2" s="329" t="s">
        <v>169</v>
      </c>
      <c r="L2" s="330"/>
      <c r="M2" s="331"/>
      <c r="N2" s="363" t="s">
        <v>53</v>
      </c>
    </row>
    <row r="3" spans="1:14" s="5" customFormat="1" ht="18" customHeight="1">
      <c r="A3" s="368"/>
      <c r="B3" s="32" t="s">
        <v>13</v>
      </c>
      <c r="C3" s="17" t="s">
        <v>11</v>
      </c>
      <c r="D3" s="19" t="s">
        <v>14</v>
      </c>
      <c r="E3" s="32" t="s">
        <v>13</v>
      </c>
      <c r="F3" s="17" t="s">
        <v>11</v>
      </c>
      <c r="G3" s="19" t="s">
        <v>14</v>
      </c>
      <c r="H3" s="32" t="s">
        <v>13</v>
      </c>
      <c r="I3" s="17" t="s">
        <v>11</v>
      </c>
      <c r="J3" s="19" t="s">
        <v>14</v>
      </c>
      <c r="K3" s="32" t="s">
        <v>13</v>
      </c>
      <c r="L3" s="17" t="s">
        <v>11</v>
      </c>
      <c r="M3" s="19" t="s">
        <v>14</v>
      </c>
      <c r="N3" s="364"/>
    </row>
    <row r="4" spans="1:14" ht="11.25">
      <c r="A4" s="47"/>
      <c r="B4" s="45" t="s">
        <v>2</v>
      </c>
      <c r="C4" s="38" t="s">
        <v>2</v>
      </c>
      <c r="D4" s="46" t="s">
        <v>2</v>
      </c>
      <c r="E4" s="45" t="s">
        <v>2</v>
      </c>
      <c r="F4" s="38" t="s">
        <v>2</v>
      </c>
      <c r="G4" s="46" t="s">
        <v>2</v>
      </c>
      <c r="H4" s="45" t="s">
        <v>2</v>
      </c>
      <c r="I4" s="38" t="s">
        <v>2</v>
      </c>
      <c r="J4" s="46" t="s">
        <v>2</v>
      </c>
      <c r="K4" s="45" t="s">
        <v>2</v>
      </c>
      <c r="L4" s="38" t="s">
        <v>2</v>
      </c>
      <c r="M4" s="136" t="s">
        <v>2</v>
      </c>
      <c r="N4" s="137"/>
    </row>
    <row r="5" spans="1:14" ht="18" customHeight="1">
      <c r="A5" s="52" t="s">
        <v>94</v>
      </c>
      <c r="B5" s="178">
        <v>154172</v>
      </c>
      <c r="C5" s="179">
        <v>63528</v>
      </c>
      <c r="D5" s="180">
        <v>83310</v>
      </c>
      <c r="E5" s="178">
        <v>46256508</v>
      </c>
      <c r="F5" s="179">
        <v>46130835</v>
      </c>
      <c r="G5" s="180">
        <v>120064</v>
      </c>
      <c r="H5" s="178">
        <v>398319</v>
      </c>
      <c r="I5" s="179">
        <v>119020</v>
      </c>
      <c r="J5" s="180">
        <v>246093</v>
      </c>
      <c r="K5" s="181">
        <v>11393834</v>
      </c>
      <c r="L5" s="179">
        <v>11012620</v>
      </c>
      <c r="M5" s="180">
        <v>381214</v>
      </c>
      <c r="N5" s="182" t="str">
        <f>IF(A5="","",A5)</f>
        <v>熊本西</v>
      </c>
    </row>
    <row r="6" spans="1:14" ht="18" customHeight="1">
      <c r="A6" s="50" t="s">
        <v>95</v>
      </c>
      <c r="B6" s="178">
        <v>85171</v>
      </c>
      <c r="C6" s="183">
        <v>57342</v>
      </c>
      <c r="D6" s="184">
        <v>20650</v>
      </c>
      <c r="E6" s="185">
        <v>12055031</v>
      </c>
      <c r="F6" s="183">
        <v>12041899</v>
      </c>
      <c r="G6" s="184">
        <v>11793</v>
      </c>
      <c r="H6" s="185">
        <v>168832</v>
      </c>
      <c r="I6" s="183">
        <v>60464</v>
      </c>
      <c r="J6" s="184">
        <v>102395</v>
      </c>
      <c r="K6" s="186">
        <v>7173782</v>
      </c>
      <c r="L6" s="183">
        <v>6977104</v>
      </c>
      <c r="M6" s="184">
        <v>196679</v>
      </c>
      <c r="N6" s="187" t="str">
        <f aca="true" t="shared" si="0" ref="N6:N34">IF(A6="","",A6)</f>
        <v>熊本東</v>
      </c>
    </row>
    <row r="7" spans="1:14" ht="18" customHeight="1">
      <c r="A7" s="50" t="s">
        <v>115</v>
      </c>
      <c r="B7" s="178">
        <v>9319</v>
      </c>
      <c r="C7" s="183">
        <v>3079</v>
      </c>
      <c r="D7" s="184">
        <v>5638</v>
      </c>
      <c r="E7" s="185">
        <v>6533631</v>
      </c>
      <c r="F7" s="183">
        <v>6529368</v>
      </c>
      <c r="G7" s="184">
        <v>4162</v>
      </c>
      <c r="H7" s="185">
        <v>64536</v>
      </c>
      <c r="I7" s="183">
        <v>37799</v>
      </c>
      <c r="J7" s="184">
        <v>25184</v>
      </c>
      <c r="K7" s="186">
        <v>2490953</v>
      </c>
      <c r="L7" s="183">
        <v>2417306</v>
      </c>
      <c r="M7" s="184">
        <v>73647</v>
      </c>
      <c r="N7" s="187" t="str">
        <f t="shared" si="0"/>
        <v>八代</v>
      </c>
    </row>
    <row r="8" spans="1:14" ht="18" customHeight="1">
      <c r="A8" s="50" t="s">
        <v>116</v>
      </c>
      <c r="B8" s="178">
        <v>9542</v>
      </c>
      <c r="C8" s="183">
        <v>4529</v>
      </c>
      <c r="D8" s="184">
        <v>4514</v>
      </c>
      <c r="E8" s="185">
        <v>3154074</v>
      </c>
      <c r="F8" s="183">
        <v>3152834</v>
      </c>
      <c r="G8" s="184">
        <v>1173</v>
      </c>
      <c r="H8" s="185">
        <v>28586</v>
      </c>
      <c r="I8" s="183">
        <v>8167</v>
      </c>
      <c r="J8" s="184">
        <v>15314</v>
      </c>
      <c r="K8" s="186">
        <v>1123133</v>
      </c>
      <c r="L8" s="183">
        <v>1072748</v>
      </c>
      <c r="M8" s="184">
        <v>50385</v>
      </c>
      <c r="N8" s="187" t="str">
        <f t="shared" si="0"/>
        <v>人吉</v>
      </c>
    </row>
    <row r="9" spans="1:14" ht="18" customHeight="1">
      <c r="A9" s="50" t="s">
        <v>117</v>
      </c>
      <c r="B9" s="178">
        <v>82407</v>
      </c>
      <c r="C9" s="183">
        <v>73682</v>
      </c>
      <c r="D9" s="184">
        <v>8087</v>
      </c>
      <c r="E9" s="185">
        <v>5203700</v>
      </c>
      <c r="F9" s="183">
        <v>5160780</v>
      </c>
      <c r="G9" s="184">
        <v>42441</v>
      </c>
      <c r="H9" s="185">
        <v>116346</v>
      </c>
      <c r="I9" s="183">
        <v>24380</v>
      </c>
      <c r="J9" s="184">
        <v>88999</v>
      </c>
      <c r="K9" s="186">
        <v>1698290</v>
      </c>
      <c r="L9" s="183">
        <v>1585712</v>
      </c>
      <c r="M9" s="184">
        <v>112578</v>
      </c>
      <c r="N9" s="187" t="str">
        <f t="shared" si="0"/>
        <v>玉名</v>
      </c>
    </row>
    <row r="10" spans="1:14" ht="18" customHeight="1">
      <c r="A10" s="50" t="s">
        <v>118</v>
      </c>
      <c r="B10" s="178">
        <v>11174</v>
      </c>
      <c r="C10" s="183">
        <v>5059</v>
      </c>
      <c r="D10" s="184">
        <v>4405</v>
      </c>
      <c r="E10" s="185">
        <v>4117525</v>
      </c>
      <c r="F10" s="183">
        <v>4112985</v>
      </c>
      <c r="G10" s="184">
        <v>3939</v>
      </c>
      <c r="H10" s="185">
        <v>33922</v>
      </c>
      <c r="I10" s="183">
        <v>12788</v>
      </c>
      <c r="J10" s="184">
        <v>17493</v>
      </c>
      <c r="K10" s="186">
        <v>1120567</v>
      </c>
      <c r="L10" s="183">
        <v>1076271</v>
      </c>
      <c r="M10" s="184">
        <v>44296</v>
      </c>
      <c r="N10" s="187" t="str">
        <f t="shared" si="0"/>
        <v>天草</v>
      </c>
    </row>
    <row r="11" spans="1:14" ht="18" customHeight="1">
      <c r="A11" s="50" t="s">
        <v>119</v>
      </c>
      <c r="B11" s="178">
        <v>3183</v>
      </c>
      <c r="C11" s="183">
        <v>675</v>
      </c>
      <c r="D11" s="184">
        <v>2482</v>
      </c>
      <c r="E11" s="185">
        <v>2335500</v>
      </c>
      <c r="F11" s="183">
        <v>2332006</v>
      </c>
      <c r="G11" s="184">
        <v>3494</v>
      </c>
      <c r="H11" s="185">
        <v>21184</v>
      </c>
      <c r="I11" s="183">
        <v>10647</v>
      </c>
      <c r="J11" s="184">
        <v>9704</v>
      </c>
      <c r="K11" s="186">
        <v>470484</v>
      </c>
      <c r="L11" s="183">
        <v>458479</v>
      </c>
      <c r="M11" s="184">
        <v>12005</v>
      </c>
      <c r="N11" s="187" t="str">
        <f t="shared" si="0"/>
        <v>山鹿</v>
      </c>
    </row>
    <row r="12" spans="1:14" ht="18" customHeight="1">
      <c r="A12" s="50" t="s">
        <v>120</v>
      </c>
      <c r="B12" s="178">
        <v>10239</v>
      </c>
      <c r="C12" s="183">
        <v>4500</v>
      </c>
      <c r="D12" s="184">
        <v>4697</v>
      </c>
      <c r="E12" s="185">
        <v>24294479</v>
      </c>
      <c r="F12" s="183">
        <v>24290656</v>
      </c>
      <c r="G12" s="184">
        <v>3824</v>
      </c>
      <c r="H12" s="185">
        <v>92403</v>
      </c>
      <c r="I12" s="183">
        <v>50237</v>
      </c>
      <c r="J12" s="184">
        <v>40112</v>
      </c>
      <c r="K12" s="186">
        <v>2764444</v>
      </c>
      <c r="L12" s="183">
        <v>2619205</v>
      </c>
      <c r="M12" s="184">
        <v>145239</v>
      </c>
      <c r="N12" s="187" t="str">
        <f t="shared" si="0"/>
        <v>菊池</v>
      </c>
    </row>
    <row r="13" spans="1:14" ht="18" customHeight="1">
      <c r="A13" s="50" t="s">
        <v>121</v>
      </c>
      <c r="B13" s="178">
        <v>17873</v>
      </c>
      <c r="C13" s="183">
        <v>10816</v>
      </c>
      <c r="D13" s="184">
        <v>6773</v>
      </c>
      <c r="E13" s="185">
        <v>3192521</v>
      </c>
      <c r="F13" s="183">
        <v>3190505</v>
      </c>
      <c r="G13" s="184">
        <v>1895</v>
      </c>
      <c r="H13" s="185">
        <v>47500</v>
      </c>
      <c r="I13" s="183">
        <v>18709</v>
      </c>
      <c r="J13" s="184">
        <v>25098</v>
      </c>
      <c r="K13" s="186">
        <v>1098734</v>
      </c>
      <c r="L13" s="183">
        <v>1048180</v>
      </c>
      <c r="M13" s="184">
        <v>50554</v>
      </c>
      <c r="N13" s="187" t="str">
        <f t="shared" si="0"/>
        <v>宇土</v>
      </c>
    </row>
    <row r="14" spans="1:14" ht="18" customHeight="1">
      <c r="A14" s="50" t="s">
        <v>122</v>
      </c>
      <c r="B14" s="178">
        <v>8363</v>
      </c>
      <c r="C14" s="183">
        <v>2648</v>
      </c>
      <c r="D14" s="184">
        <v>5528</v>
      </c>
      <c r="E14" s="185">
        <v>2041270</v>
      </c>
      <c r="F14" s="183">
        <v>2039658</v>
      </c>
      <c r="G14" s="184">
        <v>1612</v>
      </c>
      <c r="H14" s="185">
        <v>27050</v>
      </c>
      <c r="I14" s="183">
        <v>13899</v>
      </c>
      <c r="J14" s="184">
        <v>12707</v>
      </c>
      <c r="K14" s="186">
        <v>678014</v>
      </c>
      <c r="L14" s="183">
        <v>632221</v>
      </c>
      <c r="M14" s="184">
        <v>45793</v>
      </c>
      <c r="N14" s="187" t="str">
        <f t="shared" si="0"/>
        <v>阿蘇</v>
      </c>
    </row>
    <row r="15" spans="1:14" s="3" customFormat="1" ht="18" customHeight="1">
      <c r="A15" s="48" t="s">
        <v>96</v>
      </c>
      <c r="B15" s="188">
        <v>391443</v>
      </c>
      <c r="C15" s="189">
        <v>225857</v>
      </c>
      <c r="D15" s="190">
        <v>146086</v>
      </c>
      <c r="E15" s="188">
        <v>109184240</v>
      </c>
      <c r="F15" s="189">
        <v>108981526</v>
      </c>
      <c r="G15" s="190">
        <v>194398</v>
      </c>
      <c r="H15" s="188">
        <v>998679</v>
      </c>
      <c r="I15" s="189">
        <v>356111</v>
      </c>
      <c r="J15" s="190">
        <v>583099</v>
      </c>
      <c r="K15" s="191">
        <v>30012236</v>
      </c>
      <c r="L15" s="189">
        <v>28899846</v>
      </c>
      <c r="M15" s="190">
        <v>1112390</v>
      </c>
      <c r="N15" s="192" t="str">
        <f t="shared" si="0"/>
        <v>熊本県計</v>
      </c>
    </row>
    <row r="16" spans="1:14" s="12" customFormat="1" ht="18" customHeight="1">
      <c r="A16" s="13"/>
      <c r="B16" s="193"/>
      <c r="C16" s="194"/>
      <c r="D16" s="195"/>
      <c r="E16" s="193"/>
      <c r="F16" s="194"/>
      <c r="G16" s="195"/>
      <c r="H16" s="193"/>
      <c r="I16" s="194"/>
      <c r="J16" s="195"/>
      <c r="K16" s="196"/>
      <c r="L16" s="194"/>
      <c r="M16" s="195"/>
      <c r="N16" s="197"/>
    </row>
    <row r="17" spans="1:14" ht="18" customHeight="1">
      <c r="A17" s="51" t="s">
        <v>123</v>
      </c>
      <c r="B17" s="198">
        <v>103047</v>
      </c>
      <c r="C17" s="199">
        <v>51245</v>
      </c>
      <c r="D17" s="200">
        <v>49417</v>
      </c>
      <c r="E17" s="198">
        <v>32766420</v>
      </c>
      <c r="F17" s="199">
        <v>32719867</v>
      </c>
      <c r="G17" s="200">
        <v>45600</v>
      </c>
      <c r="H17" s="198">
        <v>384804</v>
      </c>
      <c r="I17" s="199">
        <v>156534</v>
      </c>
      <c r="J17" s="200">
        <v>212598</v>
      </c>
      <c r="K17" s="201">
        <v>7543212</v>
      </c>
      <c r="L17" s="199">
        <v>7388769</v>
      </c>
      <c r="M17" s="200">
        <v>154111</v>
      </c>
      <c r="N17" s="202" t="str">
        <f>IF(A17="","",A17)</f>
        <v>大分</v>
      </c>
    </row>
    <row r="18" spans="1:14" ht="18" customHeight="1">
      <c r="A18" s="50" t="s">
        <v>124</v>
      </c>
      <c r="B18" s="185">
        <v>41096</v>
      </c>
      <c r="C18" s="183">
        <v>15928</v>
      </c>
      <c r="D18" s="184">
        <v>24794</v>
      </c>
      <c r="E18" s="185">
        <v>9089664</v>
      </c>
      <c r="F18" s="183">
        <v>9073180</v>
      </c>
      <c r="G18" s="184">
        <v>16438</v>
      </c>
      <c r="H18" s="185">
        <v>320896</v>
      </c>
      <c r="I18" s="183">
        <v>229039</v>
      </c>
      <c r="J18" s="184">
        <v>88896</v>
      </c>
      <c r="K18" s="186">
        <v>2339926</v>
      </c>
      <c r="L18" s="183">
        <v>2282688</v>
      </c>
      <c r="M18" s="184">
        <v>57238</v>
      </c>
      <c r="N18" s="187" t="str">
        <f aca="true" t="shared" si="1" ref="N18:N25">IF(A18="","",A18)</f>
        <v>別府</v>
      </c>
    </row>
    <row r="19" spans="1:14" ht="18" customHeight="1">
      <c r="A19" s="50" t="s">
        <v>125</v>
      </c>
      <c r="B19" s="185">
        <v>17931</v>
      </c>
      <c r="C19" s="183">
        <v>8929</v>
      </c>
      <c r="D19" s="184">
        <v>7744</v>
      </c>
      <c r="E19" s="185">
        <v>3331244</v>
      </c>
      <c r="F19" s="183">
        <v>3323991</v>
      </c>
      <c r="G19" s="184">
        <v>6455</v>
      </c>
      <c r="H19" s="185">
        <v>21693</v>
      </c>
      <c r="I19" s="183">
        <v>10126</v>
      </c>
      <c r="J19" s="184">
        <v>9434</v>
      </c>
      <c r="K19" s="186">
        <v>950016</v>
      </c>
      <c r="L19" s="183">
        <v>921486</v>
      </c>
      <c r="M19" s="184">
        <v>28530</v>
      </c>
      <c r="N19" s="187" t="str">
        <f t="shared" si="1"/>
        <v>中津</v>
      </c>
    </row>
    <row r="20" spans="1:14" ht="18" customHeight="1">
      <c r="A20" s="50" t="s">
        <v>126</v>
      </c>
      <c r="B20" s="185">
        <v>10848</v>
      </c>
      <c r="C20" s="183">
        <v>3784</v>
      </c>
      <c r="D20" s="184">
        <v>6957</v>
      </c>
      <c r="E20" s="185">
        <v>3162991</v>
      </c>
      <c r="F20" s="183">
        <v>3150899</v>
      </c>
      <c r="G20" s="184">
        <v>12080</v>
      </c>
      <c r="H20" s="185">
        <v>50872</v>
      </c>
      <c r="I20" s="183">
        <v>17294</v>
      </c>
      <c r="J20" s="184">
        <v>28622</v>
      </c>
      <c r="K20" s="186">
        <v>903506</v>
      </c>
      <c r="L20" s="183">
        <v>871739</v>
      </c>
      <c r="M20" s="184">
        <v>31766</v>
      </c>
      <c r="N20" s="187" t="str">
        <f t="shared" si="1"/>
        <v>日田</v>
      </c>
    </row>
    <row r="21" spans="1:14" ht="18" customHeight="1">
      <c r="A21" s="50" t="s">
        <v>127</v>
      </c>
      <c r="B21" s="185">
        <v>8586</v>
      </c>
      <c r="C21" s="183">
        <v>3305</v>
      </c>
      <c r="D21" s="184">
        <v>5281</v>
      </c>
      <c r="E21" s="185">
        <v>3047191</v>
      </c>
      <c r="F21" s="183">
        <v>3034251</v>
      </c>
      <c r="G21" s="184">
        <v>12939</v>
      </c>
      <c r="H21" s="185">
        <v>37183</v>
      </c>
      <c r="I21" s="183">
        <v>17321</v>
      </c>
      <c r="J21" s="184">
        <v>14265</v>
      </c>
      <c r="K21" s="186">
        <v>761057</v>
      </c>
      <c r="L21" s="183">
        <v>741856</v>
      </c>
      <c r="M21" s="184">
        <v>19200</v>
      </c>
      <c r="N21" s="187" t="str">
        <f t="shared" si="1"/>
        <v>佐伯</v>
      </c>
    </row>
    <row r="22" spans="1:14" ht="18" customHeight="1">
      <c r="A22" s="50" t="s">
        <v>128</v>
      </c>
      <c r="B22" s="185">
        <v>5510</v>
      </c>
      <c r="C22" s="183">
        <v>338</v>
      </c>
      <c r="D22" s="184">
        <v>5172</v>
      </c>
      <c r="E22" s="185">
        <v>2660094</v>
      </c>
      <c r="F22" s="183">
        <v>2657324</v>
      </c>
      <c r="G22" s="184">
        <v>2770</v>
      </c>
      <c r="H22" s="185">
        <v>27024</v>
      </c>
      <c r="I22" s="183">
        <v>11971</v>
      </c>
      <c r="J22" s="184">
        <v>14901</v>
      </c>
      <c r="K22" s="186">
        <v>651393</v>
      </c>
      <c r="L22" s="183">
        <v>640228</v>
      </c>
      <c r="M22" s="184">
        <v>11165</v>
      </c>
      <c r="N22" s="187" t="str">
        <f t="shared" si="1"/>
        <v>臼杵</v>
      </c>
    </row>
    <row r="23" spans="1:14" ht="18" customHeight="1">
      <c r="A23" s="50" t="s">
        <v>129</v>
      </c>
      <c r="B23" s="185">
        <v>566</v>
      </c>
      <c r="C23" s="183">
        <v>195</v>
      </c>
      <c r="D23" s="184">
        <v>371</v>
      </c>
      <c r="E23" s="185">
        <v>742860</v>
      </c>
      <c r="F23" s="183">
        <v>741516</v>
      </c>
      <c r="G23" s="184">
        <v>1345</v>
      </c>
      <c r="H23" s="185">
        <v>3432</v>
      </c>
      <c r="I23" s="183">
        <v>1822</v>
      </c>
      <c r="J23" s="184">
        <v>1611</v>
      </c>
      <c r="K23" s="186">
        <v>226479</v>
      </c>
      <c r="L23" s="183">
        <v>219819</v>
      </c>
      <c r="M23" s="184">
        <v>6660</v>
      </c>
      <c r="N23" s="187" t="str">
        <f t="shared" si="1"/>
        <v>竹田</v>
      </c>
    </row>
    <row r="24" spans="1:14" ht="18" customHeight="1">
      <c r="A24" s="50" t="s">
        <v>130</v>
      </c>
      <c r="B24" s="185">
        <v>5494</v>
      </c>
      <c r="C24" s="183">
        <v>1800</v>
      </c>
      <c r="D24" s="184">
        <v>1863</v>
      </c>
      <c r="E24" s="185">
        <v>3798719</v>
      </c>
      <c r="F24" s="183">
        <v>3796153</v>
      </c>
      <c r="G24" s="184">
        <v>2566</v>
      </c>
      <c r="H24" s="185">
        <v>20064</v>
      </c>
      <c r="I24" s="183">
        <v>15897</v>
      </c>
      <c r="J24" s="184">
        <v>3700</v>
      </c>
      <c r="K24" s="186">
        <v>951300</v>
      </c>
      <c r="L24" s="183">
        <v>936904</v>
      </c>
      <c r="M24" s="184">
        <v>14396</v>
      </c>
      <c r="N24" s="187" t="str">
        <f t="shared" si="1"/>
        <v>宇佐</v>
      </c>
    </row>
    <row r="25" spans="1:14" ht="18" customHeight="1">
      <c r="A25" s="50" t="s">
        <v>131</v>
      </c>
      <c r="B25" s="185">
        <v>733</v>
      </c>
      <c r="C25" s="183">
        <v>666</v>
      </c>
      <c r="D25" s="184">
        <v>61</v>
      </c>
      <c r="E25" s="185">
        <v>1061122</v>
      </c>
      <c r="F25" s="183">
        <v>1057193</v>
      </c>
      <c r="G25" s="184">
        <v>3929</v>
      </c>
      <c r="H25" s="185">
        <v>8561</v>
      </c>
      <c r="I25" s="183">
        <v>2506</v>
      </c>
      <c r="J25" s="184">
        <v>6055</v>
      </c>
      <c r="K25" s="186">
        <v>271679</v>
      </c>
      <c r="L25" s="183">
        <v>264306</v>
      </c>
      <c r="M25" s="184">
        <v>7373</v>
      </c>
      <c r="N25" s="187" t="str">
        <f t="shared" si="1"/>
        <v>三重</v>
      </c>
    </row>
    <row r="26" spans="1:14" s="3" customFormat="1" ht="18" customHeight="1">
      <c r="A26" s="203" t="s">
        <v>97</v>
      </c>
      <c r="B26" s="188">
        <v>193813</v>
      </c>
      <c r="C26" s="189">
        <v>86189</v>
      </c>
      <c r="D26" s="190">
        <v>101659</v>
      </c>
      <c r="E26" s="188">
        <v>59660305</v>
      </c>
      <c r="F26" s="189">
        <v>59554373</v>
      </c>
      <c r="G26" s="190">
        <v>104122</v>
      </c>
      <c r="H26" s="188">
        <v>874530</v>
      </c>
      <c r="I26" s="189">
        <v>462509</v>
      </c>
      <c r="J26" s="190">
        <v>380082</v>
      </c>
      <c r="K26" s="191">
        <v>14598567</v>
      </c>
      <c r="L26" s="189">
        <v>14267795</v>
      </c>
      <c r="M26" s="190">
        <v>330441</v>
      </c>
      <c r="N26" s="192" t="str">
        <f>IF(A26="","",A26)</f>
        <v>大分県計</v>
      </c>
    </row>
    <row r="27" spans="1:14" s="12" customFormat="1" ht="18" customHeight="1" thickBot="1">
      <c r="A27" s="247"/>
      <c r="B27" s="248"/>
      <c r="C27" s="249"/>
      <c r="D27" s="250"/>
      <c r="E27" s="248"/>
      <c r="F27" s="249"/>
      <c r="G27" s="250"/>
      <c r="H27" s="248"/>
      <c r="I27" s="249"/>
      <c r="J27" s="250"/>
      <c r="K27" s="257"/>
      <c r="L27" s="249"/>
      <c r="M27" s="250"/>
      <c r="N27" s="251"/>
    </row>
    <row r="28" spans="1:14" ht="18" customHeight="1">
      <c r="A28" s="252" t="s">
        <v>132</v>
      </c>
      <c r="B28" s="253">
        <v>85230</v>
      </c>
      <c r="C28" s="254">
        <v>31355</v>
      </c>
      <c r="D28" s="255">
        <v>47071</v>
      </c>
      <c r="E28" s="253">
        <v>27206351</v>
      </c>
      <c r="F28" s="254">
        <v>27155086</v>
      </c>
      <c r="G28" s="255">
        <v>50630</v>
      </c>
      <c r="H28" s="253">
        <v>269773</v>
      </c>
      <c r="I28" s="254">
        <v>80535</v>
      </c>
      <c r="J28" s="255">
        <v>163282</v>
      </c>
      <c r="K28" s="258">
        <v>8344163</v>
      </c>
      <c r="L28" s="254">
        <v>8214018</v>
      </c>
      <c r="M28" s="255">
        <v>130145</v>
      </c>
      <c r="N28" s="256" t="str">
        <f>IF(A28="","",A28)</f>
        <v>宮崎</v>
      </c>
    </row>
    <row r="29" spans="1:14" ht="18" customHeight="1">
      <c r="A29" s="50" t="s">
        <v>133</v>
      </c>
      <c r="B29" s="185">
        <v>13734</v>
      </c>
      <c r="C29" s="183">
        <v>6987</v>
      </c>
      <c r="D29" s="184">
        <v>5408</v>
      </c>
      <c r="E29" s="185">
        <v>8060974</v>
      </c>
      <c r="F29" s="183">
        <v>8051089</v>
      </c>
      <c r="G29" s="184">
        <v>9518</v>
      </c>
      <c r="H29" s="185">
        <v>66172</v>
      </c>
      <c r="I29" s="183">
        <v>28307</v>
      </c>
      <c r="J29" s="184">
        <v>29697</v>
      </c>
      <c r="K29" s="186">
        <v>2458593</v>
      </c>
      <c r="L29" s="183">
        <v>2406881</v>
      </c>
      <c r="M29" s="184">
        <v>51712</v>
      </c>
      <c r="N29" s="187" t="str">
        <f>IF(A29="","",A29)</f>
        <v>都城</v>
      </c>
    </row>
    <row r="30" spans="1:14" ht="18" customHeight="1">
      <c r="A30" s="50" t="s">
        <v>134</v>
      </c>
      <c r="B30" s="185">
        <v>25340</v>
      </c>
      <c r="C30" s="183">
        <v>7550</v>
      </c>
      <c r="D30" s="184">
        <v>12061</v>
      </c>
      <c r="E30" s="185">
        <v>20158066</v>
      </c>
      <c r="F30" s="183">
        <v>20141439</v>
      </c>
      <c r="G30" s="184">
        <v>16582</v>
      </c>
      <c r="H30" s="185">
        <v>109015</v>
      </c>
      <c r="I30" s="183">
        <v>17655</v>
      </c>
      <c r="J30" s="184">
        <v>84543</v>
      </c>
      <c r="K30" s="186">
        <v>2842326</v>
      </c>
      <c r="L30" s="183">
        <v>2771684</v>
      </c>
      <c r="M30" s="184">
        <v>70642</v>
      </c>
      <c r="N30" s="187" t="str">
        <f>IF(A30="","",A30)</f>
        <v>延岡</v>
      </c>
    </row>
    <row r="31" spans="1:14" ht="18" customHeight="1">
      <c r="A31" s="50" t="s">
        <v>135</v>
      </c>
      <c r="B31" s="185">
        <v>14692</v>
      </c>
      <c r="C31" s="183">
        <v>12507</v>
      </c>
      <c r="D31" s="184">
        <v>2185</v>
      </c>
      <c r="E31" s="185">
        <v>2593353</v>
      </c>
      <c r="F31" s="183">
        <v>2591861</v>
      </c>
      <c r="G31" s="184">
        <v>1492</v>
      </c>
      <c r="H31" s="185">
        <v>24609</v>
      </c>
      <c r="I31" s="183">
        <v>12828</v>
      </c>
      <c r="J31" s="184">
        <v>10345</v>
      </c>
      <c r="K31" s="186">
        <v>813181</v>
      </c>
      <c r="L31" s="183">
        <v>793369</v>
      </c>
      <c r="M31" s="184">
        <v>19812</v>
      </c>
      <c r="N31" s="187" t="str">
        <f t="shared" si="0"/>
        <v>日南</v>
      </c>
    </row>
    <row r="32" spans="1:14" ht="18" customHeight="1">
      <c r="A32" s="50" t="s">
        <v>136</v>
      </c>
      <c r="B32" s="185">
        <v>1841</v>
      </c>
      <c r="C32" s="183">
        <v>1081</v>
      </c>
      <c r="D32" s="184">
        <v>760</v>
      </c>
      <c r="E32" s="185">
        <v>2430183</v>
      </c>
      <c r="F32" s="183">
        <v>2420455</v>
      </c>
      <c r="G32" s="184">
        <v>9717</v>
      </c>
      <c r="H32" s="185">
        <v>31685</v>
      </c>
      <c r="I32" s="183">
        <v>12655</v>
      </c>
      <c r="J32" s="184">
        <v>16316</v>
      </c>
      <c r="K32" s="186">
        <v>1049089</v>
      </c>
      <c r="L32" s="183">
        <v>1029379</v>
      </c>
      <c r="M32" s="184">
        <v>19710</v>
      </c>
      <c r="N32" s="187" t="str">
        <f t="shared" si="0"/>
        <v>小林</v>
      </c>
    </row>
    <row r="33" spans="1:14" ht="18" customHeight="1">
      <c r="A33" s="50" t="s">
        <v>137</v>
      </c>
      <c r="B33" s="185">
        <v>15482</v>
      </c>
      <c r="C33" s="183">
        <v>6712</v>
      </c>
      <c r="D33" s="184">
        <v>3481</v>
      </c>
      <c r="E33" s="185">
        <v>3567753</v>
      </c>
      <c r="F33" s="183">
        <v>3563213</v>
      </c>
      <c r="G33" s="184">
        <v>3955</v>
      </c>
      <c r="H33" s="185">
        <v>41586</v>
      </c>
      <c r="I33" s="183">
        <v>16869</v>
      </c>
      <c r="J33" s="184">
        <v>21595</v>
      </c>
      <c r="K33" s="186">
        <v>1264582</v>
      </c>
      <c r="L33" s="183">
        <v>1241585</v>
      </c>
      <c r="M33" s="184">
        <v>22997</v>
      </c>
      <c r="N33" s="187" t="str">
        <f t="shared" si="0"/>
        <v>高鍋</v>
      </c>
    </row>
    <row r="34" spans="1:14" s="3" customFormat="1" ht="18" customHeight="1">
      <c r="A34" s="48" t="s">
        <v>98</v>
      </c>
      <c r="B34" s="188">
        <v>156320</v>
      </c>
      <c r="C34" s="189">
        <v>66192</v>
      </c>
      <c r="D34" s="190">
        <v>70967</v>
      </c>
      <c r="E34" s="188">
        <v>64016680</v>
      </c>
      <c r="F34" s="189">
        <v>63923143</v>
      </c>
      <c r="G34" s="190">
        <v>91895</v>
      </c>
      <c r="H34" s="188">
        <v>542839</v>
      </c>
      <c r="I34" s="189">
        <v>168848</v>
      </c>
      <c r="J34" s="190">
        <v>325779</v>
      </c>
      <c r="K34" s="191">
        <v>16771935</v>
      </c>
      <c r="L34" s="189">
        <v>16456917</v>
      </c>
      <c r="M34" s="190">
        <v>315018</v>
      </c>
      <c r="N34" s="192" t="str">
        <f t="shared" si="0"/>
        <v>宮崎県計</v>
      </c>
    </row>
    <row r="35" spans="1:14" s="12" customFormat="1" ht="18" customHeight="1">
      <c r="A35" s="204"/>
      <c r="B35" s="205"/>
      <c r="C35" s="206"/>
      <c r="D35" s="207"/>
      <c r="E35" s="205"/>
      <c r="F35" s="206"/>
      <c r="G35" s="207"/>
      <c r="H35" s="205"/>
      <c r="I35" s="206"/>
      <c r="J35" s="207"/>
      <c r="K35" s="208"/>
      <c r="L35" s="206"/>
      <c r="M35" s="207"/>
      <c r="N35" s="209"/>
    </row>
    <row r="36" spans="1:14" ht="18" customHeight="1">
      <c r="A36" s="210" t="s">
        <v>99</v>
      </c>
      <c r="B36" s="211">
        <v>107929</v>
      </c>
      <c r="C36" s="212">
        <v>28019</v>
      </c>
      <c r="D36" s="213">
        <v>73599</v>
      </c>
      <c r="E36" s="211">
        <v>44849424</v>
      </c>
      <c r="F36" s="212">
        <v>44768343</v>
      </c>
      <c r="G36" s="213">
        <v>77433</v>
      </c>
      <c r="H36" s="211">
        <v>428184</v>
      </c>
      <c r="I36" s="212">
        <v>119264</v>
      </c>
      <c r="J36" s="213">
        <v>275677</v>
      </c>
      <c r="K36" s="214">
        <v>10737236</v>
      </c>
      <c r="L36" s="212">
        <v>10524602</v>
      </c>
      <c r="M36" s="213">
        <v>212634</v>
      </c>
      <c r="N36" s="215" t="str">
        <f>IF(A36="","",A36)</f>
        <v>鹿児島</v>
      </c>
    </row>
    <row r="37" spans="1:14" ht="18" customHeight="1">
      <c r="A37" s="50" t="s">
        <v>138</v>
      </c>
      <c r="B37" s="185">
        <v>16547</v>
      </c>
      <c r="C37" s="183">
        <v>9367</v>
      </c>
      <c r="D37" s="184">
        <v>7008</v>
      </c>
      <c r="E37" s="185">
        <v>3723783</v>
      </c>
      <c r="F37" s="183">
        <v>3717758</v>
      </c>
      <c r="G37" s="184">
        <v>6026</v>
      </c>
      <c r="H37" s="185">
        <v>55545</v>
      </c>
      <c r="I37" s="183">
        <v>14693</v>
      </c>
      <c r="J37" s="184">
        <v>36838</v>
      </c>
      <c r="K37" s="186">
        <v>1003600</v>
      </c>
      <c r="L37" s="183">
        <v>966163</v>
      </c>
      <c r="M37" s="184">
        <v>37437</v>
      </c>
      <c r="N37" s="187" t="str">
        <f aca="true" t="shared" si="2" ref="N37:N47">IF(A37="","",A37)</f>
        <v>川内</v>
      </c>
    </row>
    <row r="38" spans="1:14" ht="18" customHeight="1">
      <c r="A38" s="50" t="s">
        <v>139</v>
      </c>
      <c r="B38" s="185">
        <v>24512</v>
      </c>
      <c r="C38" s="183">
        <v>8423</v>
      </c>
      <c r="D38" s="184">
        <v>14376</v>
      </c>
      <c r="E38" s="185">
        <v>5766570</v>
      </c>
      <c r="F38" s="183">
        <v>5748392</v>
      </c>
      <c r="G38" s="184">
        <v>17656</v>
      </c>
      <c r="H38" s="185">
        <v>72985</v>
      </c>
      <c r="I38" s="183">
        <v>29735</v>
      </c>
      <c r="J38" s="184">
        <v>36906</v>
      </c>
      <c r="K38" s="186">
        <v>1938163</v>
      </c>
      <c r="L38" s="183">
        <v>1891585</v>
      </c>
      <c r="M38" s="184">
        <v>46579</v>
      </c>
      <c r="N38" s="187" t="str">
        <f t="shared" si="2"/>
        <v>鹿屋</v>
      </c>
    </row>
    <row r="39" spans="1:14" ht="18" customHeight="1">
      <c r="A39" s="50" t="s">
        <v>140</v>
      </c>
      <c r="B39" s="185">
        <v>15332</v>
      </c>
      <c r="C39" s="183">
        <v>10471</v>
      </c>
      <c r="D39" s="184">
        <v>4603</v>
      </c>
      <c r="E39" s="185">
        <v>2572350</v>
      </c>
      <c r="F39" s="183">
        <v>2557594</v>
      </c>
      <c r="G39" s="184">
        <v>14755</v>
      </c>
      <c r="H39" s="185">
        <v>43968</v>
      </c>
      <c r="I39" s="183">
        <v>10148</v>
      </c>
      <c r="J39" s="184">
        <v>29658</v>
      </c>
      <c r="K39" s="186">
        <v>618906</v>
      </c>
      <c r="L39" s="183">
        <v>597488</v>
      </c>
      <c r="M39" s="184">
        <v>21417</v>
      </c>
      <c r="N39" s="187" t="str">
        <f t="shared" si="2"/>
        <v>大島</v>
      </c>
    </row>
    <row r="40" spans="1:14" ht="18" customHeight="1">
      <c r="A40" s="50" t="s">
        <v>141</v>
      </c>
      <c r="B40" s="185">
        <v>2331</v>
      </c>
      <c r="C40" s="183">
        <v>801</v>
      </c>
      <c r="D40" s="184">
        <v>1531</v>
      </c>
      <c r="E40" s="185">
        <v>3506892</v>
      </c>
      <c r="F40" s="183">
        <v>3506486</v>
      </c>
      <c r="G40" s="184">
        <v>406</v>
      </c>
      <c r="H40" s="185">
        <v>191942</v>
      </c>
      <c r="I40" s="183">
        <v>186882</v>
      </c>
      <c r="J40" s="184">
        <v>4501</v>
      </c>
      <c r="K40" s="186">
        <v>1027446</v>
      </c>
      <c r="L40" s="183">
        <v>1019334</v>
      </c>
      <c r="M40" s="184">
        <v>8112</v>
      </c>
      <c r="N40" s="187" t="str">
        <f t="shared" si="2"/>
        <v>出水</v>
      </c>
    </row>
    <row r="41" spans="1:14" ht="18" customHeight="1">
      <c r="A41" s="50" t="s">
        <v>142</v>
      </c>
      <c r="B41" s="185">
        <v>3788</v>
      </c>
      <c r="C41" s="183">
        <v>1997</v>
      </c>
      <c r="D41" s="184">
        <v>1206</v>
      </c>
      <c r="E41" s="185">
        <v>1636434</v>
      </c>
      <c r="F41" s="183">
        <v>1634062</v>
      </c>
      <c r="G41" s="184">
        <v>2371</v>
      </c>
      <c r="H41" s="185">
        <v>14356</v>
      </c>
      <c r="I41" s="183">
        <v>2514</v>
      </c>
      <c r="J41" s="184">
        <v>9717</v>
      </c>
      <c r="K41" s="186">
        <v>492219</v>
      </c>
      <c r="L41" s="183">
        <v>477863</v>
      </c>
      <c r="M41" s="184">
        <v>14356</v>
      </c>
      <c r="N41" s="187" t="str">
        <f t="shared" si="2"/>
        <v>指宿</v>
      </c>
    </row>
    <row r="42" spans="1:14" ht="18" customHeight="1">
      <c r="A42" s="50" t="s">
        <v>100</v>
      </c>
      <c r="B42" s="185">
        <v>6190</v>
      </c>
      <c r="C42" s="183">
        <v>2789</v>
      </c>
      <c r="D42" s="184">
        <v>3382</v>
      </c>
      <c r="E42" s="185">
        <v>1186689</v>
      </c>
      <c r="F42" s="183">
        <v>1182368</v>
      </c>
      <c r="G42" s="184">
        <v>4321</v>
      </c>
      <c r="H42" s="185">
        <v>15306</v>
      </c>
      <c r="I42" s="183">
        <v>4793</v>
      </c>
      <c r="J42" s="184">
        <v>9638</v>
      </c>
      <c r="K42" s="186">
        <v>304434</v>
      </c>
      <c r="L42" s="183">
        <v>293180</v>
      </c>
      <c r="M42" s="184">
        <v>11254</v>
      </c>
      <c r="N42" s="187" t="str">
        <f t="shared" si="2"/>
        <v>種子島</v>
      </c>
    </row>
    <row r="43" spans="1:14" ht="18" customHeight="1">
      <c r="A43" s="50" t="s">
        <v>143</v>
      </c>
      <c r="B43" s="185">
        <v>7330</v>
      </c>
      <c r="C43" s="183">
        <v>3807</v>
      </c>
      <c r="D43" s="184">
        <v>3006</v>
      </c>
      <c r="E43" s="185">
        <v>3450394</v>
      </c>
      <c r="F43" s="183">
        <v>3449083</v>
      </c>
      <c r="G43" s="184">
        <v>1311</v>
      </c>
      <c r="H43" s="185">
        <v>19975</v>
      </c>
      <c r="I43" s="183">
        <v>8269</v>
      </c>
      <c r="J43" s="184">
        <v>11158</v>
      </c>
      <c r="K43" s="186">
        <v>867363</v>
      </c>
      <c r="L43" s="183">
        <v>857085</v>
      </c>
      <c r="M43" s="184">
        <v>10278</v>
      </c>
      <c r="N43" s="187" t="str">
        <f t="shared" si="2"/>
        <v>知覧</v>
      </c>
    </row>
    <row r="44" spans="1:14" ht="18" customHeight="1">
      <c r="A44" s="50" t="s">
        <v>101</v>
      </c>
      <c r="B44" s="185">
        <v>7127</v>
      </c>
      <c r="C44" s="183">
        <v>2055</v>
      </c>
      <c r="D44" s="184">
        <v>4425</v>
      </c>
      <c r="E44" s="185">
        <v>2687940</v>
      </c>
      <c r="F44" s="183">
        <v>2685102</v>
      </c>
      <c r="G44" s="184">
        <v>2453</v>
      </c>
      <c r="H44" s="185">
        <v>33153</v>
      </c>
      <c r="I44" s="183">
        <v>6977</v>
      </c>
      <c r="J44" s="184">
        <v>25277</v>
      </c>
      <c r="K44" s="186">
        <v>680893</v>
      </c>
      <c r="L44" s="183">
        <v>664845</v>
      </c>
      <c r="M44" s="184">
        <v>16048</v>
      </c>
      <c r="N44" s="187" t="str">
        <f t="shared" si="2"/>
        <v>伊集院</v>
      </c>
    </row>
    <row r="45" spans="1:14" ht="18" customHeight="1">
      <c r="A45" s="50" t="s">
        <v>102</v>
      </c>
      <c r="B45" s="185">
        <v>20703</v>
      </c>
      <c r="C45" s="183">
        <v>6310</v>
      </c>
      <c r="D45" s="184">
        <v>14250</v>
      </c>
      <c r="E45" s="185">
        <v>8404605</v>
      </c>
      <c r="F45" s="183">
        <v>8352041</v>
      </c>
      <c r="G45" s="184">
        <v>52499</v>
      </c>
      <c r="H45" s="185">
        <v>69989</v>
      </c>
      <c r="I45" s="183">
        <v>23819</v>
      </c>
      <c r="J45" s="184">
        <v>37913</v>
      </c>
      <c r="K45" s="186">
        <v>2088379</v>
      </c>
      <c r="L45" s="183">
        <v>2055614</v>
      </c>
      <c r="M45" s="184">
        <v>32701</v>
      </c>
      <c r="N45" s="187" t="str">
        <f t="shared" si="2"/>
        <v>加治木</v>
      </c>
    </row>
    <row r="46" spans="1:14" ht="18" customHeight="1">
      <c r="A46" s="50" t="s">
        <v>144</v>
      </c>
      <c r="B46" s="185">
        <v>6860</v>
      </c>
      <c r="C46" s="183">
        <v>3085</v>
      </c>
      <c r="D46" s="184">
        <v>1459</v>
      </c>
      <c r="E46" s="185">
        <v>2678200</v>
      </c>
      <c r="F46" s="183">
        <v>2673803</v>
      </c>
      <c r="G46" s="184">
        <v>2607</v>
      </c>
      <c r="H46" s="185">
        <v>21115</v>
      </c>
      <c r="I46" s="183">
        <v>7173</v>
      </c>
      <c r="J46" s="184">
        <v>7920</v>
      </c>
      <c r="K46" s="186">
        <v>774052</v>
      </c>
      <c r="L46" s="183">
        <v>765178</v>
      </c>
      <c r="M46" s="184">
        <v>8874</v>
      </c>
      <c r="N46" s="187" t="str">
        <f t="shared" si="2"/>
        <v>大隅</v>
      </c>
    </row>
    <row r="47" spans="1:14" s="3" customFormat="1" ht="18" customHeight="1">
      <c r="A47" s="48" t="s">
        <v>103</v>
      </c>
      <c r="B47" s="188">
        <v>218649</v>
      </c>
      <c r="C47" s="189">
        <v>77124</v>
      </c>
      <c r="D47" s="190">
        <v>128844</v>
      </c>
      <c r="E47" s="188">
        <v>80463281</v>
      </c>
      <c r="F47" s="189">
        <v>80275033</v>
      </c>
      <c r="G47" s="190">
        <v>181839</v>
      </c>
      <c r="H47" s="188">
        <v>966521</v>
      </c>
      <c r="I47" s="189">
        <v>414266</v>
      </c>
      <c r="J47" s="190">
        <v>485205</v>
      </c>
      <c r="K47" s="191">
        <v>20532691</v>
      </c>
      <c r="L47" s="189">
        <v>20112938</v>
      </c>
      <c r="M47" s="190">
        <v>419689</v>
      </c>
      <c r="N47" s="192" t="str">
        <f t="shared" si="2"/>
        <v>鹿児島県計</v>
      </c>
    </row>
    <row r="48" spans="1:14" s="34" customFormat="1" ht="18" customHeight="1">
      <c r="A48" s="33"/>
      <c r="B48" s="216"/>
      <c r="C48" s="217"/>
      <c r="D48" s="218"/>
      <c r="E48" s="216"/>
      <c r="F48" s="217"/>
      <c r="G48" s="218"/>
      <c r="H48" s="216"/>
      <c r="I48" s="217"/>
      <c r="J48" s="218"/>
      <c r="K48" s="216"/>
      <c r="L48" s="217"/>
      <c r="M48" s="218"/>
      <c r="N48" s="219"/>
    </row>
    <row r="49" spans="1:14" s="3" customFormat="1" ht="18" customHeight="1" thickBot="1">
      <c r="A49" s="49" t="s">
        <v>15</v>
      </c>
      <c r="B49" s="220">
        <v>964353</v>
      </c>
      <c r="C49" s="221">
        <v>108348</v>
      </c>
      <c r="D49" s="222">
        <v>729417</v>
      </c>
      <c r="E49" s="220">
        <v>227997</v>
      </c>
      <c r="F49" s="221">
        <v>32996</v>
      </c>
      <c r="G49" s="222">
        <v>173942</v>
      </c>
      <c r="H49" s="220">
        <v>3945360</v>
      </c>
      <c r="I49" s="221">
        <v>118665</v>
      </c>
      <c r="J49" s="222">
        <v>3569871</v>
      </c>
      <c r="K49" s="220">
        <v>382879</v>
      </c>
      <c r="L49" s="221">
        <v>32485</v>
      </c>
      <c r="M49" s="222">
        <v>350103</v>
      </c>
      <c r="N49" s="223" t="s">
        <v>15</v>
      </c>
    </row>
    <row r="50" spans="1:14" s="3" customFormat="1" ht="24.75" customHeight="1" thickBot="1" thickTop="1">
      <c r="A50" s="53" t="s">
        <v>104</v>
      </c>
      <c r="B50" s="224">
        <v>1924577</v>
      </c>
      <c r="C50" s="225">
        <v>563710</v>
      </c>
      <c r="D50" s="226">
        <v>1176973</v>
      </c>
      <c r="E50" s="224">
        <v>313552503</v>
      </c>
      <c r="F50" s="225">
        <v>312767072</v>
      </c>
      <c r="G50" s="226">
        <v>746196</v>
      </c>
      <c r="H50" s="224">
        <v>7327929</v>
      </c>
      <c r="I50" s="225">
        <v>1520399</v>
      </c>
      <c r="J50" s="226">
        <v>5344036</v>
      </c>
      <c r="K50" s="224">
        <v>82298308</v>
      </c>
      <c r="L50" s="225">
        <v>79769981</v>
      </c>
      <c r="M50" s="226">
        <v>2527640</v>
      </c>
      <c r="N50" s="54" t="s">
        <v>16</v>
      </c>
    </row>
    <row r="51" spans="1:10" ht="24.75" customHeight="1">
      <c r="A51" s="365" t="s">
        <v>198</v>
      </c>
      <c r="B51" s="366"/>
      <c r="C51" s="366"/>
      <c r="D51" s="366"/>
      <c r="E51" s="366"/>
      <c r="F51" s="366"/>
      <c r="G51" s="366"/>
      <c r="H51" s="366"/>
      <c r="I51" s="366"/>
      <c r="J51" s="366"/>
    </row>
  </sheetData>
  <sheetProtection/>
  <mergeCells count="7">
    <mergeCell ref="A51:J51"/>
    <mergeCell ref="A2:A3"/>
    <mergeCell ref="N2:N3"/>
    <mergeCell ref="H2:J2"/>
    <mergeCell ref="B2:D2"/>
    <mergeCell ref="E2:G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86" r:id="rId1"/>
  <headerFooter alignWithMargins="0">
    <oddFooter>&amp;R熊本国税局
国税徴収１
(H27)</oddFooter>
  </headerFooter>
  <rowBreaks count="1" manualBreakCount="1">
    <brk id="27" max="13" man="1"/>
  </rowBreaks>
</worksheet>
</file>

<file path=xl/worksheets/sheet4.xml><?xml version="1.0" encoding="utf-8"?>
<worksheet xmlns="http://schemas.openxmlformats.org/spreadsheetml/2006/main" xmlns:r="http://schemas.openxmlformats.org/officeDocument/2006/relationships">
  <dimension ref="A1:N50"/>
  <sheetViews>
    <sheetView showGridLines="0" tabSelected="1" zoomScaleSheetLayoutView="100" workbookViewId="0" topLeftCell="A1">
      <selection activeCell="J9" sqref="J9"/>
    </sheetView>
  </sheetViews>
  <sheetFormatPr defaultColWidth="10.625" defaultRowHeight="13.5"/>
  <cols>
    <col min="1" max="1" width="12.00390625" style="2" customWidth="1"/>
    <col min="2" max="13" width="10.625" style="2" customWidth="1"/>
    <col min="14" max="14" width="11.875" style="5" customWidth="1"/>
    <col min="15" max="16384" width="10.625" style="2" customWidth="1"/>
  </cols>
  <sheetData>
    <row r="1" ht="12" thickBot="1">
      <c r="A1" s="2" t="s">
        <v>82</v>
      </c>
    </row>
    <row r="2" spans="1:14" s="5" customFormat="1" ht="15.75" customHeight="1">
      <c r="A2" s="367" t="s">
        <v>12</v>
      </c>
      <c r="B2" s="329" t="s">
        <v>149</v>
      </c>
      <c r="C2" s="330"/>
      <c r="D2" s="331"/>
      <c r="E2" s="329" t="s">
        <v>179</v>
      </c>
      <c r="F2" s="330"/>
      <c r="G2" s="331"/>
      <c r="H2" s="329" t="s">
        <v>150</v>
      </c>
      <c r="I2" s="330"/>
      <c r="J2" s="331"/>
      <c r="K2" s="329" t="s">
        <v>151</v>
      </c>
      <c r="L2" s="330"/>
      <c r="M2" s="331"/>
      <c r="N2" s="363" t="s">
        <v>53</v>
      </c>
    </row>
    <row r="3" spans="1:14" s="5" customFormat="1" ht="16.5" customHeight="1">
      <c r="A3" s="368"/>
      <c r="B3" s="32" t="s">
        <v>13</v>
      </c>
      <c r="C3" s="17" t="s">
        <v>11</v>
      </c>
      <c r="D3" s="19" t="s">
        <v>14</v>
      </c>
      <c r="E3" s="32" t="s">
        <v>13</v>
      </c>
      <c r="F3" s="17" t="s">
        <v>11</v>
      </c>
      <c r="G3" s="19" t="s">
        <v>14</v>
      </c>
      <c r="H3" s="32" t="s">
        <v>13</v>
      </c>
      <c r="I3" s="17" t="s">
        <v>11</v>
      </c>
      <c r="J3" s="19" t="s">
        <v>14</v>
      </c>
      <c r="K3" s="32" t="s">
        <v>13</v>
      </c>
      <c r="L3" s="17" t="s">
        <v>11</v>
      </c>
      <c r="M3" s="19" t="s">
        <v>14</v>
      </c>
      <c r="N3" s="364"/>
    </row>
    <row r="4" spans="1:14" s="31" customFormat="1" ht="11.25">
      <c r="A4" s="47"/>
      <c r="B4" s="42" t="s">
        <v>2</v>
      </c>
      <c r="C4" s="43" t="s">
        <v>2</v>
      </c>
      <c r="D4" s="44" t="s">
        <v>2</v>
      </c>
      <c r="E4" s="42" t="s">
        <v>2</v>
      </c>
      <c r="F4" s="43" t="s">
        <v>2</v>
      </c>
      <c r="G4" s="44" t="s">
        <v>2</v>
      </c>
      <c r="H4" s="42" t="s">
        <v>2</v>
      </c>
      <c r="I4" s="43" t="s">
        <v>2</v>
      </c>
      <c r="J4" s="44" t="s">
        <v>2</v>
      </c>
      <c r="K4" s="42" t="s">
        <v>2</v>
      </c>
      <c r="L4" s="43" t="s">
        <v>2</v>
      </c>
      <c r="M4" s="138" t="s">
        <v>2</v>
      </c>
      <c r="N4" s="137"/>
    </row>
    <row r="5" spans="1:14" ht="18" customHeight="1">
      <c r="A5" s="52" t="s">
        <v>94</v>
      </c>
      <c r="B5" s="178">
        <v>20952716</v>
      </c>
      <c r="C5" s="179">
        <v>20451920</v>
      </c>
      <c r="D5" s="180">
        <v>495613</v>
      </c>
      <c r="E5" s="178">
        <v>636898</v>
      </c>
      <c r="F5" s="179">
        <v>609041</v>
      </c>
      <c r="G5" s="180">
        <v>27857</v>
      </c>
      <c r="H5" s="178">
        <v>21908</v>
      </c>
      <c r="I5" s="179">
        <v>19781</v>
      </c>
      <c r="J5" s="180">
        <v>2058</v>
      </c>
      <c r="K5" s="178">
        <v>4787109</v>
      </c>
      <c r="L5" s="179">
        <v>4266783</v>
      </c>
      <c r="M5" s="180">
        <v>517925</v>
      </c>
      <c r="N5" s="182" t="str">
        <f>IF(A5="","",A5)</f>
        <v>熊本西</v>
      </c>
    </row>
    <row r="6" spans="1:14" ht="18" customHeight="1">
      <c r="A6" s="50" t="s">
        <v>95</v>
      </c>
      <c r="B6" s="185">
        <v>8300911</v>
      </c>
      <c r="C6" s="183">
        <v>8127260</v>
      </c>
      <c r="D6" s="184">
        <v>171129</v>
      </c>
      <c r="E6" s="185">
        <v>222880</v>
      </c>
      <c r="F6" s="183">
        <v>213721</v>
      </c>
      <c r="G6" s="184">
        <v>9159</v>
      </c>
      <c r="H6" s="185">
        <v>33632</v>
      </c>
      <c r="I6" s="183">
        <v>33275</v>
      </c>
      <c r="J6" s="184">
        <v>150</v>
      </c>
      <c r="K6" s="185">
        <v>1336923</v>
      </c>
      <c r="L6" s="183">
        <v>1312945</v>
      </c>
      <c r="M6" s="184">
        <v>23876</v>
      </c>
      <c r="N6" s="187" t="str">
        <f aca="true" t="shared" si="0" ref="N6:N26">IF(A6="","",A6)</f>
        <v>熊本東</v>
      </c>
    </row>
    <row r="7" spans="1:14" ht="18" customHeight="1">
      <c r="A7" s="50" t="s">
        <v>115</v>
      </c>
      <c r="B7" s="185">
        <v>2219456</v>
      </c>
      <c r="C7" s="183">
        <v>2160197</v>
      </c>
      <c r="D7" s="184">
        <v>59128</v>
      </c>
      <c r="E7" s="185">
        <v>44800</v>
      </c>
      <c r="F7" s="183">
        <v>41977</v>
      </c>
      <c r="G7" s="184">
        <v>2823</v>
      </c>
      <c r="H7" s="185">
        <v>3134</v>
      </c>
      <c r="I7" s="183">
        <v>2930</v>
      </c>
      <c r="J7" s="184">
        <v>203</v>
      </c>
      <c r="K7" s="185">
        <v>973876</v>
      </c>
      <c r="L7" s="183">
        <v>927468</v>
      </c>
      <c r="M7" s="184">
        <v>41570</v>
      </c>
      <c r="N7" s="187" t="str">
        <f t="shared" si="0"/>
        <v>八代</v>
      </c>
    </row>
    <row r="8" spans="1:14" ht="18" customHeight="1">
      <c r="A8" s="50" t="s">
        <v>116</v>
      </c>
      <c r="B8" s="185">
        <v>1636159</v>
      </c>
      <c r="C8" s="183">
        <v>1608055</v>
      </c>
      <c r="D8" s="184">
        <v>28104</v>
      </c>
      <c r="E8" s="185">
        <v>59932</v>
      </c>
      <c r="F8" s="183">
        <v>58520</v>
      </c>
      <c r="G8" s="184">
        <v>1412</v>
      </c>
      <c r="H8" s="185">
        <v>1101</v>
      </c>
      <c r="I8" s="183">
        <v>1091</v>
      </c>
      <c r="J8" s="184">
        <v>10</v>
      </c>
      <c r="K8" s="185">
        <v>99536</v>
      </c>
      <c r="L8" s="183">
        <v>98099</v>
      </c>
      <c r="M8" s="184">
        <v>1217</v>
      </c>
      <c r="N8" s="187" t="str">
        <f t="shared" si="0"/>
        <v>人吉</v>
      </c>
    </row>
    <row r="9" spans="1:14" ht="18" customHeight="1">
      <c r="A9" s="50" t="s">
        <v>117</v>
      </c>
      <c r="B9" s="185">
        <v>2263561</v>
      </c>
      <c r="C9" s="183">
        <v>2244488</v>
      </c>
      <c r="D9" s="184">
        <v>19073</v>
      </c>
      <c r="E9" s="185">
        <v>38294</v>
      </c>
      <c r="F9" s="183">
        <v>37584</v>
      </c>
      <c r="G9" s="184">
        <v>711</v>
      </c>
      <c r="H9" s="185">
        <v>8872</v>
      </c>
      <c r="I9" s="183">
        <v>8857</v>
      </c>
      <c r="J9" s="184">
        <v>15</v>
      </c>
      <c r="K9" s="185">
        <v>343415</v>
      </c>
      <c r="L9" s="183">
        <v>288314</v>
      </c>
      <c r="M9" s="184">
        <v>54446</v>
      </c>
      <c r="N9" s="187" t="str">
        <f t="shared" si="0"/>
        <v>玉名</v>
      </c>
    </row>
    <row r="10" spans="1:14" ht="18" customHeight="1">
      <c r="A10" s="50" t="s">
        <v>118</v>
      </c>
      <c r="B10" s="185">
        <v>1265756</v>
      </c>
      <c r="C10" s="183">
        <v>1237112</v>
      </c>
      <c r="D10" s="184">
        <v>26238</v>
      </c>
      <c r="E10" s="185">
        <v>30370</v>
      </c>
      <c r="F10" s="183">
        <v>29761</v>
      </c>
      <c r="G10" s="184">
        <v>610</v>
      </c>
      <c r="H10" s="185">
        <v>3654</v>
      </c>
      <c r="I10" s="183">
        <v>3610</v>
      </c>
      <c r="J10" s="184">
        <v>43</v>
      </c>
      <c r="K10" s="185">
        <v>403194</v>
      </c>
      <c r="L10" s="183">
        <v>398717</v>
      </c>
      <c r="M10" s="184">
        <v>4478</v>
      </c>
      <c r="N10" s="187" t="str">
        <f t="shared" si="0"/>
        <v>天草</v>
      </c>
    </row>
    <row r="11" spans="1:14" ht="18" customHeight="1">
      <c r="A11" s="50" t="s">
        <v>119</v>
      </c>
      <c r="B11" s="185">
        <v>602847</v>
      </c>
      <c r="C11" s="183">
        <v>595364</v>
      </c>
      <c r="D11" s="184">
        <v>7460</v>
      </c>
      <c r="E11" s="185">
        <v>16952</v>
      </c>
      <c r="F11" s="183">
        <v>15999</v>
      </c>
      <c r="G11" s="184">
        <v>952</v>
      </c>
      <c r="H11" s="185">
        <v>300</v>
      </c>
      <c r="I11" s="183">
        <v>275</v>
      </c>
      <c r="J11" s="184">
        <v>25</v>
      </c>
      <c r="K11" s="185">
        <v>246164</v>
      </c>
      <c r="L11" s="183">
        <v>246004</v>
      </c>
      <c r="M11" s="184">
        <v>160</v>
      </c>
      <c r="N11" s="187" t="str">
        <f t="shared" si="0"/>
        <v>山鹿</v>
      </c>
    </row>
    <row r="12" spans="1:14" ht="18" customHeight="1">
      <c r="A12" s="50" t="s">
        <v>120</v>
      </c>
      <c r="B12" s="185">
        <v>2313381</v>
      </c>
      <c r="C12" s="183">
        <v>2230849</v>
      </c>
      <c r="D12" s="184">
        <v>81841</v>
      </c>
      <c r="E12" s="185">
        <v>62716</v>
      </c>
      <c r="F12" s="183">
        <v>56230</v>
      </c>
      <c r="G12" s="184">
        <v>6486</v>
      </c>
      <c r="H12" s="185">
        <v>5042</v>
      </c>
      <c r="I12" s="183">
        <v>4991</v>
      </c>
      <c r="J12" s="184">
        <v>51</v>
      </c>
      <c r="K12" s="185">
        <v>489048</v>
      </c>
      <c r="L12" s="183">
        <v>480011</v>
      </c>
      <c r="M12" s="184">
        <v>9037</v>
      </c>
      <c r="N12" s="187" t="str">
        <f t="shared" si="0"/>
        <v>菊池</v>
      </c>
    </row>
    <row r="13" spans="1:14" ht="18" customHeight="1">
      <c r="A13" s="50" t="s">
        <v>121</v>
      </c>
      <c r="B13" s="185">
        <v>1125924</v>
      </c>
      <c r="C13" s="183">
        <v>1096747</v>
      </c>
      <c r="D13" s="184">
        <v>29169</v>
      </c>
      <c r="E13" s="185">
        <v>28191</v>
      </c>
      <c r="F13" s="183">
        <v>26332</v>
      </c>
      <c r="G13" s="184">
        <v>1859</v>
      </c>
      <c r="H13" s="185">
        <v>3337</v>
      </c>
      <c r="I13" s="183">
        <v>3336</v>
      </c>
      <c r="J13" s="184" t="s">
        <v>105</v>
      </c>
      <c r="K13" s="185">
        <v>211765</v>
      </c>
      <c r="L13" s="183">
        <v>208394</v>
      </c>
      <c r="M13" s="184">
        <v>3371</v>
      </c>
      <c r="N13" s="187" t="str">
        <f t="shared" si="0"/>
        <v>宇土</v>
      </c>
    </row>
    <row r="14" spans="1:14" ht="18" customHeight="1">
      <c r="A14" s="50" t="s">
        <v>122</v>
      </c>
      <c r="B14" s="185">
        <v>494377</v>
      </c>
      <c r="C14" s="183">
        <v>466749</v>
      </c>
      <c r="D14" s="184">
        <v>27280</v>
      </c>
      <c r="E14" s="185">
        <v>8507</v>
      </c>
      <c r="F14" s="183">
        <v>6822</v>
      </c>
      <c r="G14" s="184">
        <v>1685</v>
      </c>
      <c r="H14" s="185">
        <v>4607</v>
      </c>
      <c r="I14" s="183">
        <v>4562</v>
      </c>
      <c r="J14" s="184">
        <v>44</v>
      </c>
      <c r="K14" s="185">
        <v>352057</v>
      </c>
      <c r="L14" s="183">
        <v>352057</v>
      </c>
      <c r="M14" s="184" t="s">
        <v>105</v>
      </c>
      <c r="N14" s="187" t="str">
        <f t="shared" si="0"/>
        <v>阿蘇</v>
      </c>
    </row>
    <row r="15" spans="1:14" s="3" customFormat="1" ht="18" customHeight="1">
      <c r="A15" s="48" t="s">
        <v>96</v>
      </c>
      <c r="B15" s="188">
        <v>41175089</v>
      </c>
      <c r="C15" s="189">
        <v>40218741</v>
      </c>
      <c r="D15" s="190">
        <v>945035</v>
      </c>
      <c r="E15" s="188">
        <v>1149541</v>
      </c>
      <c r="F15" s="189">
        <v>1095987</v>
      </c>
      <c r="G15" s="190">
        <v>53554</v>
      </c>
      <c r="H15" s="188">
        <v>85585</v>
      </c>
      <c r="I15" s="189">
        <v>82708</v>
      </c>
      <c r="J15" s="190">
        <v>2600</v>
      </c>
      <c r="K15" s="188">
        <v>9243087</v>
      </c>
      <c r="L15" s="189">
        <v>8578792</v>
      </c>
      <c r="M15" s="190">
        <v>656080</v>
      </c>
      <c r="N15" s="192" t="str">
        <f t="shared" si="0"/>
        <v>熊本県計</v>
      </c>
    </row>
    <row r="16" spans="1:14" s="12" customFormat="1" ht="18" customHeight="1">
      <c r="A16" s="13"/>
      <c r="B16" s="228"/>
      <c r="C16" s="229"/>
      <c r="D16" s="230"/>
      <c r="E16" s="228"/>
      <c r="F16" s="229"/>
      <c r="G16" s="230"/>
      <c r="H16" s="228"/>
      <c r="I16" s="229"/>
      <c r="J16" s="230"/>
      <c r="K16" s="228"/>
      <c r="L16" s="229"/>
      <c r="M16" s="230"/>
      <c r="N16" s="231"/>
    </row>
    <row r="17" spans="1:14" ht="18" customHeight="1">
      <c r="A17" s="51" t="s">
        <v>123</v>
      </c>
      <c r="B17" s="198">
        <v>18299360</v>
      </c>
      <c r="C17" s="199">
        <v>18199878</v>
      </c>
      <c r="D17" s="200">
        <v>95779</v>
      </c>
      <c r="E17" s="198">
        <v>659702</v>
      </c>
      <c r="F17" s="199">
        <v>658415</v>
      </c>
      <c r="G17" s="200">
        <v>1287</v>
      </c>
      <c r="H17" s="198">
        <v>22378</v>
      </c>
      <c r="I17" s="199">
        <v>20878</v>
      </c>
      <c r="J17" s="200">
        <v>1453</v>
      </c>
      <c r="K17" s="198">
        <v>2505283</v>
      </c>
      <c r="L17" s="199">
        <v>2474506</v>
      </c>
      <c r="M17" s="200">
        <v>21806</v>
      </c>
      <c r="N17" s="182" t="str">
        <f>IF(A17="","",A17)</f>
        <v>大分</v>
      </c>
    </row>
    <row r="18" spans="1:14" ht="18" customHeight="1">
      <c r="A18" s="50" t="s">
        <v>124</v>
      </c>
      <c r="B18" s="185">
        <v>4365844</v>
      </c>
      <c r="C18" s="183">
        <v>4337661</v>
      </c>
      <c r="D18" s="184">
        <v>28132</v>
      </c>
      <c r="E18" s="185">
        <v>69975</v>
      </c>
      <c r="F18" s="183">
        <v>69494</v>
      </c>
      <c r="G18" s="184">
        <v>480</v>
      </c>
      <c r="H18" s="185">
        <v>4369</v>
      </c>
      <c r="I18" s="183">
        <v>4248</v>
      </c>
      <c r="J18" s="184">
        <v>121</v>
      </c>
      <c r="K18" s="185">
        <v>1290916</v>
      </c>
      <c r="L18" s="183">
        <v>1243207</v>
      </c>
      <c r="M18" s="184">
        <v>47709</v>
      </c>
      <c r="N18" s="187" t="str">
        <f t="shared" si="0"/>
        <v>別府</v>
      </c>
    </row>
    <row r="19" spans="1:14" ht="18" customHeight="1">
      <c r="A19" s="50" t="s">
        <v>125</v>
      </c>
      <c r="B19" s="185">
        <v>3767328</v>
      </c>
      <c r="C19" s="183">
        <v>3762560</v>
      </c>
      <c r="D19" s="184">
        <v>4696</v>
      </c>
      <c r="E19" s="185">
        <v>144535</v>
      </c>
      <c r="F19" s="183">
        <v>144423</v>
      </c>
      <c r="G19" s="184">
        <v>112</v>
      </c>
      <c r="H19" s="185">
        <v>2282</v>
      </c>
      <c r="I19" s="183">
        <v>2194</v>
      </c>
      <c r="J19" s="184">
        <v>85</v>
      </c>
      <c r="K19" s="185">
        <v>149013</v>
      </c>
      <c r="L19" s="183">
        <v>146927</v>
      </c>
      <c r="M19" s="184">
        <v>1834</v>
      </c>
      <c r="N19" s="187" t="str">
        <f t="shared" si="0"/>
        <v>中津</v>
      </c>
    </row>
    <row r="20" spans="1:14" ht="18" customHeight="1">
      <c r="A20" s="50" t="s">
        <v>126</v>
      </c>
      <c r="B20" s="185">
        <v>2085743</v>
      </c>
      <c r="C20" s="183">
        <v>2040955</v>
      </c>
      <c r="D20" s="184">
        <v>44788</v>
      </c>
      <c r="E20" s="185">
        <v>56274</v>
      </c>
      <c r="F20" s="183">
        <v>56200</v>
      </c>
      <c r="G20" s="184">
        <v>74</v>
      </c>
      <c r="H20" s="185">
        <v>1982</v>
      </c>
      <c r="I20" s="183">
        <v>1870</v>
      </c>
      <c r="J20" s="184">
        <v>112</v>
      </c>
      <c r="K20" s="185">
        <v>310168</v>
      </c>
      <c r="L20" s="183">
        <v>297003</v>
      </c>
      <c r="M20" s="184">
        <v>13165</v>
      </c>
      <c r="N20" s="187" t="str">
        <f t="shared" si="0"/>
        <v>日田</v>
      </c>
    </row>
    <row r="21" spans="1:14" ht="18" customHeight="1">
      <c r="A21" s="50" t="s">
        <v>127</v>
      </c>
      <c r="B21" s="185">
        <v>1843091</v>
      </c>
      <c r="C21" s="183">
        <v>1824406</v>
      </c>
      <c r="D21" s="184">
        <v>18685</v>
      </c>
      <c r="E21" s="185">
        <v>55158</v>
      </c>
      <c r="F21" s="183">
        <v>55092</v>
      </c>
      <c r="G21" s="184">
        <v>66</v>
      </c>
      <c r="H21" s="185">
        <v>10194</v>
      </c>
      <c r="I21" s="183">
        <v>10194</v>
      </c>
      <c r="J21" s="184" t="s">
        <v>105</v>
      </c>
      <c r="K21" s="185">
        <v>535058</v>
      </c>
      <c r="L21" s="183">
        <v>520125</v>
      </c>
      <c r="M21" s="184">
        <v>14933</v>
      </c>
      <c r="N21" s="187" t="str">
        <f t="shared" si="0"/>
        <v>佐伯</v>
      </c>
    </row>
    <row r="22" spans="1:14" ht="18" customHeight="1">
      <c r="A22" s="50" t="s">
        <v>128</v>
      </c>
      <c r="B22" s="185">
        <v>1645235</v>
      </c>
      <c r="C22" s="183">
        <v>1632060</v>
      </c>
      <c r="D22" s="184">
        <v>13175</v>
      </c>
      <c r="E22" s="185">
        <v>59649</v>
      </c>
      <c r="F22" s="183">
        <v>59579</v>
      </c>
      <c r="G22" s="184">
        <v>70</v>
      </c>
      <c r="H22" s="185">
        <v>5371</v>
      </c>
      <c r="I22" s="183">
        <v>5299</v>
      </c>
      <c r="J22" s="184">
        <v>72</v>
      </c>
      <c r="K22" s="185">
        <v>283982</v>
      </c>
      <c r="L22" s="183">
        <v>283820</v>
      </c>
      <c r="M22" s="184">
        <v>162</v>
      </c>
      <c r="N22" s="187" t="str">
        <f t="shared" si="0"/>
        <v>臼杵</v>
      </c>
    </row>
    <row r="23" spans="1:14" ht="18" customHeight="1">
      <c r="A23" s="50" t="s">
        <v>129</v>
      </c>
      <c r="B23" s="185">
        <v>366492</v>
      </c>
      <c r="C23" s="183">
        <v>362753</v>
      </c>
      <c r="D23" s="184">
        <v>3739</v>
      </c>
      <c r="E23" s="185">
        <v>6532</v>
      </c>
      <c r="F23" s="183">
        <v>6508</v>
      </c>
      <c r="G23" s="184">
        <v>24</v>
      </c>
      <c r="H23" s="185">
        <v>2876</v>
      </c>
      <c r="I23" s="183">
        <v>2876</v>
      </c>
      <c r="J23" s="184" t="s">
        <v>105</v>
      </c>
      <c r="K23" s="185">
        <v>43025</v>
      </c>
      <c r="L23" s="183">
        <v>43025</v>
      </c>
      <c r="M23" s="184" t="s">
        <v>105</v>
      </c>
      <c r="N23" s="187" t="str">
        <f t="shared" si="0"/>
        <v>竹田</v>
      </c>
    </row>
    <row r="24" spans="1:14" ht="18" customHeight="1">
      <c r="A24" s="50" t="s">
        <v>130</v>
      </c>
      <c r="B24" s="185">
        <v>3861235</v>
      </c>
      <c r="C24" s="183">
        <v>3843692</v>
      </c>
      <c r="D24" s="184">
        <v>17359</v>
      </c>
      <c r="E24" s="185">
        <v>72111</v>
      </c>
      <c r="F24" s="183">
        <v>71801</v>
      </c>
      <c r="G24" s="184">
        <v>309</v>
      </c>
      <c r="H24" s="185">
        <v>2850</v>
      </c>
      <c r="I24" s="183">
        <v>2847</v>
      </c>
      <c r="J24" s="184">
        <v>3</v>
      </c>
      <c r="K24" s="185">
        <v>270004</v>
      </c>
      <c r="L24" s="183">
        <v>262982</v>
      </c>
      <c r="M24" s="184">
        <v>7022</v>
      </c>
      <c r="N24" s="187" t="str">
        <f t="shared" si="0"/>
        <v>宇佐</v>
      </c>
    </row>
    <row r="25" spans="1:14" ht="18" customHeight="1">
      <c r="A25" s="50" t="s">
        <v>131</v>
      </c>
      <c r="B25" s="185">
        <v>198697</v>
      </c>
      <c r="C25" s="183">
        <v>197458</v>
      </c>
      <c r="D25" s="184">
        <v>1238</v>
      </c>
      <c r="E25" s="185">
        <v>2969</v>
      </c>
      <c r="F25" s="183">
        <v>2900</v>
      </c>
      <c r="G25" s="184">
        <v>69</v>
      </c>
      <c r="H25" s="185">
        <v>166</v>
      </c>
      <c r="I25" s="183">
        <v>166</v>
      </c>
      <c r="J25" s="184" t="s">
        <v>105</v>
      </c>
      <c r="K25" s="185">
        <v>34177</v>
      </c>
      <c r="L25" s="183">
        <v>34020</v>
      </c>
      <c r="M25" s="184">
        <v>157</v>
      </c>
      <c r="N25" s="187" t="str">
        <f t="shared" si="0"/>
        <v>三重</v>
      </c>
    </row>
    <row r="26" spans="1:14" s="3" customFormat="1" ht="18" customHeight="1">
      <c r="A26" s="203" t="s">
        <v>97</v>
      </c>
      <c r="B26" s="188">
        <v>36433025</v>
      </c>
      <c r="C26" s="189">
        <v>36201421</v>
      </c>
      <c r="D26" s="190">
        <v>227591</v>
      </c>
      <c r="E26" s="188">
        <v>1126903</v>
      </c>
      <c r="F26" s="189">
        <v>1124412</v>
      </c>
      <c r="G26" s="190">
        <v>2491</v>
      </c>
      <c r="H26" s="188">
        <v>52468</v>
      </c>
      <c r="I26" s="189">
        <v>50572</v>
      </c>
      <c r="J26" s="190">
        <v>1846</v>
      </c>
      <c r="K26" s="188">
        <v>5421624</v>
      </c>
      <c r="L26" s="189">
        <v>5305615</v>
      </c>
      <c r="M26" s="190">
        <v>106788</v>
      </c>
      <c r="N26" s="192" t="str">
        <f t="shared" si="0"/>
        <v>大分県計</v>
      </c>
    </row>
    <row r="27" spans="1:14" s="12" customFormat="1" ht="18" customHeight="1" thickBot="1">
      <c r="A27" s="247"/>
      <c r="B27" s="248"/>
      <c r="C27" s="249"/>
      <c r="D27" s="250"/>
      <c r="E27" s="248"/>
      <c r="F27" s="249"/>
      <c r="G27" s="250"/>
      <c r="H27" s="248"/>
      <c r="I27" s="249"/>
      <c r="J27" s="250"/>
      <c r="K27" s="248"/>
      <c r="L27" s="249"/>
      <c r="M27" s="250"/>
      <c r="N27" s="251"/>
    </row>
    <row r="28" spans="1:14" ht="18" customHeight="1">
      <c r="A28" s="252" t="s">
        <v>132</v>
      </c>
      <c r="B28" s="253">
        <v>14580165</v>
      </c>
      <c r="C28" s="254">
        <v>14438878</v>
      </c>
      <c r="D28" s="255">
        <v>140682</v>
      </c>
      <c r="E28" s="253">
        <v>517228</v>
      </c>
      <c r="F28" s="254">
        <v>515419</v>
      </c>
      <c r="G28" s="255">
        <v>1810</v>
      </c>
      <c r="H28" s="253">
        <v>31910</v>
      </c>
      <c r="I28" s="254">
        <v>28189</v>
      </c>
      <c r="J28" s="255">
        <v>3711</v>
      </c>
      <c r="K28" s="253">
        <v>2139270</v>
      </c>
      <c r="L28" s="254">
        <v>2093578</v>
      </c>
      <c r="M28" s="255">
        <v>45031</v>
      </c>
      <c r="N28" s="256" t="str">
        <f>IF(A28="","",A28)</f>
        <v>宮崎</v>
      </c>
    </row>
    <row r="29" spans="1:14" ht="18" customHeight="1">
      <c r="A29" s="50" t="s">
        <v>133</v>
      </c>
      <c r="B29" s="185">
        <v>8550486</v>
      </c>
      <c r="C29" s="183">
        <v>8346715</v>
      </c>
      <c r="D29" s="184">
        <v>203226</v>
      </c>
      <c r="E29" s="185">
        <v>236755</v>
      </c>
      <c r="F29" s="183">
        <v>235775</v>
      </c>
      <c r="G29" s="184">
        <v>979</v>
      </c>
      <c r="H29" s="185">
        <v>3179</v>
      </c>
      <c r="I29" s="183">
        <v>3073</v>
      </c>
      <c r="J29" s="184">
        <v>107</v>
      </c>
      <c r="K29" s="185">
        <v>1088161</v>
      </c>
      <c r="L29" s="183">
        <v>1054584</v>
      </c>
      <c r="M29" s="184">
        <v>33204</v>
      </c>
      <c r="N29" s="187" t="str">
        <f aca="true" t="shared" si="1" ref="N29:N47">IF(A29="","",A29)</f>
        <v>都城</v>
      </c>
    </row>
    <row r="30" spans="1:14" ht="18" customHeight="1">
      <c r="A30" s="50" t="s">
        <v>134</v>
      </c>
      <c r="B30" s="185">
        <v>3364998</v>
      </c>
      <c r="C30" s="183">
        <v>3311510</v>
      </c>
      <c r="D30" s="184">
        <v>50746</v>
      </c>
      <c r="E30" s="185">
        <v>90396</v>
      </c>
      <c r="F30" s="183">
        <v>89904</v>
      </c>
      <c r="G30" s="184">
        <v>492</v>
      </c>
      <c r="H30" s="185">
        <v>2583</v>
      </c>
      <c r="I30" s="183">
        <v>2491</v>
      </c>
      <c r="J30" s="184">
        <v>92</v>
      </c>
      <c r="K30" s="185">
        <v>775668</v>
      </c>
      <c r="L30" s="183">
        <v>765615</v>
      </c>
      <c r="M30" s="184">
        <v>10053</v>
      </c>
      <c r="N30" s="187" t="str">
        <f t="shared" si="1"/>
        <v>延岡</v>
      </c>
    </row>
    <row r="31" spans="1:14" ht="18" customHeight="1">
      <c r="A31" s="50" t="s">
        <v>135</v>
      </c>
      <c r="B31" s="185">
        <v>1039137</v>
      </c>
      <c r="C31" s="183">
        <v>1025259</v>
      </c>
      <c r="D31" s="184">
        <v>13668</v>
      </c>
      <c r="E31" s="185">
        <v>28005</v>
      </c>
      <c r="F31" s="183">
        <v>27918</v>
      </c>
      <c r="G31" s="184">
        <v>87</v>
      </c>
      <c r="H31" s="185">
        <v>2324</v>
      </c>
      <c r="I31" s="183">
        <v>2140</v>
      </c>
      <c r="J31" s="184">
        <v>184</v>
      </c>
      <c r="K31" s="185">
        <v>180515</v>
      </c>
      <c r="L31" s="183">
        <v>179997</v>
      </c>
      <c r="M31" s="184">
        <v>518</v>
      </c>
      <c r="N31" s="187" t="str">
        <f t="shared" si="1"/>
        <v>日南</v>
      </c>
    </row>
    <row r="32" spans="1:14" ht="18" customHeight="1">
      <c r="A32" s="50" t="s">
        <v>136</v>
      </c>
      <c r="B32" s="185">
        <v>1436438</v>
      </c>
      <c r="C32" s="183">
        <v>1419856</v>
      </c>
      <c r="D32" s="184">
        <v>16581</v>
      </c>
      <c r="E32" s="185">
        <v>23429</v>
      </c>
      <c r="F32" s="183">
        <v>22775</v>
      </c>
      <c r="G32" s="184">
        <v>654</v>
      </c>
      <c r="H32" s="185">
        <v>1564</v>
      </c>
      <c r="I32" s="183">
        <v>1555</v>
      </c>
      <c r="J32" s="184">
        <v>9</v>
      </c>
      <c r="K32" s="185">
        <v>215703</v>
      </c>
      <c r="L32" s="183">
        <v>214137</v>
      </c>
      <c r="M32" s="184">
        <v>1566</v>
      </c>
      <c r="N32" s="187" t="str">
        <f t="shared" si="1"/>
        <v>小林</v>
      </c>
    </row>
    <row r="33" spans="1:14" ht="18" customHeight="1">
      <c r="A33" s="50" t="s">
        <v>137</v>
      </c>
      <c r="B33" s="185">
        <v>3088629</v>
      </c>
      <c r="C33" s="183">
        <v>3078881</v>
      </c>
      <c r="D33" s="184">
        <v>8856</v>
      </c>
      <c r="E33" s="185">
        <v>116469</v>
      </c>
      <c r="F33" s="183">
        <v>116081</v>
      </c>
      <c r="G33" s="184">
        <v>389</v>
      </c>
      <c r="H33" s="185">
        <v>2714</v>
      </c>
      <c r="I33" s="183">
        <v>2631</v>
      </c>
      <c r="J33" s="184">
        <v>83</v>
      </c>
      <c r="K33" s="185">
        <v>223826</v>
      </c>
      <c r="L33" s="183">
        <v>199923</v>
      </c>
      <c r="M33" s="184">
        <v>23903</v>
      </c>
      <c r="N33" s="187" t="str">
        <f t="shared" si="1"/>
        <v>高鍋</v>
      </c>
    </row>
    <row r="34" spans="1:14" s="3" customFormat="1" ht="18" customHeight="1">
      <c r="A34" s="48" t="s">
        <v>98</v>
      </c>
      <c r="B34" s="188">
        <v>32059853</v>
      </c>
      <c r="C34" s="189">
        <v>31621099</v>
      </c>
      <c r="D34" s="190">
        <v>433759</v>
      </c>
      <c r="E34" s="188">
        <v>1012282</v>
      </c>
      <c r="F34" s="189">
        <v>1007872</v>
      </c>
      <c r="G34" s="190">
        <v>4411</v>
      </c>
      <c r="H34" s="188">
        <v>44274</v>
      </c>
      <c r="I34" s="189">
        <v>40079</v>
      </c>
      <c r="J34" s="190">
        <v>4185</v>
      </c>
      <c r="K34" s="188">
        <v>4623142</v>
      </c>
      <c r="L34" s="189">
        <v>4507835</v>
      </c>
      <c r="M34" s="190">
        <v>114273</v>
      </c>
      <c r="N34" s="192" t="str">
        <f>IF(A34="","",A34)</f>
        <v>宮崎県計</v>
      </c>
    </row>
    <row r="35" spans="1:14" s="12" customFormat="1" ht="18" customHeight="1">
      <c r="A35" s="204"/>
      <c r="B35" s="205"/>
      <c r="C35" s="206"/>
      <c r="D35" s="207"/>
      <c r="E35" s="205"/>
      <c r="F35" s="206"/>
      <c r="G35" s="207"/>
      <c r="H35" s="205"/>
      <c r="I35" s="206"/>
      <c r="J35" s="207"/>
      <c r="K35" s="232"/>
      <c r="L35" s="206"/>
      <c r="M35" s="207"/>
      <c r="N35" s="233"/>
    </row>
    <row r="36" spans="1:14" ht="18" customHeight="1">
      <c r="A36" s="210" t="s">
        <v>99</v>
      </c>
      <c r="B36" s="211">
        <v>29619113</v>
      </c>
      <c r="C36" s="212">
        <v>29336025</v>
      </c>
      <c r="D36" s="213">
        <v>280169</v>
      </c>
      <c r="E36" s="211">
        <v>1010130</v>
      </c>
      <c r="F36" s="212">
        <v>1007124</v>
      </c>
      <c r="G36" s="213">
        <v>3006</v>
      </c>
      <c r="H36" s="211">
        <v>68453</v>
      </c>
      <c r="I36" s="212">
        <v>66801</v>
      </c>
      <c r="J36" s="213">
        <v>1524</v>
      </c>
      <c r="K36" s="211">
        <v>4796822</v>
      </c>
      <c r="L36" s="212">
        <v>4759727</v>
      </c>
      <c r="M36" s="213">
        <v>37095</v>
      </c>
      <c r="N36" s="215" t="str">
        <f>IF(A36="","",A36)</f>
        <v>鹿児島</v>
      </c>
    </row>
    <row r="37" spans="1:14" ht="18" customHeight="1">
      <c r="A37" s="50" t="s">
        <v>138</v>
      </c>
      <c r="B37" s="185">
        <v>1994690</v>
      </c>
      <c r="C37" s="183">
        <v>1866507</v>
      </c>
      <c r="D37" s="184">
        <v>127942</v>
      </c>
      <c r="E37" s="185">
        <v>47657</v>
      </c>
      <c r="F37" s="183">
        <v>47266</v>
      </c>
      <c r="G37" s="184">
        <v>391</v>
      </c>
      <c r="H37" s="185">
        <v>5861</v>
      </c>
      <c r="I37" s="183">
        <v>5823</v>
      </c>
      <c r="J37" s="184">
        <v>4</v>
      </c>
      <c r="K37" s="185">
        <v>486725</v>
      </c>
      <c r="L37" s="183">
        <v>442782</v>
      </c>
      <c r="M37" s="184">
        <v>43943</v>
      </c>
      <c r="N37" s="187" t="str">
        <f t="shared" si="1"/>
        <v>川内</v>
      </c>
    </row>
    <row r="38" spans="1:14" ht="18" customHeight="1">
      <c r="A38" s="50" t="s">
        <v>139</v>
      </c>
      <c r="B38" s="185">
        <v>2618751</v>
      </c>
      <c r="C38" s="183">
        <v>2588992</v>
      </c>
      <c r="D38" s="184">
        <v>25148</v>
      </c>
      <c r="E38" s="185">
        <v>61774</v>
      </c>
      <c r="F38" s="183">
        <v>61694</v>
      </c>
      <c r="G38" s="184">
        <v>80</v>
      </c>
      <c r="H38" s="185">
        <v>3314</v>
      </c>
      <c r="I38" s="183">
        <v>2945</v>
      </c>
      <c r="J38" s="184">
        <v>369</v>
      </c>
      <c r="K38" s="185">
        <v>346425</v>
      </c>
      <c r="L38" s="183">
        <v>341771</v>
      </c>
      <c r="M38" s="184">
        <v>4654</v>
      </c>
      <c r="N38" s="187" t="str">
        <f t="shared" si="1"/>
        <v>鹿屋</v>
      </c>
    </row>
    <row r="39" spans="1:14" ht="18" customHeight="1">
      <c r="A39" s="50" t="s">
        <v>140</v>
      </c>
      <c r="B39" s="185">
        <v>1555291</v>
      </c>
      <c r="C39" s="183">
        <v>1428610</v>
      </c>
      <c r="D39" s="184">
        <v>126652</v>
      </c>
      <c r="E39" s="185">
        <v>31947</v>
      </c>
      <c r="F39" s="183">
        <v>31718</v>
      </c>
      <c r="G39" s="184">
        <v>229</v>
      </c>
      <c r="H39" s="185">
        <v>5524</v>
      </c>
      <c r="I39" s="183">
        <v>5102</v>
      </c>
      <c r="J39" s="184">
        <v>422</v>
      </c>
      <c r="K39" s="185">
        <v>124809</v>
      </c>
      <c r="L39" s="183">
        <v>121667</v>
      </c>
      <c r="M39" s="184">
        <v>3142</v>
      </c>
      <c r="N39" s="187" t="str">
        <f t="shared" si="1"/>
        <v>大島</v>
      </c>
    </row>
    <row r="40" spans="1:14" ht="18" customHeight="1">
      <c r="A40" s="50" t="s">
        <v>141</v>
      </c>
      <c r="B40" s="185">
        <v>2110028</v>
      </c>
      <c r="C40" s="183">
        <v>2107588</v>
      </c>
      <c r="D40" s="184">
        <v>2440</v>
      </c>
      <c r="E40" s="185">
        <v>66880</v>
      </c>
      <c r="F40" s="183">
        <v>66821</v>
      </c>
      <c r="G40" s="184">
        <v>59</v>
      </c>
      <c r="H40" s="185">
        <v>1721</v>
      </c>
      <c r="I40" s="183">
        <v>1623</v>
      </c>
      <c r="J40" s="184">
        <v>98</v>
      </c>
      <c r="K40" s="185">
        <v>529555</v>
      </c>
      <c r="L40" s="183">
        <v>529274</v>
      </c>
      <c r="M40" s="184">
        <v>281</v>
      </c>
      <c r="N40" s="187" t="str">
        <f t="shared" si="1"/>
        <v>出水</v>
      </c>
    </row>
    <row r="41" spans="1:14" ht="18" customHeight="1">
      <c r="A41" s="50" t="s">
        <v>142</v>
      </c>
      <c r="B41" s="185">
        <v>766740</v>
      </c>
      <c r="C41" s="183">
        <v>765837</v>
      </c>
      <c r="D41" s="184">
        <v>903</v>
      </c>
      <c r="E41" s="185">
        <v>20351</v>
      </c>
      <c r="F41" s="183">
        <v>20344</v>
      </c>
      <c r="G41" s="184">
        <v>6</v>
      </c>
      <c r="H41" s="185">
        <v>291</v>
      </c>
      <c r="I41" s="183">
        <v>288</v>
      </c>
      <c r="J41" s="184">
        <v>3</v>
      </c>
      <c r="K41" s="185">
        <v>141868</v>
      </c>
      <c r="L41" s="183">
        <v>141212</v>
      </c>
      <c r="M41" s="184">
        <v>157</v>
      </c>
      <c r="N41" s="187" t="str">
        <f t="shared" si="1"/>
        <v>指宿</v>
      </c>
    </row>
    <row r="42" spans="1:14" ht="18" customHeight="1">
      <c r="A42" s="50" t="s">
        <v>100</v>
      </c>
      <c r="B42" s="185">
        <v>420354</v>
      </c>
      <c r="C42" s="183">
        <v>380366</v>
      </c>
      <c r="D42" s="184">
        <v>39330</v>
      </c>
      <c r="E42" s="185">
        <v>13505</v>
      </c>
      <c r="F42" s="183">
        <v>12827</v>
      </c>
      <c r="G42" s="184">
        <v>628</v>
      </c>
      <c r="H42" s="185">
        <v>714</v>
      </c>
      <c r="I42" s="183">
        <v>692</v>
      </c>
      <c r="J42" s="184">
        <v>12</v>
      </c>
      <c r="K42" s="185">
        <v>62488</v>
      </c>
      <c r="L42" s="183">
        <v>55367</v>
      </c>
      <c r="M42" s="184">
        <v>7121</v>
      </c>
      <c r="N42" s="187" t="str">
        <f t="shared" si="1"/>
        <v>種子島</v>
      </c>
    </row>
    <row r="43" spans="1:14" ht="18" customHeight="1">
      <c r="A43" s="50" t="s">
        <v>143</v>
      </c>
      <c r="B43" s="185">
        <v>1540759</v>
      </c>
      <c r="C43" s="183">
        <v>1528127</v>
      </c>
      <c r="D43" s="184">
        <v>12632</v>
      </c>
      <c r="E43" s="185">
        <v>46305</v>
      </c>
      <c r="F43" s="183">
        <v>46187</v>
      </c>
      <c r="G43" s="184">
        <v>118</v>
      </c>
      <c r="H43" s="185">
        <v>1793</v>
      </c>
      <c r="I43" s="183">
        <v>1780</v>
      </c>
      <c r="J43" s="184">
        <v>13</v>
      </c>
      <c r="K43" s="185">
        <v>253097</v>
      </c>
      <c r="L43" s="183">
        <v>234894</v>
      </c>
      <c r="M43" s="184">
        <v>18203</v>
      </c>
      <c r="N43" s="187" t="str">
        <f t="shared" si="1"/>
        <v>知覧</v>
      </c>
    </row>
    <row r="44" spans="1:14" ht="18" customHeight="1">
      <c r="A44" s="50" t="s">
        <v>101</v>
      </c>
      <c r="B44" s="185">
        <v>1889384</v>
      </c>
      <c r="C44" s="183">
        <v>1878050</v>
      </c>
      <c r="D44" s="184">
        <v>11270</v>
      </c>
      <c r="E44" s="185">
        <v>46629</v>
      </c>
      <c r="F44" s="183">
        <v>46597</v>
      </c>
      <c r="G44" s="184">
        <v>32</v>
      </c>
      <c r="H44" s="185">
        <v>1792</v>
      </c>
      <c r="I44" s="183">
        <v>1791</v>
      </c>
      <c r="J44" s="184">
        <v>0</v>
      </c>
      <c r="K44" s="185">
        <v>444119</v>
      </c>
      <c r="L44" s="183">
        <v>309507</v>
      </c>
      <c r="M44" s="184">
        <v>134612</v>
      </c>
      <c r="N44" s="187" t="str">
        <f t="shared" si="1"/>
        <v>伊集院</v>
      </c>
    </row>
    <row r="45" spans="1:14" ht="18" customHeight="1">
      <c r="A45" s="50" t="s">
        <v>102</v>
      </c>
      <c r="B45" s="185">
        <v>4695977</v>
      </c>
      <c r="C45" s="183">
        <v>4636110</v>
      </c>
      <c r="D45" s="184">
        <v>54970</v>
      </c>
      <c r="E45" s="185">
        <v>154974</v>
      </c>
      <c r="F45" s="183">
        <v>154356</v>
      </c>
      <c r="G45" s="184">
        <v>618</v>
      </c>
      <c r="H45" s="185">
        <v>3941</v>
      </c>
      <c r="I45" s="183">
        <v>1649</v>
      </c>
      <c r="J45" s="184">
        <v>2292</v>
      </c>
      <c r="K45" s="185">
        <v>386800</v>
      </c>
      <c r="L45" s="183">
        <v>379775</v>
      </c>
      <c r="M45" s="184">
        <v>7025</v>
      </c>
      <c r="N45" s="187" t="str">
        <f t="shared" si="1"/>
        <v>加治木</v>
      </c>
    </row>
    <row r="46" spans="1:14" ht="18" customHeight="1">
      <c r="A46" s="50" t="s">
        <v>144</v>
      </c>
      <c r="B46" s="185">
        <v>3272388</v>
      </c>
      <c r="C46" s="183">
        <v>3229959</v>
      </c>
      <c r="D46" s="184">
        <v>42367</v>
      </c>
      <c r="E46" s="185">
        <v>99822</v>
      </c>
      <c r="F46" s="183">
        <v>99723</v>
      </c>
      <c r="G46" s="184">
        <v>100</v>
      </c>
      <c r="H46" s="185">
        <v>13694</v>
      </c>
      <c r="I46" s="183">
        <v>13339</v>
      </c>
      <c r="J46" s="184">
        <v>355</v>
      </c>
      <c r="K46" s="185">
        <v>85550</v>
      </c>
      <c r="L46" s="183">
        <v>84455</v>
      </c>
      <c r="M46" s="184">
        <v>1095</v>
      </c>
      <c r="N46" s="187" t="str">
        <f t="shared" si="1"/>
        <v>大隅</v>
      </c>
    </row>
    <row r="47" spans="1:14" s="3" customFormat="1" ht="18" customHeight="1">
      <c r="A47" s="48" t="s">
        <v>103</v>
      </c>
      <c r="B47" s="188">
        <v>50483475</v>
      </c>
      <c r="C47" s="189">
        <v>49746170</v>
      </c>
      <c r="D47" s="190">
        <v>723823</v>
      </c>
      <c r="E47" s="188">
        <v>1599973</v>
      </c>
      <c r="F47" s="189">
        <v>1594657</v>
      </c>
      <c r="G47" s="190">
        <v>5266</v>
      </c>
      <c r="H47" s="188">
        <v>107097</v>
      </c>
      <c r="I47" s="189">
        <v>101832</v>
      </c>
      <c r="J47" s="190">
        <v>5093</v>
      </c>
      <c r="K47" s="188">
        <v>7658258</v>
      </c>
      <c r="L47" s="189">
        <v>7400432</v>
      </c>
      <c r="M47" s="190">
        <v>257327</v>
      </c>
      <c r="N47" s="192" t="str">
        <f t="shared" si="1"/>
        <v>鹿児島県計</v>
      </c>
    </row>
    <row r="48" spans="1:14" s="12" customFormat="1" ht="18" customHeight="1">
      <c r="A48" s="33"/>
      <c r="B48" s="228"/>
      <c r="C48" s="229"/>
      <c r="D48" s="230"/>
      <c r="E48" s="228"/>
      <c r="F48" s="229"/>
      <c r="G48" s="230"/>
      <c r="H48" s="228"/>
      <c r="I48" s="229"/>
      <c r="J48" s="230"/>
      <c r="K48" s="228"/>
      <c r="L48" s="229"/>
      <c r="M48" s="230"/>
      <c r="N48" s="234"/>
    </row>
    <row r="49" spans="1:14" s="3" customFormat="1" ht="18" customHeight="1" thickBot="1">
      <c r="A49" s="49" t="s">
        <v>15</v>
      </c>
      <c r="B49" s="235">
        <v>1254822</v>
      </c>
      <c r="C49" s="236">
        <v>394822</v>
      </c>
      <c r="D49" s="237">
        <v>666742</v>
      </c>
      <c r="E49" s="235">
        <v>472</v>
      </c>
      <c r="F49" s="236">
        <v>21</v>
      </c>
      <c r="G49" s="237">
        <v>378</v>
      </c>
      <c r="H49" s="235">
        <v>14154</v>
      </c>
      <c r="I49" s="236">
        <v>3573</v>
      </c>
      <c r="J49" s="237">
        <v>7898</v>
      </c>
      <c r="K49" s="235">
        <v>306613</v>
      </c>
      <c r="L49" s="236">
        <v>4418</v>
      </c>
      <c r="M49" s="237">
        <v>286232</v>
      </c>
      <c r="N49" s="238" t="s">
        <v>15</v>
      </c>
    </row>
    <row r="50" spans="1:14" s="3" customFormat="1" ht="18" customHeight="1" thickBot="1" thickTop="1">
      <c r="A50" s="53" t="s">
        <v>104</v>
      </c>
      <c r="B50" s="239">
        <v>161406263</v>
      </c>
      <c r="C50" s="240">
        <v>158182254</v>
      </c>
      <c r="D50" s="241">
        <v>2996949</v>
      </c>
      <c r="E50" s="239">
        <v>4889171</v>
      </c>
      <c r="F50" s="240">
        <v>4822949</v>
      </c>
      <c r="G50" s="241">
        <v>66099</v>
      </c>
      <c r="H50" s="239">
        <v>303579</v>
      </c>
      <c r="I50" s="240">
        <v>278764</v>
      </c>
      <c r="J50" s="241">
        <v>21623</v>
      </c>
      <c r="K50" s="242">
        <v>27252724</v>
      </c>
      <c r="L50" s="240">
        <v>25797092</v>
      </c>
      <c r="M50" s="243">
        <v>1420700</v>
      </c>
      <c r="N50" s="227" t="s">
        <v>16</v>
      </c>
    </row>
  </sheetData>
  <sheetProtection/>
  <mergeCells count="6">
    <mergeCell ref="B2:D2"/>
    <mergeCell ref="A2:A3"/>
    <mergeCell ref="N2:N3"/>
    <mergeCell ref="E2:G2"/>
    <mergeCell ref="H2:J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85" r:id="rId1"/>
  <headerFooter alignWithMargins="0">
    <oddFooter>&amp;R熊本国税局
国税徴収１
(H27)</oddFooter>
  </headerFooter>
  <rowBreaks count="1" manualBreakCount="1">
    <brk id="27" max="13" man="1"/>
  </rowBreaks>
</worksheet>
</file>

<file path=xl/worksheets/sheet5.xml><?xml version="1.0" encoding="utf-8"?>
<worksheet xmlns="http://schemas.openxmlformats.org/spreadsheetml/2006/main" xmlns:r="http://schemas.openxmlformats.org/officeDocument/2006/relationships">
  <dimension ref="A1:N50"/>
  <sheetViews>
    <sheetView showGridLines="0" zoomScaleSheetLayoutView="100" workbookViewId="0" topLeftCell="G22">
      <selection activeCell="L13" sqref="L13"/>
    </sheetView>
  </sheetViews>
  <sheetFormatPr defaultColWidth="5.875" defaultRowHeight="13.5"/>
  <cols>
    <col min="1" max="1" width="12.00390625" style="2" customWidth="1"/>
    <col min="2" max="4" width="10.00390625" style="2" customWidth="1"/>
    <col min="5" max="7" width="11.375" style="2" customWidth="1"/>
    <col min="8" max="10" width="11.25390625" style="2" customWidth="1"/>
    <col min="11" max="13" width="10.375" style="2" customWidth="1"/>
    <col min="14" max="14" width="11.625" style="5" customWidth="1"/>
    <col min="15" max="16" width="8.25390625" style="2" bestFit="1" customWidth="1"/>
    <col min="17" max="16384" width="5.875" style="2" customWidth="1"/>
  </cols>
  <sheetData>
    <row r="1" ht="12" thickBot="1">
      <c r="A1" s="2" t="s">
        <v>82</v>
      </c>
    </row>
    <row r="2" spans="1:14" s="5" customFormat="1" ht="15" customHeight="1">
      <c r="A2" s="367" t="s">
        <v>12</v>
      </c>
      <c r="B2" s="329" t="s">
        <v>153</v>
      </c>
      <c r="C2" s="330"/>
      <c r="D2" s="331"/>
      <c r="E2" s="329" t="s">
        <v>170</v>
      </c>
      <c r="F2" s="330"/>
      <c r="G2" s="331"/>
      <c r="H2" s="329" t="s">
        <v>154</v>
      </c>
      <c r="I2" s="330"/>
      <c r="J2" s="331"/>
      <c r="K2" s="329" t="s">
        <v>171</v>
      </c>
      <c r="L2" s="330"/>
      <c r="M2" s="331"/>
      <c r="N2" s="363" t="s">
        <v>53</v>
      </c>
    </row>
    <row r="3" spans="1:14" s="5" customFormat="1" ht="16.5" customHeight="1">
      <c r="A3" s="368"/>
      <c r="B3" s="32" t="s">
        <v>13</v>
      </c>
      <c r="C3" s="17" t="s">
        <v>11</v>
      </c>
      <c r="D3" s="19" t="s">
        <v>14</v>
      </c>
      <c r="E3" s="32" t="s">
        <v>13</v>
      </c>
      <c r="F3" s="17" t="s">
        <v>11</v>
      </c>
      <c r="G3" s="19" t="s">
        <v>14</v>
      </c>
      <c r="H3" s="32" t="s">
        <v>13</v>
      </c>
      <c r="I3" s="17" t="s">
        <v>11</v>
      </c>
      <c r="J3" s="19" t="s">
        <v>14</v>
      </c>
      <c r="K3" s="32" t="s">
        <v>13</v>
      </c>
      <c r="L3" s="17" t="s">
        <v>11</v>
      </c>
      <c r="M3" s="19" t="s">
        <v>14</v>
      </c>
      <c r="N3" s="364"/>
    </row>
    <row r="4" spans="1:14" ht="11.25">
      <c r="A4" s="47"/>
      <c r="B4" s="45" t="s">
        <v>2</v>
      </c>
      <c r="C4" s="38" t="s">
        <v>2</v>
      </c>
      <c r="D4" s="46" t="s">
        <v>2</v>
      </c>
      <c r="E4" s="45" t="s">
        <v>2</v>
      </c>
      <c r="F4" s="38" t="s">
        <v>2</v>
      </c>
      <c r="G4" s="46" t="s">
        <v>2</v>
      </c>
      <c r="H4" s="45" t="s">
        <v>2</v>
      </c>
      <c r="I4" s="38" t="s">
        <v>2</v>
      </c>
      <c r="J4" s="46" t="s">
        <v>2</v>
      </c>
      <c r="K4" s="45" t="s">
        <v>2</v>
      </c>
      <c r="L4" s="38" t="s">
        <v>2</v>
      </c>
      <c r="M4" s="136" t="s">
        <v>2</v>
      </c>
      <c r="N4" s="137"/>
    </row>
    <row r="5" spans="1:14" ht="18" customHeight="1">
      <c r="A5" s="52" t="s">
        <v>94</v>
      </c>
      <c r="B5" s="178">
        <v>2688</v>
      </c>
      <c r="C5" s="179" t="s">
        <v>105</v>
      </c>
      <c r="D5" s="180">
        <v>346</v>
      </c>
      <c r="E5" s="178">
        <v>56665488</v>
      </c>
      <c r="F5" s="179">
        <v>52722745</v>
      </c>
      <c r="G5" s="180">
        <v>3879304</v>
      </c>
      <c r="H5" s="178">
        <v>97651</v>
      </c>
      <c r="I5" s="179">
        <v>97651</v>
      </c>
      <c r="J5" s="180" t="s">
        <v>105</v>
      </c>
      <c r="K5" s="178" t="s">
        <v>105</v>
      </c>
      <c r="L5" s="179" t="s">
        <v>105</v>
      </c>
      <c r="M5" s="180" t="s">
        <v>105</v>
      </c>
      <c r="N5" s="182" t="str">
        <f>A5</f>
        <v>熊本西</v>
      </c>
    </row>
    <row r="6" spans="1:14" ht="18" customHeight="1">
      <c r="A6" s="50" t="s">
        <v>95</v>
      </c>
      <c r="B6" s="185" t="s">
        <v>105</v>
      </c>
      <c r="C6" s="183" t="s">
        <v>105</v>
      </c>
      <c r="D6" s="184" t="s">
        <v>105</v>
      </c>
      <c r="E6" s="185">
        <v>22790589</v>
      </c>
      <c r="F6" s="183">
        <v>21348408</v>
      </c>
      <c r="G6" s="184">
        <v>1429287</v>
      </c>
      <c r="H6" s="185">
        <v>10853155</v>
      </c>
      <c r="I6" s="183">
        <v>10851724</v>
      </c>
      <c r="J6" s="184">
        <v>1431</v>
      </c>
      <c r="K6" s="185" t="s">
        <v>105</v>
      </c>
      <c r="L6" s="183" t="s">
        <v>105</v>
      </c>
      <c r="M6" s="184" t="s">
        <v>105</v>
      </c>
      <c r="N6" s="187" t="str">
        <f aca="true" t="shared" si="0" ref="N6:N50">A6</f>
        <v>熊本東</v>
      </c>
    </row>
    <row r="7" spans="1:14" ht="18" customHeight="1">
      <c r="A7" s="50" t="s">
        <v>115</v>
      </c>
      <c r="B7" s="185" t="s">
        <v>105</v>
      </c>
      <c r="C7" s="183" t="s">
        <v>105</v>
      </c>
      <c r="D7" s="184" t="s">
        <v>105</v>
      </c>
      <c r="E7" s="185">
        <v>11205776</v>
      </c>
      <c r="F7" s="183">
        <v>9754963</v>
      </c>
      <c r="G7" s="184">
        <v>1442766</v>
      </c>
      <c r="H7" s="185">
        <v>750444</v>
      </c>
      <c r="I7" s="183">
        <v>750443</v>
      </c>
      <c r="J7" s="184">
        <v>1</v>
      </c>
      <c r="K7" s="185" t="s">
        <v>105</v>
      </c>
      <c r="L7" s="183" t="s">
        <v>105</v>
      </c>
      <c r="M7" s="184" t="s">
        <v>105</v>
      </c>
      <c r="N7" s="187" t="str">
        <f t="shared" si="0"/>
        <v>八代</v>
      </c>
    </row>
    <row r="8" spans="1:14" ht="18" customHeight="1">
      <c r="A8" s="50" t="s">
        <v>116</v>
      </c>
      <c r="B8" s="185" t="s">
        <v>105</v>
      </c>
      <c r="C8" s="183" t="s">
        <v>105</v>
      </c>
      <c r="D8" s="184" t="s">
        <v>105</v>
      </c>
      <c r="E8" s="185">
        <v>6402996</v>
      </c>
      <c r="F8" s="183">
        <v>5740569</v>
      </c>
      <c r="G8" s="184">
        <v>655538</v>
      </c>
      <c r="H8" s="185">
        <v>3267598</v>
      </c>
      <c r="I8" s="183">
        <v>3264732</v>
      </c>
      <c r="J8" s="184">
        <v>2866</v>
      </c>
      <c r="K8" s="185" t="s">
        <v>105</v>
      </c>
      <c r="L8" s="183" t="s">
        <v>105</v>
      </c>
      <c r="M8" s="184" t="s">
        <v>105</v>
      </c>
      <c r="N8" s="187" t="str">
        <f t="shared" si="0"/>
        <v>人吉</v>
      </c>
    </row>
    <row r="9" spans="1:14" ht="18" customHeight="1">
      <c r="A9" s="50" t="s">
        <v>117</v>
      </c>
      <c r="B9" s="185" t="s">
        <v>105</v>
      </c>
      <c r="C9" s="183" t="s">
        <v>105</v>
      </c>
      <c r="D9" s="184" t="s">
        <v>105</v>
      </c>
      <c r="E9" s="185">
        <v>8943545</v>
      </c>
      <c r="F9" s="183">
        <v>7925155</v>
      </c>
      <c r="G9" s="184">
        <v>1009605</v>
      </c>
      <c r="H9" s="185" t="s">
        <v>205</v>
      </c>
      <c r="I9" s="183" t="s">
        <v>205</v>
      </c>
      <c r="J9" s="184" t="s">
        <v>205</v>
      </c>
      <c r="K9" s="185" t="s">
        <v>105</v>
      </c>
      <c r="L9" s="183" t="s">
        <v>105</v>
      </c>
      <c r="M9" s="184" t="s">
        <v>105</v>
      </c>
      <c r="N9" s="187" t="str">
        <f t="shared" si="0"/>
        <v>玉名</v>
      </c>
    </row>
    <row r="10" spans="1:14" ht="18" customHeight="1">
      <c r="A10" s="50" t="s">
        <v>118</v>
      </c>
      <c r="B10" s="185" t="s">
        <v>105</v>
      </c>
      <c r="C10" s="183" t="s">
        <v>105</v>
      </c>
      <c r="D10" s="184" t="s">
        <v>105</v>
      </c>
      <c r="E10" s="185">
        <v>6883199</v>
      </c>
      <c r="F10" s="183">
        <v>6086021</v>
      </c>
      <c r="G10" s="184">
        <v>780802</v>
      </c>
      <c r="H10" s="185" t="s">
        <v>205</v>
      </c>
      <c r="I10" s="183" t="s">
        <v>205</v>
      </c>
      <c r="J10" s="184" t="s">
        <v>205</v>
      </c>
      <c r="K10" s="185" t="s">
        <v>105</v>
      </c>
      <c r="L10" s="183" t="s">
        <v>105</v>
      </c>
      <c r="M10" s="184" t="s">
        <v>105</v>
      </c>
      <c r="N10" s="187" t="str">
        <f t="shared" si="0"/>
        <v>天草</v>
      </c>
    </row>
    <row r="11" spans="1:14" ht="18" customHeight="1">
      <c r="A11" s="50" t="s">
        <v>119</v>
      </c>
      <c r="B11" s="185" t="s">
        <v>105</v>
      </c>
      <c r="C11" s="183" t="s">
        <v>105</v>
      </c>
      <c r="D11" s="184" t="s">
        <v>105</v>
      </c>
      <c r="E11" s="185">
        <v>2959767</v>
      </c>
      <c r="F11" s="183">
        <v>2650887</v>
      </c>
      <c r="G11" s="184">
        <v>308293</v>
      </c>
      <c r="H11" s="185" t="s">
        <v>205</v>
      </c>
      <c r="I11" s="183" t="s">
        <v>205</v>
      </c>
      <c r="J11" s="184" t="s">
        <v>205</v>
      </c>
      <c r="K11" s="185" t="s">
        <v>105</v>
      </c>
      <c r="L11" s="183" t="s">
        <v>105</v>
      </c>
      <c r="M11" s="184" t="s">
        <v>105</v>
      </c>
      <c r="N11" s="187" t="str">
        <f t="shared" si="0"/>
        <v>山鹿</v>
      </c>
    </row>
    <row r="12" spans="1:14" ht="18" customHeight="1">
      <c r="A12" s="50" t="s">
        <v>120</v>
      </c>
      <c r="B12" s="185">
        <v>91</v>
      </c>
      <c r="C12" s="183" t="s">
        <v>105</v>
      </c>
      <c r="D12" s="184" t="s">
        <v>105</v>
      </c>
      <c r="E12" s="185">
        <v>19134061</v>
      </c>
      <c r="F12" s="183">
        <v>18017331</v>
      </c>
      <c r="G12" s="184">
        <v>1107565</v>
      </c>
      <c r="H12" s="185" t="s">
        <v>205</v>
      </c>
      <c r="I12" s="183" t="s">
        <v>205</v>
      </c>
      <c r="J12" s="184" t="s">
        <v>205</v>
      </c>
      <c r="K12" s="185" t="s">
        <v>105</v>
      </c>
      <c r="L12" s="183" t="s">
        <v>105</v>
      </c>
      <c r="M12" s="184" t="s">
        <v>105</v>
      </c>
      <c r="N12" s="187" t="str">
        <f t="shared" si="0"/>
        <v>菊池</v>
      </c>
    </row>
    <row r="13" spans="1:14" ht="18" customHeight="1">
      <c r="A13" s="50" t="s">
        <v>121</v>
      </c>
      <c r="B13" s="185" t="s">
        <v>105</v>
      </c>
      <c r="C13" s="183" t="s">
        <v>105</v>
      </c>
      <c r="D13" s="184" t="s">
        <v>105</v>
      </c>
      <c r="E13" s="185">
        <v>6156075</v>
      </c>
      <c r="F13" s="183">
        <v>5483034</v>
      </c>
      <c r="G13" s="184">
        <v>666230</v>
      </c>
      <c r="H13" s="185" t="s">
        <v>105</v>
      </c>
      <c r="I13" s="183" t="s">
        <v>105</v>
      </c>
      <c r="J13" s="184" t="s">
        <v>105</v>
      </c>
      <c r="K13" s="185" t="s">
        <v>105</v>
      </c>
      <c r="L13" s="183" t="s">
        <v>105</v>
      </c>
      <c r="M13" s="184" t="s">
        <v>105</v>
      </c>
      <c r="N13" s="187" t="str">
        <f t="shared" si="0"/>
        <v>宇土</v>
      </c>
    </row>
    <row r="14" spans="1:14" ht="18" customHeight="1">
      <c r="A14" s="50" t="s">
        <v>122</v>
      </c>
      <c r="B14" s="185" t="s">
        <v>105</v>
      </c>
      <c r="C14" s="183" t="s">
        <v>105</v>
      </c>
      <c r="D14" s="184" t="s">
        <v>105</v>
      </c>
      <c r="E14" s="185">
        <v>4553232</v>
      </c>
      <c r="F14" s="183">
        <v>4047738</v>
      </c>
      <c r="G14" s="184">
        <v>498989</v>
      </c>
      <c r="H14" s="185">
        <v>49804</v>
      </c>
      <c r="I14" s="183">
        <v>49165</v>
      </c>
      <c r="J14" s="184">
        <v>639</v>
      </c>
      <c r="K14" s="185" t="s">
        <v>105</v>
      </c>
      <c r="L14" s="183" t="s">
        <v>105</v>
      </c>
      <c r="M14" s="184" t="s">
        <v>105</v>
      </c>
      <c r="N14" s="187" t="str">
        <f t="shared" si="0"/>
        <v>阿蘇</v>
      </c>
    </row>
    <row r="15" spans="1:14" s="3" customFormat="1" ht="18" customHeight="1">
      <c r="A15" s="48" t="s">
        <v>96</v>
      </c>
      <c r="B15" s="188">
        <v>2780</v>
      </c>
      <c r="C15" s="189" t="s">
        <v>105</v>
      </c>
      <c r="D15" s="190">
        <v>346</v>
      </c>
      <c r="E15" s="188">
        <v>145694726</v>
      </c>
      <c r="F15" s="189">
        <v>133776852</v>
      </c>
      <c r="G15" s="190">
        <v>11778381</v>
      </c>
      <c r="H15" s="188">
        <v>15152806</v>
      </c>
      <c r="I15" s="189">
        <v>15139899</v>
      </c>
      <c r="J15" s="190">
        <v>12907</v>
      </c>
      <c r="K15" s="188" t="s">
        <v>105</v>
      </c>
      <c r="L15" s="189" t="s">
        <v>105</v>
      </c>
      <c r="M15" s="190" t="s">
        <v>105</v>
      </c>
      <c r="N15" s="192" t="str">
        <f t="shared" si="0"/>
        <v>熊本県計</v>
      </c>
    </row>
    <row r="16" spans="1:14" s="12" customFormat="1" ht="18" customHeight="1">
      <c r="A16" s="13"/>
      <c r="B16" s="193"/>
      <c r="C16" s="194"/>
      <c r="D16" s="195"/>
      <c r="E16" s="193"/>
      <c r="F16" s="194"/>
      <c r="G16" s="195"/>
      <c r="H16" s="193"/>
      <c r="I16" s="194"/>
      <c r="J16" s="195"/>
      <c r="K16" s="193"/>
      <c r="L16" s="194"/>
      <c r="M16" s="195"/>
      <c r="N16" s="197"/>
    </row>
    <row r="17" spans="1:14" ht="18" customHeight="1">
      <c r="A17" s="51" t="s">
        <v>123</v>
      </c>
      <c r="B17" s="198">
        <v>20</v>
      </c>
      <c r="C17" s="199" t="s">
        <v>105</v>
      </c>
      <c r="D17" s="200">
        <v>20</v>
      </c>
      <c r="E17" s="198">
        <v>53229965</v>
      </c>
      <c r="F17" s="199">
        <v>52083022</v>
      </c>
      <c r="G17" s="200">
        <v>1115912</v>
      </c>
      <c r="H17" s="198">
        <v>27927</v>
      </c>
      <c r="I17" s="199">
        <v>26795</v>
      </c>
      <c r="J17" s="200">
        <v>1132</v>
      </c>
      <c r="K17" s="198" t="s">
        <v>105</v>
      </c>
      <c r="L17" s="199" t="s">
        <v>105</v>
      </c>
      <c r="M17" s="200" t="s">
        <v>105</v>
      </c>
      <c r="N17" s="202" t="str">
        <f>A17</f>
        <v>大分</v>
      </c>
    </row>
    <row r="18" spans="1:14" ht="18" customHeight="1">
      <c r="A18" s="50" t="s">
        <v>124</v>
      </c>
      <c r="B18" s="185">
        <v>493</v>
      </c>
      <c r="C18" s="183" t="s">
        <v>105</v>
      </c>
      <c r="D18" s="184">
        <v>27</v>
      </c>
      <c r="E18" s="185">
        <v>15694983</v>
      </c>
      <c r="F18" s="183">
        <v>15235710</v>
      </c>
      <c r="G18" s="184">
        <v>451747</v>
      </c>
      <c r="H18" s="185">
        <v>4911679</v>
      </c>
      <c r="I18" s="183">
        <v>4911679</v>
      </c>
      <c r="J18" s="184" t="s">
        <v>105</v>
      </c>
      <c r="K18" s="185" t="s">
        <v>105</v>
      </c>
      <c r="L18" s="183" t="s">
        <v>105</v>
      </c>
      <c r="M18" s="184" t="s">
        <v>105</v>
      </c>
      <c r="N18" s="187" t="str">
        <f t="shared" si="0"/>
        <v>別府</v>
      </c>
    </row>
    <row r="19" spans="1:14" ht="18" customHeight="1">
      <c r="A19" s="50" t="s">
        <v>125</v>
      </c>
      <c r="B19" s="185" t="s">
        <v>105</v>
      </c>
      <c r="C19" s="183" t="s">
        <v>105</v>
      </c>
      <c r="D19" s="184" t="s">
        <v>105</v>
      </c>
      <c r="E19" s="185">
        <v>9036921</v>
      </c>
      <c r="F19" s="183">
        <v>8916800</v>
      </c>
      <c r="G19" s="184">
        <v>114905</v>
      </c>
      <c r="H19" s="185">
        <v>36970</v>
      </c>
      <c r="I19" s="183">
        <v>36970</v>
      </c>
      <c r="J19" s="184" t="s">
        <v>105</v>
      </c>
      <c r="K19" s="185" t="s">
        <v>105</v>
      </c>
      <c r="L19" s="183" t="s">
        <v>105</v>
      </c>
      <c r="M19" s="184" t="s">
        <v>105</v>
      </c>
      <c r="N19" s="187" t="str">
        <f t="shared" si="0"/>
        <v>中津</v>
      </c>
    </row>
    <row r="20" spans="1:14" ht="18" customHeight="1">
      <c r="A20" s="50" t="s">
        <v>126</v>
      </c>
      <c r="B20" s="185" t="s">
        <v>105</v>
      </c>
      <c r="C20" s="183" t="s">
        <v>105</v>
      </c>
      <c r="D20" s="184" t="s">
        <v>105</v>
      </c>
      <c r="E20" s="185">
        <v>7237881</v>
      </c>
      <c r="F20" s="183">
        <v>6908760</v>
      </c>
      <c r="G20" s="184">
        <v>319822</v>
      </c>
      <c r="H20" s="185">
        <v>13694550</v>
      </c>
      <c r="I20" s="183">
        <v>13694550</v>
      </c>
      <c r="J20" s="184" t="s">
        <v>105</v>
      </c>
      <c r="K20" s="185" t="s">
        <v>105</v>
      </c>
      <c r="L20" s="183" t="s">
        <v>105</v>
      </c>
      <c r="M20" s="184" t="s">
        <v>105</v>
      </c>
      <c r="N20" s="187" t="str">
        <f t="shared" si="0"/>
        <v>日田</v>
      </c>
    </row>
    <row r="21" spans="1:14" ht="18" customHeight="1">
      <c r="A21" s="50" t="s">
        <v>127</v>
      </c>
      <c r="B21" s="185" t="s">
        <v>105</v>
      </c>
      <c r="C21" s="183" t="s">
        <v>105</v>
      </c>
      <c r="D21" s="184" t="s">
        <v>105</v>
      </c>
      <c r="E21" s="185">
        <v>6547770</v>
      </c>
      <c r="F21" s="183">
        <v>6294516</v>
      </c>
      <c r="G21" s="184">
        <v>251137</v>
      </c>
      <c r="H21" s="185">
        <v>41782</v>
      </c>
      <c r="I21" s="183">
        <v>41780</v>
      </c>
      <c r="J21" s="184">
        <v>2</v>
      </c>
      <c r="K21" s="185" t="s">
        <v>105</v>
      </c>
      <c r="L21" s="183" t="s">
        <v>105</v>
      </c>
      <c r="M21" s="184" t="s">
        <v>105</v>
      </c>
      <c r="N21" s="187" t="str">
        <f t="shared" si="0"/>
        <v>佐伯</v>
      </c>
    </row>
    <row r="22" spans="1:14" ht="18" customHeight="1">
      <c r="A22" s="50" t="s">
        <v>128</v>
      </c>
      <c r="B22" s="185" t="s">
        <v>105</v>
      </c>
      <c r="C22" s="183" t="s">
        <v>105</v>
      </c>
      <c r="D22" s="184" t="s">
        <v>105</v>
      </c>
      <c r="E22" s="185">
        <v>8127627</v>
      </c>
      <c r="F22" s="183">
        <v>7786295</v>
      </c>
      <c r="G22" s="184">
        <v>340733</v>
      </c>
      <c r="H22" s="185">
        <v>159339</v>
      </c>
      <c r="I22" s="183">
        <v>159339</v>
      </c>
      <c r="J22" s="184" t="s">
        <v>105</v>
      </c>
      <c r="K22" s="185" t="s">
        <v>105</v>
      </c>
      <c r="L22" s="183" t="s">
        <v>105</v>
      </c>
      <c r="M22" s="184" t="s">
        <v>105</v>
      </c>
      <c r="N22" s="187" t="str">
        <f t="shared" si="0"/>
        <v>臼杵</v>
      </c>
    </row>
    <row r="23" spans="1:14" ht="18" customHeight="1">
      <c r="A23" s="50" t="s">
        <v>129</v>
      </c>
      <c r="B23" s="185" t="s">
        <v>105</v>
      </c>
      <c r="C23" s="183" t="s">
        <v>105</v>
      </c>
      <c r="D23" s="184" t="s">
        <v>105</v>
      </c>
      <c r="E23" s="185">
        <v>1714208</v>
      </c>
      <c r="F23" s="183">
        <v>1670165</v>
      </c>
      <c r="G23" s="184">
        <v>43982</v>
      </c>
      <c r="H23" s="185">
        <v>17707</v>
      </c>
      <c r="I23" s="183">
        <v>16492</v>
      </c>
      <c r="J23" s="184">
        <v>1215</v>
      </c>
      <c r="K23" s="185" t="s">
        <v>105</v>
      </c>
      <c r="L23" s="183" t="s">
        <v>105</v>
      </c>
      <c r="M23" s="184" t="s">
        <v>105</v>
      </c>
      <c r="N23" s="187" t="str">
        <f t="shared" si="0"/>
        <v>竹田</v>
      </c>
    </row>
    <row r="24" spans="1:14" ht="18" customHeight="1">
      <c r="A24" s="50" t="s">
        <v>130</v>
      </c>
      <c r="B24" s="185" t="s">
        <v>105</v>
      </c>
      <c r="C24" s="183" t="s">
        <v>105</v>
      </c>
      <c r="D24" s="184" t="s">
        <v>105</v>
      </c>
      <c r="E24" s="185">
        <v>9243305</v>
      </c>
      <c r="F24" s="183">
        <v>9117435</v>
      </c>
      <c r="G24" s="184">
        <v>121240</v>
      </c>
      <c r="H24" s="185">
        <v>16919222</v>
      </c>
      <c r="I24" s="183">
        <v>16919222</v>
      </c>
      <c r="J24" s="184" t="s">
        <v>105</v>
      </c>
      <c r="K24" s="185" t="s">
        <v>105</v>
      </c>
      <c r="L24" s="183" t="s">
        <v>105</v>
      </c>
      <c r="M24" s="184" t="s">
        <v>105</v>
      </c>
      <c r="N24" s="187" t="str">
        <f t="shared" si="0"/>
        <v>宇佐</v>
      </c>
    </row>
    <row r="25" spans="1:14" ht="18" customHeight="1">
      <c r="A25" s="50" t="s">
        <v>131</v>
      </c>
      <c r="B25" s="185" t="s">
        <v>105</v>
      </c>
      <c r="C25" s="183" t="s">
        <v>105</v>
      </c>
      <c r="D25" s="184" t="s">
        <v>105</v>
      </c>
      <c r="E25" s="185">
        <v>1643158</v>
      </c>
      <c r="F25" s="183">
        <v>1576538</v>
      </c>
      <c r="G25" s="184">
        <v>65374</v>
      </c>
      <c r="H25" s="185">
        <v>51778</v>
      </c>
      <c r="I25" s="183">
        <v>51778</v>
      </c>
      <c r="J25" s="184" t="s">
        <v>105</v>
      </c>
      <c r="K25" s="185" t="s">
        <v>105</v>
      </c>
      <c r="L25" s="183" t="s">
        <v>105</v>
      </c>
      <c r="M25" s="184" t="s">
        <v>105</v>
      </c>
      <c r="N25" s="187" t="str">
        <f t="shared" si="0"/>
        <v>三重</v>
      </c>
    </row>
    <row r="26" spans="1:14" s="3" customFormat="1" ht="18" customHeight="1">
      <c r="A26" s="203" t="s">
        <v>97</v>
      </c>
      <c r="B26" s="188">
        <v>513</v>
      </c>
      <c r="C26" s="189" t="s">
        <v>105</v>
      </c>
      <c r="D26" s="190">
        <v>47</v>
      </c>
      <c r="E26" s="188">
        <v>112475819</v>
      </c>
      <c r="F26" s="189">
        <v>109589241</v>
      </c>
      <c r="G26" s="190">
        <v>2824851</v>
      </c>
      <c r="H26" s="188">
        <v>35860955</v>
      </c>
      <c r="I26" s="189">
        <v>35858606</v>
      </c>
      <c r="J26" s="190">
        <v>2349</v>
      </c>
      <c r="K26" s="188" t="s">
        <v>105</v>
      </c>
      <c r="L26" s="189" t="s">
        <v>105</v>
      </c>
      <c r="M26" s="190" t="s">
        <v>105</v>
      </c>
      <c r="N26" s="192" t="str">
        <f t="shared" si="0"/>
        <v>大分県計</v>
      </c>
    </row>
    <row r="27" spans="1:14" s="12" customFormat="1" ht="18" customHeight="1" thickBot="1">
      <c r="A27" s="247"/>
      <c r="B27" s="248"/>
      <c r="C27" s="249"/>
      <c r="D27" s="250"/>
      <c r="E27" s="248"/>
      <c r="F27" s="249"/>
      <c r="G27" s="250"/>
      <c r="H27" s="248"/>
      <c r="I27" s="249"/>
      <c r="J27" s="250"/>
      <c r="K27" s="248"/>
      <c r="L27" s="249"/>
      <c r="M27" s="250"/>
      <c r="N27" s="251"/>
    </row>
    <row r="28" spans="1:14" ht="18" customHeight="1">
      <c r="A28" s="252" t="s">
        <v>132</v>
      </c>
      <c r="B28" s="253" t="s">
        <v>105</v>
      </c>
      <c r="C28" s="254" t="s">
        <v>105</v>
      </c>
      <c r="D28" s="255" t="s">
        <v>105</v>
      </c>
      <c r="E28" s="253">
        <v>37837234</v>
      </c>
      <c r="F28" s="254">
        <v>36996317</v>
      </c>
      <c r="G28" s="255">
        <v>816499</v>
      </c>
      <c r="H28" s="253">
        <v>3757118</v>
      </c>
      <c r="I28" s="254">
        <v>3757118</v>
      </c>
      <c r="J28" s="255" t="s">
        <v>105</v>
      </c>
      <c r="K28" s="253" t="s">
        <v>105</v>
      </c>
      <c r="L28" s="254" t="s">
        <v>105</v>
      </c>
      <c r="M28" s="255" t="s">
        <v>105</v>
      </c>
      <c r="N28" s="256" t="str">
        <f t="shared" si="0"/>
        <v>宮崎</v>
      </c>
    </row>
    <row r="29" spans="1:14" ht="18" customHeight="1">
      <c r="A29" s="50" t="s">
        <v>133</v>
      </c>
      <c r="B29" s="185">
        <v>29</v>
      </c>
      <c r="C29" s="183">
        <v>10</v>
      </c>
      <c r="D29" s="184">
        <v>19</v>
      </c>
      <c r="E29" s="185">
        <v>18486367</v>
      </c>
      <c r="F29" s="183">
        <v>17864079</v>
      </c>
      <c r="G29" s="184">
        <v>605891</v>
      </c>
      <c r="H29" s="185">
        <v>24343740</v>
      </c>
      <c r="I29" s="183">
        <v>24343740</v>
      </c>
      <c r="J29" s="184" t="s">
        <v>105</v>
      </c>
      <c r="K29" s="185" t="s">
        <v>105</v>
      </c>
      <c r="L29" s="183" t="s">
        <v>105</v>
      </c>
      <c r="M29" s="184" t="s">
        <v>105</v>
      </c>
      <c r="N29" s="187" t="str">
        <f t="shared" si="0"/>
        <v>都城</v>
      </c>
    </row>
    <row r="30" spans="1:14" ht="18" customHeight="1">
      <c r="A30" s="50" t="s">
        <v>134</v>
      </c>
      <c r="B30" s="185">
        <v>165</v>
      </c>
      <c r="C30" s="183" t="s">
        <v>105</v>
      </c>
      <c r="D30" s="184">
        <v>165</v>
      </c>
      <c r="E30" s="185">
        <v>17549527</v>
      </c>
      <c r="F30" s="183">
        <v>17028267</v>
      </c>
      <c r="G30" s="184">
        <v>509856</v>
      </c>
      <c r="H30" s="185">
        <v>1110963</v>
      </c>
      <c r="I30" s="183">
        <v>1110960</v>
      </c>
      <c r="J30" s="184">
        <v>3</v>
      </c>
      <c r="K30" s="185" t="s">
        <v>105</v>
      </c>
      <c r="L30" s="183" t="s">
        <v>105</v>
      </c>
      <c r="M30" s="184" t="s">
        <v>105</v>
      </c>
      <c r="N30" s="187" t="str">
        <f t="shared" si="0"/>
        <v>延岡</v>
      </c>
    </row>
    <row r="31" spans="1:14" ht="18" customHeight="1">
      <c r="A31" s="50" t="s">
        <v>135</v>
      </c>
      <c r="B31" s="185" t="s">
        <v>105</v>
      </c>
      <c r="C31" s="183" t="s">
        <v>105</v>
      </c>
      <c r="D31" s="184" t="s">
        <v>105</v>
      </c>
      <c r="E31" s="185">
        <v>4780443</v>
      </c>
      <c r="F31" s="183">
        <v>4607430</v>
      </c>
      <c r="G31" s="184">
        <v>170479</v>
      </c>
      <c r="H31" s="185">
        <v>982904</v>
      </c>
      <c r="I31" s="183">
        <v>982904</v>
      </c>
      <c r="J31" s="184" t="s">
        <v>105</v>
      </c>
      <c r="K31" s="185" t="s">
        <v>105</v>
      </c>
      <c r="L31" s="183" t="s">
        <v>105</v>
      </c>
      <c r="M31" s="184" t="s">
        <v>105</v>
      </c>
      <c r="N31" s="187" t="str">
        <f t="shared" si="0"/>
        <v>日南</v>
      </c>
    </row>
    <row r="32" spans="1:14" ht="18" customHeight="1">
      <c r="A32" s="50" t="s">
        <v>136</v>
      </c>
      <c r="B32" s="185" t="s">
        <v>105</v>
      </c>
      <c r="C32" s="183" t="s">
        <v>105</v>
      </c>
      <c r="D32" s="184" t="s">
        <v>105</v>
      </c>
      <c r="E32" s="185">
        <v>4848724</v>
      </c>
      <c r="F32" s="183">
        <v>4710386</v>
      </c>
      <c r="G32" s="184">
        <v>135796</v>
      </c>
      <c r="H32" s="185">
        <v>136698</v>
      </c>
      <c r="I32" s="183">
        <v>136698</v>
      </c>
      <c r="J32" s="184" t="s">
        <v>105</v>
      </c>
      <c r="K32" s="185" t="s">
        <v>105</v>
      </c>
      <c r="L32" s="183" t="s">
        <v>105</v>
      </c>
      <c r="M32" s="184" t="s">
        <v>105</v>
      </c>
      <c r="N32" s="187" t="str">
        <f t="shared" si="0"/>
        <v>小林</v>
      </c>
    </row>
    <row r="33" spans="1:14" ht="18" customHeight="1">
      <c r="A33" s="50" t="s">
        <v>137</v>
      </c>
      <c r="B33" s="185" t="s">
        <v>105</v>
      </c>
      <c r="C33" s="183" t="s">
        <v>105</v>
      </c>
      <c r="D33" s="184" t="s">
        <v>105</v>
      </c>
      <c r="E33" s="185">
        <v>7709596</v>
      </c>
      <c r="F33" s="183">
        <v>7478855</v>
      </c>
      <c r="G33" s="184">
        <v>221351</v>
      </c>
      <c r="H33" s="185">
        <v>3863283</v>
      </c>
      <c r="I33" s="183">
        <v>3863283</v>
      </c>
      <c r="J33" s="184" t="s">
        <v>105</v>
      </c>
      <c r="K33" s="185" t="s">
        <v>105</v>
      </c>
      <c r="L33" s="183" t="s">
        <v>105</v>
      </c>
      <c r="M33" s="184" t="s">
        <v>105</v>
      </c>
      <c r="N33" s="187" t="str">
        <f t="shared" si="0"/>
        <v>高鍋</v>
      </c>
    </row>
    <row r="34" spans="1:14" s="3" customFormat="1" ht="18" customHeight="1">
      <c r="A34" s="48" t="s">
        <v>98</v>
      </c>
      <c r="B34" s="188">
        <v>194</v>
      </c>
      <c r="C34" s="189">
        <v>10</v>
      </c>
      <c r="D34" s="190">
        <v>184</v>
      </c>
      <c r="E34" s="188">
        <v>91211890</v>
      </c>
      <c r="F34" s="189">
        <v>88685333</v>
      </c>
      <c r="G34" s="190">
        <v>2459871</v>
      </c>
      <c r="H34" s="188">
        <v>34194708</v>
      </c>
      <c r="I34" s="189">
        <v>34194705</v>
      </c>
      <c r="J34" s="190">
        <v>3</v>
      </c>
      <c r="K34" s="188" t="s">
        <v>105</v>
      </c>
      <c r="L34" s="189" t="s">
        <v>105</v>
      </c>
      <c r="M34" s="190" t="s">
        <v>105</v>
      </c>
      <c r="N34" s="192" t="str">
        <f>A34</f>
        <v>宮崎県計</v>
      </c>
    </row>
    <row r="35" spans="1:14" s="12" customFormat="1" ht="18" customHeight="1">
      <c r="A35" s="204"/>
      <c r="B35" s="193"/>
      <c r="C35" s="194"/>
      <c r="D35" s="195"/>
      <c r="E35" s="193"/>
      <c r="F35" s="194"/>
      <c r="G35" s="195"/>
      <c r="H35" s="193"/>
      <c r="I35" s="194"/>
      <c r="J35" s="195"/>
      <c r="K35" s="193"/>
      <c r="L35" s="194"/>
      <c r="M35" s="195"/>
      <c r="N35" s="197"/>
    </row>
    <row r="36" spans="1:14" ht="18" customHeight="1">
      <c r="A36" s="210" t="s">
        <v>99</v>
      </c>
      <c r="B36" s="198">
        <v>29</v>
      </c>
      <c r="C36" s="199">
        <v>10</v>
      </c>
      <c r="D36" s="200">
        <v>19</v>
      </c>
      <c r="E36" s="198">
        <v>72250198</v>
      </c>
      <c r="F36" s="199">
        <v>70902767</v>
      </c>
      <c r="G36" s="200">
        <v>1300001</v>
      </c>
      <c r="H36" s="198">
        <v>2436870</v>
      </c>
      <c r="I36" s="199">
        <v>2436870</v>
      </c>
      <c r="J36" s="200" t="s">
        <v>105</v>
      </c>
      <c r="K36" s="198">
        <v>15258873</v>
      </c>
      <c r="L36" s="199">
        <v>15258873</v>
      </c>
      <c r="M36" s="200" t="s">
        <v>105</v>
      </c>
      <c r="N36" s="202" t="str">
        <f>A36</f>
        <v>鹿児島</v>
      </c>
    </row>
    <row r="37" spans="1:14" ht="18" customHeight="1">
      <c r="A37" s="50" t="s">
        <v>138</v>
      </c>
      <c r="B37" s="185">
        <v>3641</v>
      </c>
      <c r="C37" s="183" t="s">
        <v>105</v>
      </c>
      <c r="D37" s="184">
        <v>3641</v>
      </c>
      <c r="E37" s="185">
        <v>7106479</v>
      </c>
      <c r="F37" s="183">
        <v>6866121</v>
      </c>
      <c r="G37" s="184">
        <v>237107</v>
      </c>
      <c r="H37" s="185">
        <v>1458178</v>
      </c>
      <c r="I37" s="183">
        <v>1458178</v>
      </c>
      <c r="J37" s="184" t="s">
        <v>105</v>
      </c>
      <c r="K37" s="185" t="s">
        <v>105</v>
      </c>
      <c r="L37" s="183" t="s">
        <v>105</v>
      </c>
      <c r="M37" s="184" t="s">
        <v>105</v>
      </c>
      <c r="N37" s="187" t="str">
        <f t="shared" si="0"/>
        <v>川内</v>
      </c>
    </row>
    <row r="38" spans="1:14" ht="18" customHeight="1">
      <c r="A38" s="50" t="s">
        <v>139</v>
      </c>
      <c r="B38" s="185" t="s">
        <v>105</v>
      </c>
      <c r="C38" s="183" t="s">
        <v>105</v>
      </c>
      <c r="D38" s="184" t="s">
        <v>105</v>
      </c>
      <c r="E38" s="185">
        <v>10526303</v>
      </c>
      <c r="F38" s="183">
        <v>10174117</v>
      </c>
      <c r="G38" s="184">
        <v>332247</v>
      </c>
      <c r="H38" s="185">
        <v>1415417</v>
      </c>
      <c r="I38" s="183">
        <v>1415417</v>
      </c>
      <c r="J38" s="184" t="s">
        <v>105</v>
      </c>
      <c r="K38" s="185" t="s">
        <v>105</v>
      </c>
      <c r="L38" s="183" t="s">
        <v>105</v>
      </c>
      <c r="M38" s="184" t="s">
        <v>105</v>
      </c>
      <c r="N38" s="187" t="str">
        <f t="shared" si="0"/>
        <v>鹿屋</v>
      </c>
    </row>
    <row r="39" spans="1:14" ht="18" customHeight="1">
      <c r="A39" s="50" t="s">
        <v>140</v>
      </c>
      <c r="B39" s="185">
        <v>166</v>
      </c>
      <c r="C39" s="183">
        <v>50</v>
      </c>
      <c r="D39" s="184">
        <v>116</v>
      </c>
      <c r="E39" s="185">
        <v>6357014</v>
      </c>
      <c r="F39" s="183">
        <v>6078163</v>
      </c>
      <c r="G39" s="184">
        <v>272496</v>
      </c>
      <c r="H39" s="185">
        <v>1755772</v>
      </c>
      <c r="I39" s="183">
        <v>1751900</v>
      </c>
      <c r="J39" s="184">
        <v>3872</v>
      </c>
      <c r="K39" s="185" t="s">
        <v>105</v>
      </c>
      <c r="L39" s="183" t="s">
        <v>105</v>
      </c>
      <c r="M39" s="184" t="s">
        <v>105</v>
      </c>
      <c r="N39" s="187" t="str">
        <f t="shared" si="0"/>
        <v>大島</v>
      </c>
    </row>
    <row r="40" spans="1:14" ht="18" customHeight="1">
      <c r="A40" s="50" t="s">
        <v>141</v>
      </c>
      <c r="B40" s="185" t="s">
        <v>105</v>
      </c>
      <c r="C40" s="183" t="s">
        <v>105</v>
      </c>
      <c r="D40" s="184" t="s">
        <v>105</v>
      </c>
      <c r="E40" s="185">
        <v>6934319</v>
      </c>
      <c r="F40" s="183">
        <v>6821166</v>
      </c>
      <c r="G40" s="184">
        <v>112623</v>
      </c>
      <c r="H40" s="185">
        <v>2504085</v>
      </c>
      <c r="I40" s="183">
        <v>2504085</v>
      </c>
      <c r="J40" s="184" t="s">
        <v>105</v>
      </c>
      <c r="K40" s="185" t="s">
        <v>105</v>
      </c>
      <c r="L40" s="183" t="s">
        <v>105</v>
      </c>
      <c r="M40" s="184" t="s">
        <v>105</v>
      </c>
      <c r="N40" s="187" t="str">
        <f t="shared" si="0"/>
        <v>出水</v>
      </c>
    </row>
    <row r="41" spans="1:14" ht="18" customHeight="1">
      <c r="A41" s="50" t="s">
        <v>142</v>
      </c>
      <c r="B41" s="185">
        <v>19</v>
      </c>
      <c r="C41" s="183">
        <v>2</v>
      </c>
      <c r="D41" s="184">
        <v>17</v>
      </c>
      <c r="E41" s="185">
        <v>2477311</v>
      </c>
      <c r="F41" s="183">
        <v>2412956</v>
      </c>
      <c r="G41" s="184">
        <v>60563</v>
      </c>
      <c r="H41" s="185">
        <v>371756</v>
      </c>
      <c r="I41" s="183">
        <v>371756</v>
      </c>
      <c r="J41" s="184" t="s">
        <v>105</v>
      </c>
      <c r="K41" s="185" t="s">
        <v>105</v>
      </c>
      <c r="L41" s="183" t="s">
        <v>105</v>
      </c>
      <c r="M41" s="184" t="s">
        <v>105</v>
      </c>
      <c r="N41" s="187" t="str">
        <f t="shared" si="0"/>
        <v>指宿</v>
      </c>
    </row>
    <row r="42" spans="1:14" ht="18" customHeight="1">
      <c r="A42" s="50" t="s">
        <v>100</v>
      </c>
      <c r="B42" s="185" t="s">
        <v>105</v>
      </c>
      <c r="C42" s="183" t="s">
        <v>105</v>
      </c>
      <c r="D42" s="184" t="s">
        <v>105</v>
      </c>
      <c r="E42" s="185">
        <v>2450655</v>
      </c>
      <c r="F42" s="183">
        <v>2328151</v>
      </c>
      <c r="G42" s="184">
        <v>121304</v>
      </c>
      <c r="H42" s="185">
        <v>1062394</v>
      </c>
      <c r="I42" s="183">
        <v>1062394</v>
      </c>
      <c r="J42" s="184" t="s">
        <v>105</v>
      </c>
      <c r="K42" s="185" t="s">
        <v>105</v>
      </c>
      <c r="L42" s="183" t="s">
        <v>105</v>
      </c>
      <c r="M42" s="184" t="s">
        <v>105</v>
      </c>
      <c r="N42" s="187" t="str">
        <f t="shared" si="0"/>
        <v>種子島</v>
      </c>
    </row>
    <row r="43" spans="1:14" ht="18" customHeight="1">
      <c r="A43" s="50" t="s">
        <v>143</v>
      </c>
      <c r="B43" s="185" t="s">
        <v>105</v>
      </c>
      <c r="C43" s="183" t="s">
        <v>105</v>
      </c>
      <c r="D43" s="184" t="s">
        <v>105</v>
      </c>
      <c r="E43" s="185">
        <v>6776191</v>
      </c>
      <c r="F43" s="183">
        <v>6673276</v>
      </c>
      <c r="G43" s="184">
        <v>100991</v>
      </c>
      <c r="H43" s="185">
        <v>4984717</v>
      </c>
      <c r="I43" s="183">
        <v>4984717</v>
      </c>
      <c r="J43" s="184" t="s">
        <v>105</v>
      </c>
      <c r="K43" s="185" t="s">
        <v>105</v>
      </c>
      <c r="L43" s="183" t="s">
        <v>105</v>
      </c>
      <c r="M43" s="184" t="s">
        <v>105</v>
      </c>
      <c r="N43" s="187" t="str">
        <f t="shared" si="0"/>
        <v>知覧</v>
      </c>
    </row>
    <row r="44" spans="1:14" ht="18" customHeight="1">
      <c r="A44" s="50" t="s">
        <v>101</v>
      </c>
      <c r="B44" s="185">
        <v>76</v>
      </c>
      <c r="C44" s="183" t="s">
        <v>105</v>
      </c>
      <c r="D44" s="184">
        <v>76</v>
      </c>
      <c r="E44" s="185">
        <v>6544668</v>
      </c>
      <c r="F44" s="183">
        <v>6460914</v>
      </c>
      <c r="G44" s="184">
        <v>80861</v>
      </c>
      <c r="H44" s="185">
        <v>9143653</v>
      </c>
      <c r="I44" s="183">
        <v>9143653</v>
      </c>
      <c r="J44" s="184">
        <v>0</v>
      </c>
      <c r="K44" s="185" t="s">
        <v>105</v>
      </c>
      <c r="L44" s="183" t="s">
        <v>105</v>
      </c>
      <c r="M44" s="184" t="s">
        <v>105</v>
      </c>
      <c r="N44" s="187" t="str">
        <f t="shared" si="0"/>
        <v>伊集院</v>
      </c>
    </row>
    <row r="45" spans="1:14" ht="18" customHeight="1">
      <c r="A45" s="50" t="s">
        <v>102</v>
      </c>
      <c r="B45" s="185">
        <v>1411</v>
      </c>
      <c r="C45" s="183" t="s">
        <v>105</v>
      </c>
      <c r="D45" s="184" t="s">
        <v>105</v>
      </c>
      <c r="E45" s="185">
        <v>12298519</v>
      </c>
      <c r="F45" s="183">
        <v>12037327</v>
      </c>
      <c r="G45" s="184">
        <v>249058</v>
      </c>
      <c r="H45" s="185">
        <v>3255904</v>
      </c>
      <c r="I45" s="183">
        <v>3255904</v>
      </c>
      <c r="J45" s="184" t="s">
        <v>105</v>
      </c>
      <c r="K45" s="185" t="s">
        <v>105</v>
      </c>
      <c r="L45" s="183" t="s">
        <v>105</v>
      </c>
      <c r="M45" s="184" t="s">
        <v>105</v>
      </c>
      <c r="N45" s="187" t="str">
        <f t="shared" si="0"/>
        <v>加治木</v>
      </c>
    </row>
    <row r="46" spans="1:14" ht="18" customHeight="1">
      <c r="A46" s="50" t="s">
        <v>144</v>
      </c>
      <c r="B46" s="185">
        <v>199</v>
      </c>
      <c r="C46" s="183" t="s">
        <v>105</v>
      </c>
      <c r="D46" s="184" t="s">
        <v>105</v>
      </c>
      <c r="E46" s="185">
        <v>6905841</v>
      </c>
      <c r="F46" s="183">
        <v>6738362</v>
      </c>
      <c r="G46" s="184">
        <v>162307</v>
      </c>
      <c r="H46" s="185">
        <v>1439054</v>
      </c>
      <c r="I46" s="183">
        <v>1439054</v>
      </c>
      <c r="J46" s="184" t="s">
        <v>105</v>
      </c>
      <c r="K46" s="185" t="s">
        <v>105</v>
      </c>
      <c r="L46" s="183" t="s">
        <v>105</v>
      </c>
      <c r="M46" s="184" t="s">
        <v>105</v>
      </c>
      <c r="N46" s="187" t="str">
        <f t="shared" si="0"/>
        <v>大隅</v>
      </c>
    </row>
    <row r="47" spans="1:14" s="3" customFormat="1" ht="18" customHeight="1">
      <c r="A47" s="48" t="s">
        <v>103</v>
      </c>
      <c r="B47" s="188">
        <v>5541</v>
      </c>
      <c r="C47" s="189">
        <v>62</v>
      </c>
      <c r="D47" s="190">
        <v>3869</v>
      </c>
      <c r="E47" s="188">
        <v>140627496</v>
      </c>
      <c r="F47" s="189">
        <v>137493319</v>
      </c>
      <c r="G47" s="190">
        <v>3029558</v>
      </c>
      <c r="H47" s="188">
        <v>29827799</v>
      </c>
      <c r="I47" s="189">
        <v>29823927</v>
      </c>
      <c r="J47" s="190">
        <v>3873</v>
      </c>
      <c r="K47" s="188">
        <v>15258873</v>
      </c>
      <c r="L47" s="189">
        <v>15258873</v>
      </c>
      <c r="M47" s="190" t="s">
        <v>105</v>
      </c>
      <c r="N47" s="192" t="str">
        <f t="shared" si="0"/>
        <v>鹿児島県計</v>
      </c>
    </row>
    <row r="48" spans="1:14" s="12" customFormat="1" ht="18" customHeight="1">
      <c r="A48" s="33"/>
      <c r="B48" s="244"/>
      <c r="C48" s="245"/>
      <c r="D48" s="246"/>
      <c r="E48" s="244"/>
      <c r="F48" s="245"/>
      <c r="G48" s="246"/>
      <c r="H48" s="244"/>
      <c r="I48" s="245"/>
      <c r="J48" s="246"/>
      <c r="K48" s="244"/>
      <c r="L48" s="245"/>
      <c r="M48" s="246"/>
      <c r="N48" s="14"/>
    </row>
    <row r="49" spans="1:14" s="3" customFormat="1" ht="18" customHeight="1" thickBot="1">
      <c r="A49" s="49" t="s">
        <v>15</v>
      </c>
      <c r="B49" s="235">
        <v>17536</v>
      </c>
      <c r="C49" s="236">
        <v>1034</v>
      </c>
      <c r="D49" s="237">
        <v>16502</v>
      </c>
      <c r="E49" s="235">
        <v>3216145</v>
      </c>
      <c r="F49" s="236">
        <v>848931</v>
      </c>
      <c r="G49" s="237">
        <v>2042328</v>
      </c>
      <c r="H49" s="235">
        <v>154582</v>
      </c>
      <c r="I49" s="236">
        <v>38749</v>
      </c>
      <c r="J49" s="237">
        <v>115833</v>
      </c>
      <c r="K49" s="235" t="s">
        <v>105</v>
      </c>
      <c r="L49" s="236" t="s">
        <v>105</v>
      </c>
      <c r="M49" s="237" t="s">
        <v>105</v>
      </c>
      <c r="N49" s="56" t="str">
        <f t="shared" si="0"/>
        <v>局引受分</v>
      </c>
    </row>
    <row r="50" spans="1:14" s="3" customFormat="1" ht="18" customHeight="1" thickBot="1" thickTop="1">
      <c r="A50" s="53" t="s">
        <v>104</v>
      </c>
      <c r="B50" s="239">
        <v>26564</v>
      </c>
      <c r="C50" s="240">
        <v>1106</v>
      </c>
      <c r="D50" s="241">
        <v>20948</v>
      </c>
      <c r="E50" s="239">
        <v>493226077</v>
      </c>
      <c r="F50" s="240">
        <v>470393677</v>
      </c>
      <c r="G50" s="241">
        <v>22134988</v>
      </c>
      <c r="H50" s="239">
        <v>115190850</v>
      </c>
      <c r="I50" s="240">
        <v>115055886</v>
      </c>
      <c r="J50" s="241">
        <v>134963</v>
      </c>
      <c r="K50" s="239">
        <v>15258873</v>
      </c>
      <c r="L50" s="240">
        <v>15258873</v>
      </c>
      <c r="M50" s="241" t="s">
        <v>105</v>
      </c>
      <c r="N50" s="55" t="str">
        <f t="shared" si="0"/>
        <v>総計</v>
      </c>
    </row>
    <row r="51" ht="15" customHeight="1"/>
  </sheetData>
  <sheetProtection/>
  <mergeCells count="6">
    <mergeCell ref="N2:N3"/>
    <mergeCell ref="A2:A3"/>
    <mergeCell ref="E2:G2"/>
    <mergeCell ref="K2:M2"/>
    <mergeCell ref="B2:D2"/>
    <mergeCell ref="H2:J2"/>
  </mergeCells>
  <printOptions horizontalCentered="1"/>
  <pageMargins left="0.6692913385826772" right="0.4724409448818898" top="0.984251968503937" bottom="0.984251968503937" header="0.5118110236220472" footer="0.5118110236220472"/>
  <pageSetup horizontalDpi="1200" verticalDpi="1200" orientation="landscape" paperSize="9" scale="85" r:id="rId1"/>
  <headerFooter alignWithMargins="0">
    <oddFooter>&amp;R熊本国税局
国税徴収１
(H27)</oddFooter>
  </headerFooter>
  <rowBreaks count="1" manualBreakCount="1">
    <brk id="27" max="255" man="1"/>
  </rowBreaks>
</worksheet>
</file>

<file path=xl/worksheets/sheet6.xml><?xml version="1.0" encoding="utf-8"?>
<worksheet xmlns="http://schemas.openxmlformats.org/spreadsheetml/2006/main" xmlns:r="http://schemas.openxmlformats.org/officeDocument/2006/relationships">
  <dimension ref="A1:K50"/>
  <sheetViews>
    <sheetView showGridLines="0" zoomScaleSheetLayoutView="100" workbookViewId="0" topLeftCell="C1">
      <selection activeCell="F54" sqref="F54"/>
    </sheetView>
  </sheetViews>
  <sheetFormatPr defaultColWidth="5.875" defaultRowHeight="13.5"/>
  <cols>
    <col min="1" max="1" width="12.00390625" style="2" customWidth="1"/>
    <col min="2" max="4" width="11.625" style="2" customWidth="1"/>
    <col min="5" max="7" width="12.375" style="2" customWidth="1"/>
    <col min="8" max="9" width="12.75390625" style="2" customWidth="1"/>
    <col min="10" max="10" width="11.375" style="2" bestFit="1" customWidth="1"/>
    <col min="11" max="11" width="11.625" style="5" customWidth="1"/>
    <col min="12" max="13" width="8.25390625" style="2" bestFit="1" customWidth="1"/>
    <col min="14" max="16384" width="5.875" style="2" customWidth="1"/>
  </cols>
  <sheetData>
    <row r="1" ht="12" thickBot="1">
      <c r="A1" s="2" t="s">
        <v>82</v>
      </c>
    </row>
    <row r="2" spans="1:11" s="5" customFormat="1" ht="15" customHeight="1">
      <c r="A2" s="367" t="s">
        <v>12</v>
      </c>
      <c r="B2" s="329" t="s">
        <v>173</v>
      </c>
      <c r="C2" s="330"/>
      <c r="D2" s="331"/>
      <c r="E2" s="329" t="s">
        <v>166</v>
      </c>
      <c r="F2" s="330"/>
      <c r="G2" s="331"/>
      <c r="H2" s="329" t="s">
        <v>167</v>
      </c>
      <c r="I2" s="330"/>
      <c r="J2" s="331"/>
      <c r="K2" s="363" t="s">
        <v>53</v>
      </c>
    </row>
    <row r="3" spans="1:11" s="5" customFormat="1" ht="16.5" customHeight="1">
      <c r="A3" s="368"/>
      <c r="B3" s="32" t="s">
        <v>13</v>
      </c>
      <c r="C3" s="17" t="s">
        <v>11</v>
      </c>
      <c r="D3" s="19" t="s">
        <v>14</v>
      </c>
      <c r="E3" s="32" t="s">
        <v>13</v>
      </c>
      <c r="F3" s="17" t="s">
        <v>11</v>
      </c>
      <c r="G3" s="19" t="s">
        <v>14</v>
      </c>
      <c r="H3" s="32" t="s">
        <v>13</v>
      </c>
      <c r="I3" s="17" t="s">
        <v>11</v>
      </c>
      <c r="J3" s="19" t="s">
        <v>14</v>
      </c>
      <c r="K3" s="364"/>
    </row>
    <row r="4" spans="1:11" ht="11.25">
      <c r="A4" s="47"/>
      <c r="B4" s="45" t="s">
        <v>2</v>
      </c>
      <c r="C4" s="38" t="s">
        <v>2</v>
      </c>
      <c r="D4" s="46" t="s">
        <v>2</v>
      </c>
      <c r="E4" s="45" t="s">
        <v>2</v>
      </c>
      <c r="F4" s="38" t="s">
        <v>2</v>
      </c>
      <c r="G4" s="46" t="s">
        <v>2</v>
      </c>
      <c r="H4" s="45" t="s">
        <v>2</v>
      </c>
      <c r="I4" s="38" t="s">
        <v>2</v>
      </c>
      <c r="J4" s="136" t="s">
        <v>2</v>
      </c>
      <c r="K4" s="137"/>
    </row>
    <row r="5" spans="1:11" ht="18" customHeight="1">
      <c r="A5" s="52" t="s">
        <v>94</v>
      </c>
      <c r="B5" s="178" t="s">
        <v>105</v>
      </c>
      <c r="C5" s="179" t="s">
        <v>105</v>
      </c>
      <c r="D5" s="180" t="s">
        <v>105</v>
      </c>
      <c r="E5" s="178">
        <v>1234974</v>
      </c>
      <c r="F5" s="179">
        <v>1231353</v>
      </c>
      <c r="G5" s="180">
        <v>3621</v>
      </c>
      <c r="H5" s="178">
        <v>142602266</v>
      </c>
      <c r="I5" s="179">
        <v>136725277</v>
      </c>
      <c r="J5" s="180">
        <v>5757406</v>
      </c>
      <c r="K5" s="182" t="str">
        <f>A5</f>
        <v>熊本西</v>
      </c>
    </row>
    <row r="6" spans="1:11" ht="18" customHeight="1">
      <c r="A6" s="50" t="s">
        <v>95</v>
      </c>
      <c r="B6" s="185" t="s">
        <v>105</v>
      </c>
      <c r="C6" s="183" t="s">
        <v>105</v>
      </c>
      <c r="D6" s="184" t="s">
        <v>105</v>
      </c>
      <c r="E6" s="185">
        <v>107013</v>
      </c>
      <c r="F6" s="183">
        <v>106917</v>
      </c>
      <c r="G6" s="184">
        <v>8</v>
      </c>
      <c r="H6" s="185">
        <v>63127917</v>
      </c>
      <c r="I6" s="183">
        <v>61131058</v>
      </c>
      <c r="J6" s="184">
        <v>1966558</v>
      </c>
      <c r="K6" s="187" t="str">
        <f aca="true" t="shared" si="0" ref="K6:K50">A6</f>
        <v>熊本東</v>
      </c>
    </row>
    <row r="7" spans="1:11" ht="18" customHeight="1">
      <c r="A7" s="50" t="s">
        <v>115</v>
      </c>
      <c r="B7" s="185" t="s">
        <v>105</v>
      </c>
      <c r="C7" s="183" t="s">
        <v>105</v>
      </c>
      <c r="D7" s="184" t="s">
        <v>105</v>
      </c>
      <c r="E7" s="185">
        <v>46684</v>
      </c>
      <c r="F7" s="183">
        <v>46684</v>
      </c>
      <c r="G7" s="184" t="s">
        <v>105</v>
      </c>
      <c r="H7" s="185">
        <v>24342608</v>
      </c>
      <c r="I7" s="183">
        <v>22672214</v>
      </c>
      <c r="J7" s="184">
        <v>1655123</v>
      </c>
      <c r="K7" s="187" t="str">
        <f t="shared" si="0"/>
        <v>八代</v>
      </c>
    </row>
    <row r="8" spans="1:11" ht="18" customHeight="1">
      <c r="A8" s="50" t="s">
        <v>116</v>
      </c>
      <c r="B8" s="185" t="s">
        <v>105</v>
      </c>
      <c r="C8" s="183" t="s">
        <v>105</v>
      </c>
      <c r="D8" s="184" t="s">
        <v>105</v>
      </c>
      <c r="E8" s="185">
        <v>23484</v>
      </c>
      <c r="F8" s="183">
        <v>23482</v>
      </c>
      <c r="G8" s="184">
        <v>3</v>
      </c>
      <c r="H8" s="185">
        <v>15806142</v>
      </c>
      <c r="I8" s="183">
        <v>15032826</v>
      </c>
      <c r="J8" s="184">
        <v>760536</v>
      </c>
      <c r="K8" s="187" t="str">
        <f t="shared" si="0"/>
        <v>人吉</v>
      </c>
    </row>
    <row r="9" spans="1:11" ht="18" customHeight="1">
      <c r="A9" s="50" t="s">
        <v>117</v>
      </c>
      <c r="B9" s="185" t="s">
        <v>105</v>
      </c>
      <c r="C9" s="183" t="s">
        <v>105</v>
      </c>
      <c r="D9" s="184" t="s">
        <v>105</v>
      </c>
      <c r="E9" s="185" t="s">
        <v>205</v>
      </c>
      <c r="F9" s="183" t="s">
        <v>205</v>
      </c>
      <c r="G9" s="184" t="s">
        <v>205</v>
      </c>
      <c r="H9" s="185">
        <v>18738550</v>
      </c>
      <c r="I9" s="183">
        <v>17383226</v>
      </c>
      <c r="J9" s="184">
        <v>1341799</v>
      </c>
      <c r="K9" s="187" t="str">
        <f t="shared" si="0"/>
        <v>玉名</v>
      </c>
    </row>
    <row r="10" spans="1:11" ht="18" customHeight="1">
      <c r="A10" s="50" t="s">
        <v>118</v>
      </c>
      <c r="B10" s="185" t="s">
        <v>105</v>
      </c>
      <c r="C10" s="183" t="s">
        <v>105</v>
      </c>
      <c r="D10" s="184" t="s">
        <v>105</v>
      </c>
      <c r="E10" s="185" t="s">
        <v>205</v>
      </c>
      <c r="F10" s="183" t="s">
        <v>205</v>
      </c>
      <c r="G10" s="184" t="s">
        <v>205</v>
      </c>
      <c r="H10" s="185">
        <v>13947803</v>
      </c>
      <c r="I10" s="183">
        <v>13040766</v>
      </c>
      <c r="J10" s="184">
        <v>882304</v>
      </c>
      <c r="K10" s="187" t="str">
        <f t="shared" si="0"/>
        <v>天草</v>
      </c>
    </row>
    <row r="11" spans="1:11" ht="18" customHeight="1">
      <c r="A11" s="50" t="s">
        <v>119</v>
      </c>
      <c r="B11" s="185" t="s">
        <v>105</v>
      </c>
      <c r="C11" s="183" t="s">
        <v>105</v>
      </c>
      <c r="D11" s="184" t="s">
        <v>105</v>
      </c>
      <c r="E11" s="185" t="s">
        <v>205</v>
      </c>
      <c r="F11" s="183" t="s">
        <v>205</v>
      </c>
      <c r="G11" s="184" t="s">
        <v>205</v>
      </c>
      <c r="H11" s="185">
        <v>6758292</v>
      </c>
      <c r="I11" s="183">
        <v>6412245</v>
      </c>
      <c r="J11" s="184">
        <v>344578</v>
      </c>
      <c r="K11" s="187" t="str">
        <f t="shared" si="0"/>
        <v>山鹿</v>
      </c>
    </row>
    <row r="12" spans="1:11" ht="18" customHeight="1">
      <c r="A12" s="50" t="s">
        <v>120</v>
      </c>
      <c r="B12" s="185" t="s">
        <v>105</v>
      </c>
      <c r="C12" s="183" t="s">
        <v>105</v>
      </c>
      <c r="D12" s="184" t="s">
        <v>105</v>
      </c>
      <c r="E12" s="185" t="s">
        <v>205</v>
      </c>
      <c r="F12" s="183" t="s">
        <v>205</v>
      </c>
      <c r="G12" s="184" t="s">
        <v>205</v>
      </c>
      <c r="H12" s="185">
        <v>49226789</v>
      </c>
      <c r="I12" s="183">
        <v>47812772</v>
      </c>
      <c r="J12" s="184">
        <v>1400975</v>
      </c>
      <c r="K12" s="187" t="str">
        <f t="shared" si="0"/>
        <v>菊池</v>
      </c>
    </row>
    <row r="13" spans="1:11" ht="18" customHeight="1">
      <c r="A13" s="50" t="s">
        <v>121</v>
      </c>
      <c r="B13" s="185" t="s">
        <v>105</v>
      </c>
      <c r="C13" s="183" t="s">
        <v>105</v>
      </c>
      <c r="D13" s="184" t="s">
        <v>105</v>
      </c>
      <c r="E13" s="185">
        <v>37050</v>
      </c>
      <c r="F13" s="183">
        <v>37045</v>
      </c>
      <c r="G13" s="184">
        <v>6</v>
      </c>
      <c r="H13" s="185">
        <v>11918970</v>
      </c>
      <c r="I13" s="183">
        <v>11123098</v>
      </c>
      <c r="J13" s="184">
        <v>784955</v>
      </c>
      <c r="K13" s="187" t="str">
        <f t="shared" si="0"/>
        <v>宇土</v>
      </c>
    </row>
    <row r="14" spans="1:11" ht="18" customHeight="1">
      <c r="A14" s="50" t="s">
        <v>122</v>
      </c>
      <c r="B14" s="185" t="s">
        <v>105</v>
      </c>
      <c r="C14" s="183" t="s">
        <v>105</v>
      </c>
      <c r="D14" s="184" t="s">
        <v>105</v>
      </c>
      <c r="E14" s="185">
        <v>13689</v>
      </c>
      <c r="F14" s="183">
        <v>13075</v>
      </c>
      <c r="G14" s="184">
        <v>615</v>
      </c>
      <c r="H14" s="185">
        <v>8230971</v>
      </c>
      <c r="I14" s="183">
        <v>7628595</v>
      </c>
      <c r="J14" s="184">
        <v>594892</v>
      </c>
      <c r="K14" s="187" t="str">
        <f t="shared" si="0"/>
        <v>阿蘇</v>
      </c>
    </row>
    <row r="15" spans="1:11" s="3" customFormat="1" ht="18" customHeight="1">
      <c r="A15" s="48" t="s">
        <v>96</v>
      </c>
      <c r="B15" s="188" t="s">
        <v>105</v>
      </c>
      <c r="C15" s="189" t="s">
        <v>105</v>
      </c>
      <c r="D15" s="190" t="s">
        <v>105</v>
      </c>
      <c r="E15" s="188">
        <v>1610097</v>
      </c>
      <c r="F15" s="189">
        <v>1605757</v>
      </c>
      <c r="G15" s="190">
        <v>4252</v>
      </c>
      <c r="H15" s="188">
        <v>354700309</v>
      </c>
      <c r="I15" s="189">
        <v>338962076</v>
      </c>
      <c r="J15" s="190">
        <v>15489126</v>
      </c>
      <c r="K15" s="192" t="str">
        <f t="shared" si="0"/>
        <v>熊本県計</v>
      </c>
    </row>
    <row r="16" spans="1:11" s="12" customFormat="1" ht="18" customHeight="1">
      <c r="A16" s="13"/>
      <c r="B16" s="193"/>
      <c r="C16" s="194"/>
      <c r="D16" s="195"/>
      <c r="E16" s="193"/>
      <c r="F16" s="194"/>
      <c r="G16" s="195"/>
      <c r="H16" s="193"/>
      <c r="I16" s="194"/>
      <c r="J16" s="195"/>
      <c r="K16" s="197"/>
    </row>
    <row r="17" spans="1:11" ht="18" customHeight="1">
      <c r="A17" s="51" t="s">
        <v>123</v>
      </c>
      <c r="B17" s="198" t="s">
        <v>205</v>
      </c>
      <c r="C17" s="199" t="s">
        <v>205</v>
      </c>
      <c r="D17" s="200" t="s">
        <v>205</v>
      </c>
      <c r="E17" s="198" t="s">
        <v>205</v>
      </c>
      <c r="F17" s="199" t="s">
        <v>205</v>
      </c>
      <c r="G17" s="200" t="s">
        <v>205</v>
      </c>
      <c r="H17" s="198">
        <v>195781828</v>
      </c>
      <c r="I17" s="199">
        <v>187208472</v>
      </c>
      <c r="J17" s="200">
        <v>8510262</v>
      </c>
      <c r="K17" s="202" t="str">
        <f>A17</f>
        <v>大分</v>
      </c>
    </row>
    <row r="18" spans="1:11" ht="18" customHeight="1">
      <c r="A18" s="50" t="s">
        <v>124</v>
      </c>
      <c r="B18" s="185" t="s">
        <v>105</v>
      </c>
      <c r="C18" s="183" t="s">
        <v>105</v>
      </c>
      <c r="D18" s="184" t="s">
        <v>105</v>
      </c>
      <c r="E18" s="185">
        <v>64856</v>
      </c>
      <c r="F18" s="183">
        <v>64856</v>
      </c>
      <c r="G18" s="184" t="s">
        <v>105</v>
      </c>
      <c r="H18" s="185">
        <v>38194697</v>
      </c>
      <c r="I18" s="183">
        <v>37467689</v>
      </c>
      <c r="J18" s="184">
        <v>715583</v>
      </c>
      <c r="K18" s="187" t="str">
        <f t="shared" si="0"/>
        <v>別府</v>
      </c>
    </row>
    <row r="19" spans="1:11" ht="18" customHeight="1">
      <c r="A19" s="50" t="s">
        <v>125</v>
      </c>
      <c r="B19" s="185" t="s">
        <v>105</v>
      </c>
      <c r="C19" s="183" t="s">
        <v>105</v>
      </c>
      <c r="D19" s="184" t="s">
        <v>105</v>
      </c>
      <c r="E19" s="185">
        <v>85835</v>
      </c>
      <c r="F19" s="183">
        <v>85819</v>
      </c>
      <c r="G19" s="184">
        <v>17</v>
      </c>
      <c r="H19" s="185">
        <v>17543768</v>
      </c>
      <c r="I19" s="183">
        <v>17360223</v>
      </c>
      <c r="J19" s="184">
        <v>173812</v>
      </c>
      <c r="K19" s="187" t="str">
        <f t="shared" si="0"/>
        <v>中津</v>
      </c>
    </row>
    <row r="20" spans="1:11" ht="18" customHeight="1">
      <c r="A20" s="50" t="s">
        <v>126</v>
      </c>
      <c r="B20" s="185" t="s">
        <v>105</v>
      </c>
      <c r="C20" s="183" t="s">
        <v>105</v>
      </c>
      <c r="D20" s="184" t="s">
        <v>105</v>
      </c>
      <c r="E20" s="185">
        <v>45491</v>
      </c>
      <c r="F20" s="183">
        <v>45490</v>
      </c>
      <c r="G20" s="184">
        <v>1</v>
      </c>
      <c r="H20" s="185">
        <v>27560306</v>
      </c>
      <c r="I20" s="183">
        <v>27088545</v>
      </c>
      <c r="J20" s="184">
        <v>457386</v>
      </c>
      <c r="K20" s="187" t="str">
        <f t="shared" si="0"/>
        <v>日田</v>
      </c>
    </row>
    <row r="21" spans="1:11" ht="18" customHeight="1">
      <c r="A21" s="50" t="s">
        <v>127</v>
      </c>
      <c r="B21" s="185" t="s">
        <v>105</v>
      </c>
      <c r="C21" s="183" t="s">
        <v>105</v>
      </c>
      <c r="D21" s="184" t="s">
        <v>105</v>
      </c>
      <c r="E21" s="185">
        <v>11347</v>
      </c>
      <c r="F21" s="183">
        <v>11201</v>
      </c>
      <c r="G21" s="184">
        <v>146</v>
      </c>
      <c r="H21" s="185">
        <v>12898417</v>
      </c>
      <c r="I21" s="183">
        <v>12554047</v>
      </c>
      <c r="J21" s="184">
        <v>336655</v>
      </c>
      <c r="K21" s="187" t="str">
        <f t="shared" si="0"/>
        <v>佐伯</v>
      </c>
    </row>
    <row r="22" spans="1:11" ht="18" customHeight="1">
      <c r="A22" s="50" t="s">
        <v>128</v>
      </c>
      <c r="B22" s="185" t="s">
        <v>105</v>
      </c>
      <c r="C22" s="183" t="s">
        <v>105</v>
      </c>
      <c r="D22" s="184" t="s">
        <v>105</v>
      </c>
      <c r="E22" s="185">
        <v>4470</v>
      </c>
      <c r="F22" s="183">
        <v>4470</v>
      </c>
      <c r="G22" s="184" t="s">
        <v>105</v>
      </c>
      <c r="H22" s="185">
        <v>13629694</v>
      </c>
      <c r="I22" s="183">
        <v>13240723</v>
      </c>
      <c r="J22" s="184">
        <v>388220</v>
      </c>
      <c r="K22" s="187" t="str">
        <f t="shared" si="0"/>
        <v>臼杵</v>
      </c>
    </row>
    <row r="23" spans="1:11" ht="18" customHeight="1">
      <c r="A23" s="50" t="s">
        <v>129</v>
      </c>
      <c r="B23" s="185" t="s">
        <v>105</v>
      </c>
      <c r="C23" s="183" t="s">
        <v>105</v>
      </c>
      <c r="D23" s="184" t="s">
        <v>105</v>
      </c>
      <c r="E23" s="185">
        <v>4774</v>
      </c>
      <c r="F23" s="183">
        <v>4774</v>
      </c>
      <c r="G23" s="184" t="s">
        <v>105</v>
      </c>
      <c r="H23" s="185">
        <v>3128952</v>
      </c>
      <c r="I23" s="183">
        <v>3069944</v>
      </c>
      <c r="J23" s="184">
        <v>58947</v>
      </c>
      <c r="K23" s="187" t="str">
        <f t="shared" si="0"/>
        <v>竹田</v>
      </c>
    </row>
    <row r="24" spans="1:11" ht="18" customHeight="1">
      <c r="A24" s="50" t="s">
        <v>130</v>
      </c>
      <c r="B24" s="185" t="s">
        <v>105</v>
      </c>
      <c r="C24" s="183" t="s">
        <v>105</v>
      </c>
      <c r="D24" s="184" t="s">
        <v>105</v>
      </c>
      <c r="E24" s="185">
        <v>8704</v>
      </c>
      <c r="F24" s="183">
        <v>8703</v>
      </c>
      <c r="G24" s="184">
        <v>0</v>
      </c>
      <c r="H24" s="185">
        <v>35153007</v>
      </c>
      <c r="I24" s="183">
        <v>34977436</v>
      </c>
      <c r="J24" s="184">
        <v>168457</v>
      </c>
      <c r="K24" s="187" t="str">
        <f t="shared" si="0"/>
        <v>宇佐</v>
      </c>
    </row>
    <row r="25" spans="1:11" ht="18" customHeight="1">
      <c r="A25" s="50" t="s">
        <v>131</v>
      </c>
      <c r="B25" s="185" t="s">
        <v>105</v>
      </c>
      <c r="C25" s="183" t="s">
        <v>105</v>
      </c>
      <c r="D25" s="184" t="s">
        <v>105</v>
      </c>
      <c r="E25" s="185">
        <v>2229</v>
      </c>
      <c r="F25" s="183">
        <v>2229</v>
      </c>
      <c r="G25" s="184" t="s">
        <v>105</v>
      </c>
      <c r="H25" s="185">
        <v>3275268</v>
      </c>
      <c r="I25" s="183">
        <v>3189760</v>
      </c>
      <c r="J25" s="184">
        <v>84256</v>
      </c>
      <c r="K25" s="187" t="str">
        <f t="shared" si="0"/>
        <v>三重</v>
      </c>
    </row>
    <row r="26" spans="1:11" s="3" customFormat="1" ht="18" customHeight="1">
      <c r="A26" s="203" t="s">
        <v>97</v>
      </c>
      <c r="B26" s="188" t="s">
        <v>205</v>
      </c>
      <c r="C26" s="189" t="s">
        <v>205</v>
      </c>
      <c r="D26" s="190" t="s">
        <v>205</v>
      </c>
      <c r="E26" s="188" t="s">
        <v>205</v>
      </c>
      <c r="F26" s="189" t="s">
        <v>205</v>
      </c>
      <c r="G26" s="190" t="s">
        <v>205</v>
      </c>
      <c r="H26" s="188">
        <v>347165937</v>
      </c>
      <c r="I26" s="189">
        <v>336156838</v>
      </c>
      <c r="J26" s="190">
        <v>10893578</v>
      </c>
      <c r="K26" s="192" t="str">
        <f t="shared" si="0"/>
        <v>大分県計</v>
      </c>
    </row>
    <row r="27" spans="1:11" s="12" customFormat="1" ht="18" customHeight="1" thickBot="1">
      <c r="A27" s="247"/>
      <c r="B27" s="248"/>
      <c r="C27" s="249"/>
      <c r="D27" s="250"/>
      <c r="E27" s="248"/>
      <c r="F27" s="249"/>
      <c r="G27" s="250"/>
      <c r="H27" s="248"/>
      <c r="I27" s="249"/>
      <c r="J27" s="250"/>
      <c r="K27" s="251"/>
    </row>
    <row r="28" spans="1:11" ht="18" customHeight="1">
      <c r="A28" s="252" t="s">
        <v>132</v>
      </c>
      <c r="B28" s="253" t="s">
        <v>105</v>
      </c>
      <c r="C28" s="254" t="s">
        <v>105</v>
      </c>
      <c r="D28" s="255" t="s">
        <v>105</v>
      </c>
      <c r="E28" s="253">
        <v>2531514</v>
      </c>
      <c r="F28" s="254">
        <v>2530428</v>
      </c>
      <c r="G28" s="255">
        <v>1086</v>
      </c>
      <c r="H28" s="253">
        <v>97299955</v>
      </c>
      <c r="I28" s="254">
        <v>95840922</v>
      </c>
      <c r="J28" s="255">
        <v>1399946</v>
      </c>
      <c r="K28" s="256" t="str">
        <f t="shared" si="0"/>
        <v>宮崎</v>
      </c>
    </row>
    <row r="29" spans="1:11" ht="18" customHeight="1">
      <c r="A29" s="50" t="s">
        <v>133</v>
      </c>
      <c r="B29" s="185" t="s">
        <v>105</v>
      </c>
      <c r="C29" s="183" t="s">
        <v>105</v>
      </c>
      <c r="D29" s="184" t="s">
        <v>105</v>
      </c>
      <c r="E29" s="185">
        <v>45688</v>
      </c>
      <c r="F29" s="183">
        <v>45540</v>
      </c>
      <c r="G29" s="184">
        <v>148</v>
      </c>
      <c r="H29" s="185">
        <v>63353880</v>
      </c>
      <c r="I29" s="183">
        <v>62386781</v>
      </c>
      <c r="J29" s="184">
        <v>939909</v>
      </c>
      <c r="K29" s="187" t="str">
        <f t="shared" si="0"/>
        <v>都城</v>
      </c>
    </row>
    <row r="30" spans="1:11" ht="18" customHeight="1">
      <c r="A30" s="50" t="s">
        <v>134</v>
      </c>
      <c r="B30" s="185" t="s">
        <v>105</v>
      </c>
      <c r="C30" s="183" t="s">
        <v>105</v>
      </c>
      <c r="D30" s="184" t="s">
        <v>105</v>
      </c>
      <c r="E30" s="185">
        <v>101922</v>
      </c>
      <c r="F30" s="183">
        <v>101922</v>
      </c>
      <c r="G30" s="184" t="s">
        <v>105</v>
      </c>
      <c r="H30" s="185">
        <v>46130970</v>
      </c>
      <c r="I30" s="183">
        <v>45348998</v>
      </c>
      <c r="J30" s="184">
        <v>755235</v>
      </c>
      <c r="K30" s="187" t="str">
        <f t="shared" si="0"/>
        <v>延岡</v>
      </c>
    </row>
    <row r="31" spans="1:11" ht="18" customHeight="1">
      <c r="A31" s="50" t="s">
        <v>135</v>
      </c>
      <c r="B31" s="185" t="s">
        <v>105</v>
      </c>
      <c r="C31" s="183" t="s">
        <v>105</v>
      </c>
      <c r="D31" s="184" t="s">
        <v>105</v>
      </c>
      <c r="E31" s="185">
        <v>19065</v>
      </c>
      <c r="F31" s="183">
        <v>19065</v>
      </c>
      <c r="G31" s="184">
        <v>0</v>
      </c>
      <c r="H31" s="185">
        <v>10478229</v>
      </c>
      <c r="I31" s="183">
        <v>10255279</v>
      </c>
      <c r="J31" s="184">
        <v>218771</v>
      </c>
      <c r="K31" s="187" t="str">
        <f t="shared" si="0"/>
        <v>日南</v>
      </c>
    </row>
    <row r="32" spans="1:11" ht="18" customHeight="1">
      <c r="A32" s="50" t="s">
        <v>136</v>
      </c>
      <c r="B32" s="185" t="s">
        <v>105</v>
      </c>
      <c r="C32" s="183" t="s">
        <v>105</v>
      </c>
      <c r="D32" s="184" t="s">
        <v>105</v>
      </c>
      <c r="E32" s="185">
        <v>13410</v>
      </c>
      <c r="F32" s="183">
        <v>13402</v>
      </c>
      <c r="G32" s="184">
        <v>9</v>
      </c>
      <c r="H32" s="185">
        <v>10188765</v>
      </c>
      <c r="I32" s="183">
        <v>9982379</v>
      </c>
      <c r="J32" s="184">
        <v>201119</v>
      </c>
      <c r="K32" s="187" t="str">
        <f t="shared" si="0"/>
        <v>小林</v>
      </c>
    </row>
    <row r="33" spans="1:11" ht="18" customHeight="1">
      <c r="A33" s="50" t="s">
        <v>137</v>
      </c>
      <c r="B33" s="185" t="s">
        <v>105</v>
      </c>
      <c r="C33" s="183" t="s">
        <v>105</v>
      </c>
      <c r="D33" s="184" t="s">
        <v>105</v>
      </c>
      <c r="E33" s="185">
        <v>19800</v>
      </c>
      <c r="F33" s="183">
        <v>19796</v>
      </c>
      <c r="G33" s="184">
        <v>5</v>
      </c>
      <c r="H33" s="185">
        <v>19913720</v>
      </c>
      <c r="I33" s="183">
        <v>19587828</v>
      </c>
      <c r="J33" s="184">
        <v>306613</v>
      </c>
      <c r="K33" s="187" t="str">
        <f t="shared" si="0"/>
        <v>高鍋</v>
      </c>
    </row>
    <row r="34" spans="1:11" s="3" customFormat="1" ht="18" customHeight="1">
      <c r="A34" s="48" t="s">
        <v>98</v>
      </c>
      <c r="B34" s="188" t="s">
        <v>105</v>
      </c>
      <c r="C34" s="189" t="s">
        <v>105</v>
      </c>
      <c r="D34" s="190" t="s">
        <v>105</v>
      </c>
      <c r="E34" s="188">
        <v>2731401</v>
      </c>
      <c r="F34" s="189">
        <v>2730152</v>
      </c>
      <c r="G34" s="190">
        <v>1248</v>
      </c>
      <c r="H34" s="188">
        <v>247365519</v>
      </c>
      <c r="I34" s="189">
        <v>243402186</v>
      </c>
      <c r="J34" s="190">
        <v>3821593</v>
      </c>
      <c r="K34" s="192" t="str">
        <f>A34</f>
        <v>宮崎県計</v>
      </c>
    </row>
    <row r="35" spans="1:11" s="12" customFormat="1" ht="18" customHeight="1">
      <c r="A35" s="204"/>
      <c r="B35" s="193"/>
      <c r="C35" s="194"/>
      <c r="D35" s="195"/>
      <c r="E35" s="193"/>
      <c r="F35" s="194"/>
      <c r="G35" s="195"/>
      <c r="H35" s="193"/>
      <c r="I35" s="194"/>
      <c r="J35" s="195"/>
      <c r="K35" s="197"/>
    </row>
    <row r="36" spans="1:11" ht="18" customHeight="1">
      <c r="A36" s="210" t="s">
        <v>99</v>
      </c>
      <c r="B36" s="198" t="s">
        <v>105</v>
      </c>
      <c r="C36" s="199" t="s">
        <v>105</v>
      </c>
      <c r="D36" s="200" t="s">
        <v>105</v>
      </c>
      <c r="E36" s="198">
        <v>1248603</v>
      </c>
      <c r="F36" s="199">
        <v>1247530</v>
      </c>
      <c r="G36" s="200">
        <v>1073</v>
      </c>
      <c r="H36" s="198">
        <v>182811864</v>
      </c>
      <c r="I36" s="199">
        <v>180455956</v>
      </c>
      <c r="J36" s="200">
        <v>2262230</v>
      </c>
      <c r="K36" s="202" t="str">
        <f>A36</f>
        <v>鹿児島</v>
      </c>
    </row>
    <row r="37" spans="1:11" ht="18" customHeight="1">
      <c r="A37" s="50" t="s">
        <v>138</v>
      </c>
      <c r="B37" s="185" t="s">
        <v>105</v>
      </c>
      <c r="C37" s="183" t="s">
        <v>105</v>
      </c>
      <c r="D37" s="184" t="s">
        <v>105</v>
      </c>
      <c r="E37" s="185">
        <v>15939</v>
      </c>
      <c r="F37" s="183">
        <v>15936</v>
      </c>
      <c r="G37" s="184">
        <v>2</v>
      </c>
      <c r="H37" s="185">
        <v>15918644</v>
      </c>
      <c r="I37" s="183">
        <v>15410595</v>
      </c>
      <c r="J37" s="184">
        <v>500337</v>
      </c>
      <c r="K37" s="187" t="str">
        <f t="shared" si="0"/>
        <v>川内</v>
      </c>
    </row>
    <row r="38" spans="1:11" ht="18" customHeight="1">
      <c r="A38" s="50" t="s">
        <v>139</v>
      </c>
      <c r="B38" s="185" t="s">
        <v>105</v>
      </c>
      <c r="C38" s="183" t="s">
        <v>105</v>
      </c>
      <c r="D38" s="184" t="s">
        <v>105</v>
      </c>
      <c r="E38" s="185">
        <v>28467</v>
      </c>
      <c r="F38" s="183">
        <v>28467</v>
      </c>
      <c r="G38" s="184" t="s">
        <v>105</v>
      </c>
      <c r="H38" s="185">
        <v>22802682</v>
      </c>
      <c r="I38" s="183">
        <v>22291538</v>
      </c>
      <c r="J38" s="184">
        <v>478014</v>
      </c>
      <c r="K38" s="187" t="str">
        <f t="shared" si="0"/>
        <v>鹿屋</v>
      </c>
    </row>
    <row r="39" spans="1:11" ht="18" customHeight="1">
      <c r="A39" s="50" t="s">
        <v>140</v>
      </c>
      <c r="B39" s="185" t="s">
        <v>105</v>
      </c>
      <c r="C39" s="183" t="s">
        <v>105</v>
      </c>
      <c r="D39" s="184" t="s">
        <v>105</v>
      </c>
      <c r="E39" s="185">
        <v>27915</v>
      </c>
      <c r="F39" s="183">
        <v>27871</v>
      </c>
      <c r="G39" s="184">
        <v>44</v>
      </c>
      <c r="H39" s="185">
        <v>13108994</v>
      </c>
      <c r="I39" s="183">
        <v>12620782</v>
      </c>
      <c r="J39" s="184">
        <v>477406</v>
      </c>
      <c r="K39" s="187" t="str">
        <f t="shared" si="0"/>
        <v>大島</v>
      </c>
    </row>
    <row r="40" spans="1:11" ht="18" customHeight="1">
      <c r="A40" s="50" t="s">
        <v>141</v>
      </c>
      <c r="B40" s="185" t="s">
        <v>105</v>
      </c>
      <c r="C40" s="183" t="s">
        <v>105</v>
      </c>
      <c r="D40" s="184" t="s">
        <v>105</v>
      </c>
      <c r="E40" s="185">
        <v>8931</v>
      </c>
      <c r="F40" s="183">
        <v>8927</v>
      </c>
      <c r="G40" s="184">
        <v>4</v>
      </c>
      <c r="H40" s="185">
        <v>16884130</v>
      </c>
      <c r="I40" s="183">
        <v>16752986</v>
      </c>
      <c r="J40" s="184">
        <v>130054</v>
      </c>
      <c r="K40" s="187" t="str">
        <f t="shared" si="0"/>
        <v>出水</v>
      </c>
    </row>
    <row r="41" spans="1:11" ht="18" customHeight="1">
      <c r="A41" s="50" t="s">
        <v>142</v>
      </c>
      <c r="B41" s="185" t="s">
        <v>105</v>
      </c>
      <c r="C41" s="183" t="s">
        <v>105</v>
      </c>
      <c r="D41" s="184" t="s">
        <v>105</v>
      </c>
      <c r="E41" s="185">
        <v>4307</v>
      </c>
      <c r="F41" s="183">
        <v>4307</v>
      </c>
      <c r="G41" s="184" t="s">
        <v>105</v>
      </c>
      <c r="H41" s="185">
        <v>5929440</v>
      </c>
      <c r="I41" s="183">
        <v>5833139</v>
      </c>
      <c r="J41" s="184">
        <v>89301</v>
      </c>
      <c r="K41" s="187" t="str">
        <f t="shared" si="0"/>
        <v>指宿</v>
      </c>
    </row>
    <row r="42" spans="1:11" ht="18" customHeight="1">
      <c r="A42" s="50" t="s">
        <v>100</v>
      </c>
      <c r="B42" s="185" t="s">
        <v>105</v>
      </c>
      <c r="C42" s="183" t="s">
        <v>105</v>
      </c>
      <c r="D42" s="184" t="s">
        <v>105</v>
      </c>
      <c r="E42" s="185">
        <v>4882</v>
      </c>
      <c r="F42" s="183">
        <v>4882</v>
      </c>
      <c r="G42" s="184" t="s">
        <v>105</v>
      </c>
      <c r="H42" s="185">
        <v>5527611</v>
      </c>
      <c r="I42" s="183">
        <v>5327809</v>
      </c>
      <c r="J42" s="184">
        <v>196991</v>
      </c>
      <c r="K42" s="187" t="str">
        <f t="shared" si="0"/>
        <v>種子島</v>
      </c>
    </row>
    <row r="43" spans="1:11" ht="18" customHeight="1">
      <c r="A43" s="50" t="s">
        <v>143</v>
      </c>
      <c r="B43" s="185" t="s">
        <v>105</v>
      </c>
      <c r="C43" s="183" t="s">
        <v>105</v>
      </c>
      <c r="D43" s="184" t="s">
        <v>105</v>
      </c>
      <c r="E43" s="185">
        <v>9048</v>
      </c>
      <c r="F43" s="183">
        <v>9046</v>
      </c>
      <c r="G43" s="184">
        <v>2</v>
      </c>
      <c r="H43" s="185">
        <v>17956972</v>
      </c>
      <c r="I43" s="183">
        <v>17796271</v>
      </c>
      <c r="J43" s="184">
        <v>157712</v>
      </c>
      <c r="K43" s="187" t="str">
        <f t="shared" si="0"/>
        <v>知覧</v>
      </c>
    </row>
    <row r="44" spans="1:11" ht="18" customHeight="1">
      <c r="A44" s="50" t="s">
        <v>101</v>
      </c>
      <c r="B44" s="185" t="s">
        <v>105</v>
      </c>
      <c r="C44" s="183" t="s">
        <v>105</v>
      </c>
      <c r="D44" s="184" t="s">
        <v>105</v>
      </c>
      <c r="E44" s="185">
        <v>5658</v>
      </c>
      <c r="F44" s="183">
        <v>5599</v>
      </c>
      <c r="G44" s="184">
        <v>59</v>
      </c>
      <c r="H44" s="185">
        <v>21485092</v>
      </c>
      <c r="I44" s="183">
        <v>21205090</v>
      </c>
      <c r="J44" s="184">
        <v>275114</v>
      </c>
      <c r="K44" s="187" t="str">
        <f t="shared" si="0"/>
        <v>伊集院</v>
      </c>
    </row>
    <row r="45" spans="1:11" ht="18" customHeight="1">
      <c r="A45" s="50" t="s">
        <v>102</v>
      </c>
      <c r="B45" s="185" t="s">
        <v>105</v>
      </c>
      <c r="C45" s="183" t="s">
        <v>105</v>
      </c>
      <c r="D45" s="184" t="s">
        <v>105</v>
      </c>
      <c r="E45" s="185">
        <v>713646</v>
      </c>
      <c r="F45" s="183">
        <v>713646</v>
      </c>
      <c r="G45" s="184">
        <v>0</v>
      </c>
      <c r="H45" s="185">
        <v>32094847</v>
      </c>
      <c r="I45" s="183">
        <v>31616550</v>
      </c>
      <c r="J45" s="184">
        <v>451325</v>
      </c>
      <c r="K45" s="187" t="str">
        <f t="shared" si="0"/>
        <v>加治木</v>
      </c>
    </row>
    <row r="46" spans="1:11" ht="18" customHeight="1">
      <c r="A46" s="50" t="s">
        <v>144</v>
      </c>
      <c r="B46" s="185" t="s">
        <v>105</v>
      </c>
      <c r="C46" s="183" t="s">
        <v>105</v>
      </c>
      <c r="D46" s="184" t="s">
        <v>105</v>
      </c>
      <c r="E46" s="185">
        <v>6523</v>
      </c>
      <c r="F46" s="183">
        <v>6516</v>
      </c>
      <c r="G46" s="184">
        <v>7</v>
      </c>
      <c r="H46" s="185">
        <v>15303297</v>
      </c>
      <c r="I46" s="183">
        <v>15060647</v>
      </c>
      <c r="J46" s="184">
        <v>227090</v>
      </c>
      <c r="K46" s="187" t="str">
        <f t="shared" si="0"/>
        <v>大隅</v>
      </c>
    </row>
    <row r="47" spans="1:11" s="3" customFormat="1" ht="18" customHeight="1">
      <c r="A47" s="48" t="s">
        <v>103</v>
      </c>
      <c r="B47" s="188" t="s">
        <v>105</v>
      </c>
      <c r="C47" s="189" t="s">
        <v>105</v>
      </c>
      <c r="D47" s="190" t="s">
        <v>105</v>
      </c>
      <c r="E47" s="188">
        <v>2073919</v>
      </c>
      <c r="F47" s="189">
        <v>2072728</v>
      </c>
      <c r="G47" s="190">
        <v>1191</v>
      </c>
      <c r="H47" s="188">
        <v>349823575</v>
      </c>
      <c r="I47" s="189">
        <v>344371362</v>
      </c>
      <c r="J47" s="190">
        <v>5245575</v>
      </c>
      <c r="K47" s="192" t="str">
        <f t="shared" si="0"/>
        <v>鹿児島県計</v>
      </c>
    </row>
    <row r="48" spans="1:11" s="12" customFormat="1" ht="18" customHeight="1">
      <c r="A48" s="33"/>
      <c r="B48" s="244"/>
      <c r="C48" s="245"/>
      <c r="D48" s="246"/>
      <c r="E48" s="244"/>
      <c r="F48" s="245"/>
      <c r="G48" s="246"/>
      <c r="H48" s="244"/>
      <c r="I48" s="245"/>
      <c r="J48" s="246"/>
      <c r="K48" s="14"/>
    </row>
    <row r="49" spans="1:11" s="3" customFormat="1" ht="18" customHeight="1" thickBot="1">
      <c r="A49" s="49" t="s">
        <v>15</v>
      </c>
      <c r="B49" s="235" t="s">
        <v>105</v>
      </c>
      <c r="C49" s="236" t="s">
        <v>105</v>
      </c>
      <c r="D49" s="237" t="s">
        <v>105</v>
      </c>
      <c r="E49" s="235">
        <v>2342</v>
      </c>
      <c r="F49" s="236">
        <v>266</v>
      </c>
      <c r="G49" s="237">
        <v>842</v>
      </c>
      <c r="H49" s="235">
        <v>10487254</v>
      </c>
      <c r="I49" s="236">
        <v>1584309</v>
      </c>
      <c r="J49" s="237">
        <v>7960088</v>
      </c>
      <c r="K49" s="56" t="str">
        <f t="shared" si="0"/>
        <v>局引受分</v>
      </c>
    </row>
    <row r="50" spans="1:11" s="3" customFormat="1" ht="18" customHeight="1" thickBot="1" thickTop="1">
      <c r="A50" s="53" t="s">
        <v>104</v>
      </c>
      <c r="B50" s="239" t="s">
        <v>205</v>
      </c>
      <c r="C50" s="240" t="s">
        <v>205</v>
      </c>
      <c r="D50" s="241" t="s">
        <v>205</v>
      </c>
      <c r="E50" s="239" t="s">
        <v>205</v>
      </c>
      <c r="F50" s="240" t="s">
        <v>205</v>
      </c>
      <c r="G50" s="241" t="s">
        <v>205</v>
      </c>
      <c r="H50" s="239">
        <v>1309542593</v>
      </c>
      <c r="I50" s="240">
        <v>1264476772</v>
      </c>
      <c r="J50" s="241">
        <v>43409960</v>
      </c>
      <c r="K50" s="55" t="str">
        <f t="shared" si="0"/>
        <v>総計</v>
      </c>
    </row>
    <row r="51" ht="15" customHeight="1"/>
  </sheetData>
  <sheetProtection/>
  <mergeCells count="5">
    <mergeCell ref="A2:A3"/>
    <mergeCell ref="E2:G2"/>
    <mergeCell ref="H2:J2"/>
    <mergeCell ref="K2:K3"/>
    <mergeCell ref="B2:D2"/>
  </mergeCells>
  <printOptions/>
  <pageMargins left="0.6692913385826772" right="0.4724409448818898" top="0.984251968503937" bottom="0.984251968503937" header="0.5118110236220472" footer="0.5118110236220472"/>
  <pageSetup horizontalDpi="1200" verticalDpi="1200" orientation="landscape" paperSize="9" scale="85" r:id="rId1"/>
  <headerFooter alignWithMargins="0">
    <oddFooter>&amp;R熊本国税局
国税徴収１
(H27)</oddFooter>
  </headerFooter>
  <rowBreaks count="1" manualBreakCount="1">
    <brk id="27" max="10" man="1"/>
  </rowBreaks>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3" sqref="A3:C4"/>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28" t="s">
        <v>73</v>
      </c>
      <c r="B1" s="328"/>
      <c r="C1" s="328"/>
      <c r="D1" s="328"/>
      <c r="E1" s="328"/>
      <c r="F1" s="328"/>
    </row>
    <row r="2" spans="1:6" ht="14.25" customHeight="1" thickBot="1">
      <c r="A2" s="373" t="s">
        <v>74</v>
      </c>
      <c r="B2" s="373"/>
      <c r="C2" s="373"/>
      <c r="D2" s="373"/>
      <c r="E2" s="373"/>
      <c r="F2" s="373"/>
    </row>
    <row r="3" spans="1:6" ht="18" customHeight="1">
      <c r="A3" s="357" t="s">
        <v>75</v>
      </c>
      <c r="B3" s="374"/>
      <c r="C3" s="358"/>
      <c r="D3" s="329" t="s">
        <v>19</v>
      </c>
      <c r="E3" s="330"/>
      <c r="F3" s="369"/>
    </row>
    <row r="4" spans="1:6" ht="15" customHeight="1">
      <c r="A4" s="359"/>
      <c r="B4" s="375"/>
      <c r="C4" s="360"/>
      <c r="D4" s="385" t="s">
        <v>20</v>
      </c>
      <c r="E4" s="386"/>
      <c r="F4" s="173" t="s">
        <v>91</v>
      </c>
    </row>
    <row r="5" spans="1:6" s="31" customFormat="1" ht="15" customHeight="1">
      <c r="A5" s="35"/>
      <c r="B5" s="36"/>
      <c r="C5" s="58"/>
      <c r="D5" s="172"/>
      <c r="E5" s="171" t="s">
        <v>21</v>
      </c>
      <c r="F5" s="75" t="s">
        <v>2</v>
      </c>
    </row>
    <row r="6" spans="1:6" ht="27" customHeight="1">
      <c r="A6" s="378" t="s">
        <v>22</v>
      </c>
      <c r="B6" s="381" t="s">
        <v>23</v>
      </c>
      <c r="C6" s="382"/>
      <c r="D6" s="170"/>
      <c r="E6" s="264" t="s">
        <v>105</v>
      </c>
      <c r="F6" s="157" t="s">
        <v>105</v>
      </c>
    </row>
    <row r="7" spans="1:6" ht="27" customHeight="1">
      <c r="A7" s="379"/>
      <c r="B7" s="376" t="s">
        <v>24</v>
      </c>
      <c r="C7" s="377"/>
      <c r="D7" s="163"/>
      <c r="E7" s="149" t="s">
        <v>105</v>
      </c>
      <c r="F7" s="148" t="s">
        <v>105</v>
      </c>
    </row>
    <row r="8" spans="1:6" ht="27" customHeight="1">
      <c r="A8" s="379"/>
      <c r="B8" s="376" t="s">
        <v>25</v>
      </c>
      <c r="C8" s="377"/>
      <c r="D8" s="163"/>
      <c r="E8" s="149" t="s">
        <v>105</v>
      </c>
      <c r="F8" s="148" t="s">
        <v>105</v>
      </c>
    </row>
    <row r="9" spans="1:6" ht="27" customHeight="1">
      <c r="A9" s="379"/>
      <c r="B9" s="387" t="s">
        <v>76</v>
      </c>
      <c r="C9" s="57" t="s">
        <v>26</v>
      </c>
      <c r="D9" s="163"/>
      <c r="E9" s="149" t="s">
        <v>105</v>
      </c>
      <c r="F9" s="148" t="s">
        <v>105</v>
      </c>
    </row>
    <row r="10" spans="1:6" ht="27" customHeight="1">
      <c r="A10" s="379"/>
      <c r="B10" s="388"/>
      <c r="C10" s="57" t="s">
        <v>27</v>
      </c>
      <c r="D10" s="163"/>
      <c r="E10" s="149" t="s">
        <v>105</v>
      </c>
      <c r="F10" s="148" t="s">
        <v>105</v>
      </c>
    </row>
    <row r="11" spans="1:6" ht="27" customHeight="1">
      <c r="A11" s="379"/>
      <c r="B11" s="388"/>
      <c r="C11" s="371" t="s">
        <v>28</v>
      </c>
      <c r="D11" s="162" t="s">
        <v>29</v>
      </c>
      <c r="E11" s="161" t="s">
        <v>105</v>
      </c>
      <c r="F11" s="160" t="s">
        <v>105</v>
      </c>
    </row>
    <row r="12" spans="1:6" ht="27" customHeight="1">
      <c r="A12" s="379"/>
      <c r="B12" s="388"/>
      <c r="C12" s="372"/>
      <c r="D12" s="159"/>
      <c r="E12" s="158" t="s">
        <v>105</v>
      </c>
      <c r="F12" s="157" t="s">
        <v>105</v>
      </c>
    </row>
    <row r="13" spans="1:6" s="3" customFormat="1" ht="27" customHeight="1">
      <c r="A13" s="379"/>
      <c r="B13" s="388"/>
      <c r="C13" s="62" t="s">
        <v>1</v>
      </c>
      <c r="D13" s="150"/>
      <c r="E13" s="169" t="s">
        <v>105</v>
      </c>
      <c r="F13" s="168" t="s">
        <v>105</v>
      </c>
    </row>
    <row r="14" spans="1:6" ht="27" customHeight="1">
      <c r="A14" s="380"/>
      <c r="B14" s="389" t="s">
        <v>30</v>
      </c>
      <c r="C14" s="390"/>
      <c r="D14" s="167"/>
      <c r="E14" s="166" t="s">
        <v>105</v>
      </c>
      <c r="F14" s="165" t="s">
        <v>105</v>
      </c>
    </row>
    <row r="15" spans="1:6" ht="27" customHeight="1">
      <c r="A15" s="392" t="s">
        <v>31</v>
      </c>
      <c r="B15" s="395" t="s">
        <v>32</v>
      </c>
      <c r="C15" s="395"/>
      <c r="D15" s="164"/>
      <c r="E15" s="152" t="s">
        <v>105</v>
      </c>
      <c r="F15" s="151" t="s">
        <v>105</v>
      </c>
    </row>
    <row r="16" spans="1:6" ht="27" customHeight="1">
      <c r="A16" s="393"/>
      <c r="B16" s="370" t="s">
        <v>92</v>
      </c>
      <c r="C16" s="370"/>
      <c r="D16" s="163"/>
      <c r="E16" s="149" t="s">
        <v>105</v>
      </c>
      <c r="F16" s="148" t="s">
        <v>105</v>
      </c>
    </row>
    <row r="17" spans="1:6" ht="27.75" customHeight="1">
      <c r="A17" s="393"/>
      <c r="B17" s="399" t="s">
        <v>33</v>
      </c>
      <c r="C17" s="400"/>
      <c r="D17" s="162" t="s">
        <v>29</v>
      </c>
      <c r="E17" s="261"/>
      <c r="F17" s="160" t="s">
        <v>105</v>
      </c>
    </row>
    <row r="18" spans="1:6" ht="27" customHeight="1">
      <c r="A18" s="393"/>
      <c r="B18" s="401"/>
      <c r="C18" s="402"/>
      <c r="D18" s="159"/>
      <c r="E18" s="158" t="s">
        <v>105</v>
      </c>
      <c r="F18" s="157" t="s">
        <v>105</v>
      </c>
    </row>
    <row r="19" spans="1:6" ht="27" customHeight="1">
      <c r="A19" s="393"/>
      <c r="B19" s="370" t="s">
        <v>34</v>
      </c>
      <c r="C19" s="370"/>
      <c r="D19" s="150"/>
      <c r="E19" s="149" t="s">
        <v>105</v>
      </c>
      <c r="F19" s="148" t="s">
        <v>105</v>
      </c>
    </row>
    <row r="20" spans="1:6" ht="27" customHeight="1">
      <c r="A20" s="393"/>
      <c r="B20" s="370" t="s">
        <v>35</v>
      </c>
      <c r="C20" s="370"/>
      <c r="D20" s="150"/>
      <c r="E20" s="149" t="s">
        <v>105</v>
      </c>
      <c r="F20" s="148" t="s">
        <v>105</v>
      </c>
    </row>
    <row r="21" spans="1:6" ht="27" customHeight="1">
      <c r="A21" s="393"/>
      <c r="B21" s="370" t="s">
        <v>93</v>
      </c>
      <c r="C21" s="370"/>
      <c r="D21" s="150"/>
      <c r="E21" s="149" t="s">
        <v>105</v>
      </c>
      <c r="F21" s="148" t="s">
        <v>105</v>
      </c>
    </row>
    <row r="22" spans="1:6" ht="27" customHeight="1">
      <c r="A22" s="393"/>
      <c r="B22" s="370" t="s">
        <v>36</v>
      </c>
      <c r="C22" s="370"/>
      <c r="D22" s="150"/>
      <c r="E22" s="149" t="s">
        <v>105</v>
      </c>
      <c r="F22" s="148" t="s">
        <v>105</v>
      </c>
    </row>
    <row r="23" spans="1:6" ht="27" customHeight="1">
      <c r="A23" s="394"/>
      <c r="B23" s="403" t="s">
        <v>37</v>
      </c>
      <c r="C23" s="403"/>
      <c r="D23" s="156"/>
      <c r="E23" s="155" t="s">
        <v>105</v>
      </c>
      <c r="F23" s="154" t="s">
        <v>105</v>
      </c>
    </row>
    <row r="24" spans="1:6" ht="27" customHeight="1">
      <c r="A24" s="396" t="s">
        <v>38</v>
      </c>
      <c r="B24" s="398" t="s">
        <v>39</v>
      </c>
      <c r="C24" s="398"/>
      <c r="D24" s="153"/>
      <c r="E24" s="152" t="s">
        <v>105</v>
      </c>
      <c r="F24" s="151" t="s">
        <v>105</v>
      </c>
    </row>
    <row r="25" spans="1:6" ht="27" customHeight="1">
      <c r="A25" s="393"/>
      <c r="B25" s="370" t="s">
        <v>24</v>
      </c>
      <c r="C25" s="370"/>
      <c r="D25" s="150"/>
      <c r="E25" s="149" t="s">
        <v>105</v>
      </c>
      <c r="F25" s="148" t="s">
        <v>105</v>
      </c>
    </row>
    <row r="26" spans="1:6" ht="27" customHeight="1">
      <c r="A26" s="393"/>
      <c r="B26" s="370" t="s">
        <v>26</v>
      </c>
      <c r="C26" s="370"/>
      <c r="D26" s="150"/>
      <c r="E26" s="149" t="s">
        <v>105</v>
      </c>
      <c r="F26" s="148" t="s">
        <v>105</v>
      </c>
    </row>
    <row r="27" spans="1:6" ht="27" customHeight="1">
      <c r="A27" s="393"/>
      <c r="B27" s="370" t="s">
        <v>27</v>
      </c>
      <c r="C27" s="370"/>
      <c r="D27" s="150"/>
      <c r="E27" s="149" t="s">
        <v>105</v>
      </c>
      <c r="F27" s="148" t="s">
        <v>105</v>
      </c>
    </row>
    <row r="28" spans="1:6" ht="27" customHeight="1">
      <c r="A28" s="393"/>
      <c r="B28" s="370" t="s">
        <v>40</v>
      </c>
      <c r="C28" s="370"/>
      <c r="D28" s="150"/>
      <c r="E28" s="149" t="s">
        <v>105</v>
      </c>
      <c r="F28" s="148" t="s">
        <v>105</v>
      </c>
    </row>
    <row r="29" spans="1:6" ht="27" customHeight="1" thickBot="1">
      <c r="A29" s="397"/>
      <c r="B29" s="384" t="s">
        <v>41</v>
      </c>
      <c r="C29" s="384"/>
      <c r="D29" s="147"/>
      <c r="E29" s="146" t="s">
        <v>105</v>
      </c>
      <c r="F29" s="145" t="s">
        <v>105</v>
      </c>
    </row>
    <row r="30" spans="1:6" ht="4.5" customHeight="1">
      <c r="A30" s="64"/>
      <c r="B30" s="65"/>
      <c r="C30" s="65"/>
      <c r="D30" s="66"/>
      <c r="E30" s="66"/>
      <c r="F30" s="66"/>
    </row>
    <row r="31" spans="1:6" s="1" customFormat="1" ht="28.5" customHeight="1">
      <c r="A31" s="67" t="s">
        <v>77</v>
      </c>
      <c r="B31" s="391" t="s">
        <v>199</v>
      </c>
      <c r="C31" s="391"/>
      <c r="D31" s="391"/>
      <c r="E31" s="391"/>
      <c r="F31" s="391"/>
    </row>
    <row r="32" spans="1:6" s="1" customFormat="1" ht="24.75" customHeight="1">
      <c r="A32" s="68" t="s">
        <v>78</v>
      </c>
      <c r="B32" s="383" t="s">
        <v>79</v>
      </c>
      <c r="C32" s="383"/>
      <c r="D32" s="383"/>
      <c r="E32" s="383"/>
      <c r="F32" s="383"/>
    </row>
    <row r="33" spans="1:6" ht="24.75" customHeight="1">
      <c r="A33" s="69" t="s">
        <v>80</v>
      </c>
      <c r="B33" s="383" t="s">
        <v>81</v>
      </c>
      <c r="C33" s="383"/>
      <c r="D33" s="383"/>
      <c r="E33" s="383"/>
      <c r="F33" s="383"/>
    </row>
  </sheetData>
  <sheetProtection/>
  <mergeCells count="31">
    <mergeCell ref="A15:A23"/>
    <mergeCell ref="B15:C15"/>
    <mergeCell ref="A24:A29"/>
    <mergeCell ref="B24:C24"/>
    <mergeCell ref="B25:C25"/>
    <mergeCell ref="B21:C21"/>
    <mergeCell ref="B17:C18"/>
    <mergeCell ref="B22:C22"/>
    <mergeCell ref="B23:C23"/>
    <mergeCell ref="B8:C8"/>
    <mergeCell ref="B26:C26"/>
    <mergeCell ref="D4:E4"/>
    <mergeCell ref="B9:B13"/>
    <mergeCell ref="B14:C14"/>
    <mergeCell ref="B31:F31"/>
    <mergeCell ref="B33:F33"/>
    <mergeCell ref="B28:C28"/>
    <mergeCell ref="B29:C29"/>
    <mergeCell ref="B19:C19"/>
    <mergeCell ref="B20:C20"/>
    <mergeCell ref="B32:F32"/>
    <mergeCell ref="D3:F3"/>
    <mergeCell ref="B27:C27"/>
    <mergeCell ref="C11:C12"/>
    <mergeCell ref="B16:C16"/>
    <mergeCell ref="A1:F1"/>
    <mergeCell ref="A2:F2"/>
    <mergeCell ref="A3:C4"/>
    <mergeCell ref="B7:C7"/>
    <mergeCell ref="A6:A14"/>
    <mergeCell ref="B6:C6"/>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6" r:id="rId1"/>
  <headerFooter alignWithMargins="0">
    <oddFooter>&amp;R熊本国税局
国税徴収２
(H27)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2" sqref="A2:B3"/>
    </sheetView>
  </sheetViews>
  <sheetFormatPr defaultColWidth="9.00390625" defaultRowHeight="13.5"/>
  <cols>
    <col min="1" max="1" width="9.00390625" style="143" customWidth="1"/>
    <col min="2" max="2" width="15.50390625" style="143" bestFit="1" customWidth="1"/>
    <col min="3" max="3" width="3.00390625" style="143" customWidth="1"/>
    <col min="4" max="5" width="18.00390625" style="143" customWidth="1"/>
    <col min="6" max="16384" width="9.00390625" style="143" customWidth="1"/>
  </cols>
  <sheetData>
    <row r="1" s="71" customFormat="1" ht="14.25" thickBot="1">
      <c r="A1" s="70" t="s">
        <v>42</v>
      </c>
    </row>
    <row r="2" spans="1:5" ht="19.5" customHeight="1">
      <c r="A2" s="357" t="s">
        <v>106</v>
      </c>
      <c r="B2" s="358"/>
      <c r="C2" s="404" t="s">
        <v>107</v>
      </c>
      <c r="D2" s="405"/>
      <c r="E2" s="406"/>
    </row>
    <row r="3" spans="1:5" ht="19.5" customHeight="1">
      <c r="A3" s="359"/>
      <c r="B3" s="360"/>
      <c r="C3" s="407" t="s">
        <v>108</v>
      </c>
      <c r="D3" s="408"/>
      <c r="E3" s="72" t="s">
        <v>109</v>
      </c>
    </row>
    <row r="4" spans="1:5" s="144" customFormat="1" ht="13.5">
      <c r="A4" s="409" t="s">
        <v>110</v>
      </c>
      <c r="B4" s="73"/>
      <c r="C4" s="59"/>
      <c r="D4" s="74" t="s">
        <v>201</v>
      </c>
      <c r="E4" s="75" t="s">
        <v>202</v>
      </c>
    </row>
    <row r="5" spans="1:8" ht="30" customHeight="1">
      <c r="A5" s="410"/>
      <c r="B5" s="139" t="s">
        <v>111</v>
      </c>
      <c r="C5" s="76"/>
      <c r="D5" s="77" t="s">
        <v>105</v>
      </c>
      <c r="E5" s="78" t="s">
        <v>105</v>
      </c>
      <c r="F5" s="2"/>
      <c r="G5" s="2"/>
      <c r="H5" s="2"/>
    </row>
    <row r="6" spans="1:8" ht="30" customHeight="1">
      <c r="A6" s="410"/>
      <c r="B6" s="140" t="s">
        <v>112</v>
      </c>
      <c r="C6" s="79"/>
      <c r="D6" s="80" t="s">
        <v>105</v>
      </c>
      <c r="E6" s="81" t="s">
        <v>105</v>
      </c>
      <c r="F6" s="2"/>
      <c r="G6" s="2"/>
      <c r="H6" s="2"/>
    </row>
    <row r="7" spans="1:8" ht="30" customHeight="1">
      <c r="A7" s="410"/>
      <c r="B7" s="140" t="s">
        <v>113</v>
      </c>
      <c r="C7" s="79"/>
      <c r="D7" s="80" t="s">
        <v>105</v>
      </c>
      <c r="E7" s="81" t="s">
        <v>105</v>
      </c>
      <c r="F7" s="2"/>
      <c r="G7" s="2"/>
      <c r="H7" s="2"/>
    </row>
    <row r="8" spans="1:8" ht="30" customHeight="1">
      <c r="A8" s="410"/>
      <c r="B8" s="140" t="s">
        <v>114</v>
      </c>
      <c r="C8" s="79"/>
      <c r="D8" s="80" t="s">
        <v>105</v>
      </c>
      <c r="E8" s="81" t="s">
        <v>105</v>
      </c>
      <c r="F8" s="2"/>
      <c r="G8" s="2"/>
      <c r="H8" s="2"/>
    </row>
    <row r="9" spans="1:8" ht="30" customHeight="1" thickBot="1">
      <c r="A9" s="411"/>
      <c r="B9" s="259" t="s">
        <v>1</v>
      </c>
      <c r="C9" s="82"/>
      <c r="D9" s="83" t="s">
        <v>105</v>
      </c>
      <c r="E9" s="260" t="s">
        <v>105</v>
      </c>
      <c r="F9" s="2"/>
      <c r="G9" s="2"/>
      <c r="H9" s="2"/>
    </row>
    <row r="10" spans="1:8" ht="13.5">
      <c r="A10" s="2"/>
      <c r="B10" s="2"/>
      <c r="C10" s="2"/>
      <c r="D10" s="2"/>
      <c r="E10" s="2"/>
      <c r="F10" s="2"/>
      <c r="G10" s="2"/>
      <c r="H10" s="2"/>
    </row>
  </sheetData>
  <sheetProtection/>
  <mergeCells count="4">
    <mergeCell ref="A2:B3"/>
    <mergeCell ref="C2:E2"/>
    <mergeCell ref="C3:D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国税徴収２
(H27)</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A2" sqref="A2:A3"/>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64</v>
      </c>
    </row>
    <row r="2" spans="1:11" ht="16.5" customHeight="1">
      <c r="A2" s="412" t="s">
        <v>65</v>
      </c>
      <c r="B2" s="422" t="s">
        <v>43</v>
      </c>
      <c r="C2" s="423"/>
      <c r="D2" s="424" t="s">
        <v>44</v>
      </c>
      <c r="E2" s="425"/>
      <c r="F2" s="422" t="s">
        <v>66</v>
      </c>
      <c r="G2" s="423"/>
      <c r="H2" s="414" t="s">
        <v>67</v>
      </c>
      <c r="I2" s="416" t="s">
        <v>68</v>
      </c>
      <c r="J2" s="417"/>
      <c r="K2" s="418"/>
    </row>
    <row r="3" spans="1:11" ht="16.5" customHeight="1">
      <c r="A3" s="413"/>
      <c r="B3" s="32" t="s">
        <v>69</v>
      </c>
      <c r="C3" s="19" t="s">
        <v>70</v>
      </c>
      <c r="D3" s="32" t="s">
        <v>69</v>
      </c>
      <c r="E3" s="19" t="s">
        <v>70</v>
      </c>
      <c r="F3" s="32" t="s">
        <v>69</v>
      </c>
      <c r="G3" s="19" t="s">
        <v>70</v>
      </c>
      <c r="H3" s="415"/>
      <c r="I3" s="419"/>
      <c r="J3" s="420"/>
      <c r="K3" s="421"/>
    </row>
    <row r="4" spans="1:11" ht="11.25">
      <c r="A4" s="84"/>
      <c r="B4" s="85" t="s">
        <v>71</v>
      </c>
      <c r="C4" s="46" t="s">
        <v>72</v>
      </c>
      <c r="D4" s="85" t="s">
        <v>71</v>
      </c>
      <c r="E4" s="46" t="s">
        <v>72</v>
      </c>
      <c r="F4" s="85" t="s">
        <v>71</v>
      </c>
      <c r="G4" s="46" t="s">
        <v>72</v>
      </c>
      <c r="H4" s="86" t="s">
        <v>72</v>
      </c>
      <c r="I4" s="87"/>
      <c r="J4" s="88"/>
      <c r="K4" s="89" t="s">
        <v>72</v>
      </c>
    </row>
    <row r="5" spans="1:12" s="141" customFormat="1" ht="30" customHeight="1">
      <c r="A5" s="24" t="s">
        <v>176</v>
      </c>
      <c r="B5" s="90">
        <v>1</v>
      </c>
      <c r="C5" s="91">
        <v>10221</v>
      </c>
      <c r="D5" s="90">
        <v>3</v>
      </c>
      <c r="E5" s="91">
        <v>75734</v>
      </c>
      <c r="F5" s="90" t="s">
        <v>105</v>
      </c>
      <c r="G5" s="91" t="s">
        <v>105</v>
      </c>
      <c r="H5" s="92" t="s">
        <v>105</v>
      </c>
      <c r="I5" s="93" t="s">
        <v>145</v>
      </c>
      <c r="J5" s="94">
        <v>6652</v>
      </c>
      <c r="K5" s="95">
        <v>75734</v>
      </c>
      <c r="L5" s="142"/>
    </row>
    <row r="6" spans="1:12" s="141" customFormat="1" ht="30" customHeight="1">
      <c r="A6" s="97" t="s">
        <v>177</v>
      </c>
      <c r="B6" s="98">
        <v>2</v>
      </c>
      <c r="C6" s="99">
        <v>26300</v>
      </c>
      <c r="D6" s="98">
        <v>2</v>
      </c>
      <c r="E6" s="99">
        <v>10750</v>
      </c>
      <c r="F6" s="98" t="s">
        <v>105</v>
      </c>
      <c r="G6" s="99" t="s">
        <v>105</v>
      </c>
      <c r="H6" s="100" t="s">
        <v>105</v>
      </c>
      <c r="I6" s="101" t="s">
        <v>145</v>
      </c>
      <c r="J6" s="102" t="s">
        <v>105</v>
      </c>
      <c r="K6" s="103">
        <v>10750</v>
      </c>
      <c r="L6" s="142"/>
    </row>
    <row r="7" spans="1:12" s="141" customFormat="1" ht="30" customHeight="1">
      <c r="A7" s="97" t="s">
        <v>178</v>
      </c>
      <c r="B7" s="98">
        <v>2</v>
      </c>
      <c r="C7" s="99">
        <v>14127</v>
      </c>
      <c r="D7" s="98">
        <v>1</v>
      </c>
      <c r="E7" s="99">
        <v>9004</v>
      </c>
      <c r="F7" s="98">
        <v>1</v>
      </c>
      <c r="G7" s="99">
        <v>5123</v>
      </c>
      <c r="H7" s="100" t="s">
        <v>105</v>
      </c>
      <c r="I7" s="101" t="s">
        <v>145</v>
      </c>
      <c r="J7" s="102" t="s">
        <v>105</v>
      </c>
      <c r="K7" s="103">
        <v>9004</v>
      </c>
      <c r="L7" s="142"/>
    </row>
    <row r="8" spans="1:12" s="141" customFormat="1" ht="30" customHeight="1">
      <c r="A8" s="97" t="s">
        <v>195</v>
      </c>
      <c r="B8" s="98">
        <v>6</v>
      </c>
      <c r="C8" s="99">
        <v>28752</v>
      </c>
      <c r="D8" s="98">
        <v>7</v>
      </c>
      <c r="E8" s="99">
        <v>33420</v>
      </c>
      <c r="F8" s="98" t="s">
        <v>105</v>
      </c>
      <c r="G8" s="99" t="s">
        <v>105</v>
      </c>
      <c r="H8" s="100" t="s">
        <v>105</v>
      </c>
      <c r="I8" s="101" t="s">
        <v>145</v>
      </c>
      <c r="J8" s="102" t="s">
        <v>105</v>
      </c>
      <c r="K8" s="103">
        <v>33420</v>
      </c>
      <c r="L8" s="142"/>
    </row>
    <row r="9" spans="1:12" ht="30" customHeight="1" thickBot="1">
      <c r="A9" s="25" t="s">
        <v>197</v>
      </c>
      <c r="B9" s="104" t="s">
        <v>105</v>
      </c>
      <c r="C9" s="105" t="s">
        <v>105</v>
      </c>
      <c r="D9" s="104" t="s">
        <v>105</v>
      </c>
      <c r="E9" s="105" t="s">
        <v>105</v>
      </c>
      <c r="F9" s="104" t="s">
        <v>181</v>
      </c>
      <c r="G9" s="105" t="s">
        <v>181</v>
      </c>
      <c r="H9" s="106" t="s">
        <v>181</v>
      </c>
      <c r="I9" s="107" t="s">
        <v>145</v>
      </c>
      <c r="J9" s="108" t="s">
        <v>181</v>
      </c>
      <c r="K9" s="109" t="s">
        <v>105</v>
      </c>
      <c r="L9" s="96"/>
    </row>
    <row r="10" ht="11.25">
      <c r="A10" s="2" t="s">
        <v>45</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1200" verticalDpi="1200" orientation="landscape" paperSize="9" r:id="rId1"/>
  <headerFooter alignWithMargins="0">
    <oddFooter>&amp;R熊本国税局
国税徴収２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2016-10-27T00:49:17Z</cp:lastPrinted>
  <dcterms:created xsi:type="dcterms:W3CDTF">2003-07-09T01:05:10Z</dcterms:created>
  <dcterms:modified xsi:type="dcterms:W3CDTF">2017-06-05T08:27:40Z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