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externalReferences>
    <externalReference r:id="rId10"/>
  </externalReference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<sst xmlns="http://schemas.openxmlformats.org/spreadsheetml/2006/main" count="339" uniqueCount="220">
  <si>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</si>
  <si>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</si>
  <si>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</si>
  <si>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</si>
  <si>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</si>
  <si>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</si>
  <si>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</si>
  <si>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</si>
  <si>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</si>
  <si>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</si>
  <si>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</si>
  <si>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</si>
  <si>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</si>
  <si>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</si>
  <si>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</si>
  <si>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</si>
  <si>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</si>
  <si>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</si>
  <si>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</si>
  <si>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</si>
  <si>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</si>
  <si>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</si>
  <si>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</si>
  <si>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</si>
  <si>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</si>
  <si>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</si>
  <si>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</si>
  <si>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</si>
  <si>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</si>
  <si>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</si>
  <si>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</si>
  <si>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</si>
  <si>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</si>
  <si>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</si>
  <si>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</si>
  <si>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</si>
  <si>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</si>
  <si>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</si>
  <si>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</si>
  <si>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</si>
  <si>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</si>
  <si>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</si>
  <si>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</si>
  <si>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</si>
  <si>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</si>
  <si>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</si>
  <si>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</si>
  <si>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</si>
  <si>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</si>
  <si>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</si>
  <si>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</si>
  <si>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</si>
  <si>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</si>
  <si>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</si>
  <si>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</si>
  <si>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</si>
  <si>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</si>
  <si>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</si>
  <si>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</si>
  <si>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</si>
  <si>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</si>
  <si>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</si>
  <si>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</si>
  <si>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</si>
  <si>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</si>
  <si>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</si>
  <si>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</si>
  <si>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</si>
  <si>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</si>
  <si>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</si>
  <si>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</si>
  <si>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</si>
  <si>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</si>
  <si>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</si>
  <si>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</si>
  <si>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</si>
  <si>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</si>
  <si>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</si>
  <si>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</si>
  <si>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</si>
  <si>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</si>
  <si>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</si>
  <si>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</si>
  <si>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</si>
  <si>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</si>
  <si>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</si>
  <si>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</si>
  <si>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</si>
  <si>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</si>
  <si>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</si>
  <si>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</si>
  <si>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</si>
  <si>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</si>
  <si>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</si>
  <si>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</si>
  <si>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</si>
  <si>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</si>
  <si>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</si>
  <si>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</si>
  <si>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</si>
  <si>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</si>
  <si>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</si>
  <si>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</si>
  <si>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</si>
  <si>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</si>
  <si>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</si>
  <si>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</si>
  <si>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</si>
  <si>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</si>
  <si>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</si>
  <si>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</si>
  <si>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</si>
  <si>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</si>
  <si>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</si>
  <si>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</si>
  <si>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</si>
  <si>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</si>
  <si>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</si>
  <si>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</si>
  <si>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</si>
  <si>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</si>
  <si>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</si>
  <si>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</si>
  <si>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</si>
  <si>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</si>
  <si>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</si>
  <si>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</si>
  <si>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</si>
  <si>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</si>
  <si>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</si>
  <si>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</si>
  <si>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</si>
  <si>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</si>
  <si>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</si>
  <si>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</si>
  <si>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</si>
  <si>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</si>
  <si>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</si>
  <si>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</si>
  <si>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</si>
  <si>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</si>
  <si>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</si>
  <si>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</si>
  <si>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</si>
  <si>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</si>
  <si>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</si>
  <si>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</si>
  <si>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</si>
  <si>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</si>
  <si>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</si>
  <si>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</si>
  <si>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</si>
  <si>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</si>
  <si>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</si>
  <si>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</si>
  <si>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</si>
  <si>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</si>
  <si>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</si>
  <si>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</si>
  <si>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</si>
  <si>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</si>
  <si>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</si>
  <si>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</si>
  <si>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</si>
  <si>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</si>
  <si>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</si>
  <si>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</si>
  <si>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</si>
  <si>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</si>
  <si>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</si>
  <si>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</si>
  <si>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</si>
  <si>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</si>
  <si>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</si>
  <si>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</si>
  <si>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</si>
  <si>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</si>
  <si>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</si>
  <si>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</si>
  <si>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</si>
  <si>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</si>
  <si>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</si>
  <si>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</si>
  <si>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</si>
  <si>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</si>
  <si>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</si>
  <si>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</si>
  <si>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</si>
  <si>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</si>
  <si>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</si>
  <si>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</si>
  <si>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</si>
  <si>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</si>
  <si>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</si>
  <si>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</si>
  <si>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</si>
  <si>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</si>
  <si>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平成21年度</t>
  </si>
  <si>
    <t>平成22年度</t>
  </si>
  <si>
    <t>平成23年度</t>
  </si>
  <si>
    <t>平成24年度</t>
  </si>
  <si>
    <t>調査時点：平成26年３月31日</t>
  </si>
  <si>
    <t>平成25年度</t>
  </si>
  <si>
    <t>調査対象等：平成25年４月１日から平成26年３月31日までの間の現金納付による課税事績を示した。</t>
  </si>
  <si>
    <t>平成22年度</t>
  </si>
  <si>
    <t>平成23年度</t>
  </si>
  <si>
    <t>平成24年度</t>
  </si>
  <si>
    <t>平　成　21　年　度</t>
  </si>
  <si>
    <t>平　成　22　年　度</t>
  </si>
  <si>
    <t>平　成　23　年　度</t>
  </si>
  <si>
    <t>平　成　24　年　度</t>
  </si>
  <si>
    <t>平　成　25　年　度</t>
  </si>
  <si>
    <t>廃油再生工場</t>
  </si>
  <si>
    <t>調査対象等：　平成25年４月１日から平成26年３月31日までの申告又は処理による
　　　　　　課税事績を示した。</t>
  </si>
  <si>
    <t>調査対象等：　平成25年４月１日から平成26年３月31日までの間の申告又は処理による課
　　　　　　税事績を示した。</t>
  </si>
  <si>
    <t>調査対象等：　平成25年４月１日から平成26年３月31日までの間の
　　　　　　申告又は処理による課税事績を示した。
　　　(注)    平成21年４月１日以降、地方道路税は、地方揮発油
　　　　　　税に名称が変更されたため、加算税には地方道路税に
　　　　　　係る処理事績を含んでいる。</t>
  </si>
  <si>
    <t>調査対象等：　平成25年４月１日から平成26年３月31日までの申告又は処理による課税事
　　　　　　績を示した。</t>
  </si>
  <si>
    <t>　　（注）　印紙税は、原則として証書や帳簿に相当額の印紙をちょう付して納税することになって
　　　　　いるが、株券、債券等のように一時に多数の課税物件を作成する場合等においては、印紙
　　　　　ちょう付による手数を省くため例外的に相当額を現金で納付することを認めている。</t>
  </si>
  <si>
    <t>　　　　　　この場合、①課税物件に政府の定める書式による表示をするのを書式表示といい、②税
　　　　　印の押なつを受けることを税印押なつという。</t>
  </si>
  <si>
    <t>調査対象等：　平成25年４月１日から平成26年３月31日までの間の申告又は処理による課税事績を
　　　　　　示した。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</si>
</sst>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thin"/>
      <right style="thin"/>
      <top style="medium">
        <color theme="0" tint="-0.24993999302387238"/>
      </top>
      <bottom style="medium"/>
    </border>
    <border>
      <left style="thin"/>
      <right style="medium"/>
      <top style="medium">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color indexed="55"/>
      </left>
      <right style="medium"/>
      <top style="thin">
        <color theme="0" tint="-0.24993999302387238"/>
      </top>
      <bottom style="thin">
        <color theme="0" tint="-0.24993999302387238"/>
      </bottom>
    </border>
    <border>
      <left style="thin"/>
      <right style="medium"/>
      <top style="double"/>
      <bottom style="medium"/>
    </border>
    <border>
      <left style="medium"/>
      <right style="thin"/>
      <top>
        <color indexed="63"/>
      </top>
      <bottom style="thin">
        <color indexed="55"/>
      </bottom>
    </border>
    <border diagonalUp="1">
      <left style="thin"/>
      <right style="thin"/>
      <top>
        <color indexed="63"/>
      </top>
      <bottom style="thin">
        <color theme="0" tint="-0.3499799966812134"/>
      </bottom>
      <diagonal style="thin"/>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medium"/>
      <right>
        <color indexed="63"/>
      </right>
      <top style="medium">
        <color theme="0" tint="-0.24993999302387238"/>
      </top>
      <bottom style="medium"/>
    </border>
    <border>
      <left>
        <color indexed="63"/>
      </left>
      <right style="thin"/>
      <top style="medium">
        <color theme="0" tint="-0.24993999302387238"/>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color indexed="63"/>
      </left>
      <right style="thin"/>
      <top>
        <color indexed="63"/>
      </top>
      <bottom style="medium"/>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4" fillId="34" borderId="112"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2" fillId="34" borderId="116" xfId="0" applyNumberFormat="1" applyFont="1" applyFill="1" applyBorder="1" applyAlignment="1">
      <alignment horizontal="right" vertical="center"/>
    </xf>
    <xf numFmtId="41" fontId="4" fillId="34" borderId="117" xfId="0" applyNumberFormat="1" applyFont="1" applyFill="1" applyBorder="1" applyAlignment="1">
      <alignment horizontal="right" vertical="center"/>
    </xf>
    <xf numFmtId="41" fontId="4" fillId="33" borderId="118" xfId="0" applyNumberFormat="1" applyFont="1" applyFill="1" applyBorder="1" applyAlignment="1">
      <alignment horizontal="right" vertical="center"/>
    </xf>
    <xf numFmtId="41" fontId="2" fillId="34" borderId="119"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20" xfId="0" applyNumberFormat="1" applyFont="1" applyFill="1" applyBorder="1" applyAlignment="1">
      <alignment horizontal="right" vertical="center" indent="1"/>
    </xf>
    <xf numFmtId="41" fontId="4" fillId="33" borderId="121" xfId="0" applyNumberFormat="1" applyFont="1" applyFill="1" applyBorder="1" applyAlignment="1">
      <alignment horizontal="right" vertical="center" indent="1"/>
    </xf>
    <xf numFmtId="41" fontId="2" fillId="33" borderId="122"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1"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3"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4"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4" borderId="129"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5"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30" xfId="0" applyNumberFormat="1" applyFont="1" applyFill="1" applyBorder="1" applyAlignment="1">
      <alignment horizontal="right" vertical="center"/>
    </xf>
    <xf numFmtId="41" fontId="2" fillId="0" borderId="131"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3" xfId="0" applyNumberFormat="1" applyFont="1" applyFill="1" applyBorder="1" applyAlignment="1">
      <alignment horizontal="right" vertical="center"/>
    </xf>
    <xf numFmtId="41" fontId="2" fillId="0" borderId="134"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4" fillId="33" borderId="74" xfId="0" applyNumberFormat="1" applyFont="1" applyFill="1" applyBorder="1" applyAlignment="1">
      <alignment vertical="center" wrapText="1"/>
    </xf>
    <xf numFmtId="41" fontId="4" fillId="34" borderId="80"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2" fillId="33" borderId="137" xfId="0" applyNumberFormat="1" applyFont="1" applyFill="1" applyBorder="1" applyAlignment="1">
      <alignment vertical="center" wrapText="1"/>
    </xf>
    <xf numFmtId="41" fontId="4" fillId="33" borderId="118" xfId="0" applyNumberFormat="1" applyFont="1" applyFill="1" applyBorder="1" applyAlignment="1">
      <alignment vertical="center" wrapText="1"/>
    </xf>
    <xf numFmtId="41" fontId="4" fillId="34" borderId="121"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8"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9" xfId="0" applyNumberFormat="1" applyFont="1" applyFill="1" applyBorder="1" applyAlignment="1">
      <alignment horizontal="right"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41" fontId="2" fillId="35" borderId="79" xfId="49" applyNumberFormat="1" applyFont="1" applyFill="1" applyBorder="1" applyAlignment="1">
      <alignment vertical="center"/>
    </xf>
    <xf numFmtId="0" fontId="2" fillId="0" borderId="142" xfId="0" applyFont="1" applyBorder="1" applyAlignment="1">
      <alignment horizontal="distributed"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4" borderId="145" xfId="0" applyNumberFormat="1" applyFont="1" applyFill="1" applyBorder="1" applyAlignment="1">
      <alignment horizontal="right" vertical="center"/>
    </xf>
    <xf numFmtId="41" fontId="2" fillId="34" borderId="143"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6" xfId="0" applyFont="1" applyBorder="1" applyAlignment="1">
      <alignment horizontal="distributed"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4" borderId="149"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4"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4" borderId="155"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6" xfId="0" applyFont="1" applyBorder="1" applyAlignment="1">
      <alignment horizontal="distributed" vertical="center" indent="1"/>
    </xf>
    <xf numFmtId="41" fontId="2" fillId="33" borderId="157" xfId="0" applyNumberFormat="1" applyFont="1" applyFill="1" applyBorder="1" applyAlignment="1">
      <alignment horizontal="right" vertical="center" indent="1"/>
    </xf>
    <xf numFmtId="41" fontId="2" fillId="34" borderId="158"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6" xfId="0" applyFont="1" applyBorder="1" applyAlignment="1">
      <alignment horizontal="distributed" vertical="center"/>
    </xf>
    <xf numFmtId="41" fontId="2" fillId="34"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4" fillId="33" borderId="75" xfId="0" applyNumberFormat="1" applyFont="1" applyFill="1" applyBorder="1" applyAlignment="1">
      <alignment vertical="center" wrapText="1"/>
    </xf>
    <xf numFmtId="41" fontId="4" fillId="34" borderId="22" xfId="0" applyNumberFormat="1" applyFont="1" applyFill="1" applyBorder="1" applyAlignment="1">
      <alignment vertical="center" wrapText="1"/>
    </xf>
    <xf numFmtId="41" fontId="4" fillId="33" borderId="157" xfId="0" applyNumberFormat="1" applyFont="1" applyFill="1" applyBorder="1" applyAlignment="1">
      <alignment vertical="center" wrapText="1"/>
    </xf>
    <xf numFmtId="41" fontId="4" fillId="34" borderId="158" xfId="0" applyNumberFormat="1" applyFont="1" applyFill="1" applyBorder="1" applyAlignment="1">
      <alignment vertical="center" wrapText="1"/>
    </xf>
    <xf numFmtId="41" fontId="2" fillId="33" borderId="159" xfId="0" applyNumberFormat="1" applyFont="1" applyFill="1" applyBorder="1" applyAlignment="1">
      <alignment horizontal="right" vertical="center"/>
    </xf>
    <xf numFmtId="41" fontId="4" fillId="0" borderId="160" xfId="0" applyNumberFormat="1" applyFont="1" applyBorder="1" applyAlignment="1">
      <alignment horizontal="right" vertical="center" indent="1"/>
    </xf>
    <xf numFmtId="41" fontId="4" fillId="34" borderId="161" xfId="0" applyNumberFormat="1" applyFont="1" applyFill="1" applyBorder="1" applyAlignment="1">
      <alignment horizontal="right" vertical="center"/>
    </xf>
    <xf numFmtId="41" fontId="4" fillId="0" borderId="162" xfId="0" applyNumberFormat="1" applyFont="1" applyBorder="1" applyAlignment="1">
      <alignment horizontal="right" vertical="center" indent="1"/>
    </xf>
    <xf numFmtId="41" fontId="4" fillId="34" borderId="163" xfId="0" applyNumberFormat="1" applyFont="1" applyFill="1" applyBorder="1" applyAlignment="1">
      <alignment horizontal="right" vertical="center"/>
    </xf>
    <xf numFmtId="41" fontId="4" fillId="33" borderId="164" xfId="0" applyNumberFormat="1" applyFont="1" applyFill="1" applyBorder="1" applyAlignment="1">
      <alignment horizontal="right" vertical="center"/>
    </xf>
    <xf numFmtId="0" fontId="2" fillId="0" borderId="165" xfId="0" applyFont="1" applyBorder="1" applyAlignment="1">
      <alignment horizontal="distributed" vertical="center"/>
    </xf>
    <xf numFmtId="41" fontId="2" fillId="33" borderId="166" xfId="0" applyNumberFormat="1" applyFont="1" applyFill="1" applyBorder="1" applyAlignment="1">
      <alignment horizontal="right" vertical="center"/>
    </xf>
    <xf numFmtId="41" fontId="2" fillId="33"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4" borderId="169"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65"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65" xfId="0" applyFont="1" applyBorder="1" applyAlignment="1">
      <alignment horizontal="distributed" vertical="center"/>
    </xf>
    <xf numFmtId="41" fontId="4" fillId="33" borderId="77" xfId="0" applyNumberFormat="1" applyFont="1" applyFill="1" applyBorder="1" applyAlignment="1">
      <alignment vertical="center" wrapText="1"/>
    </xf>
    <xf numFmtId="41" fontId="4" fillId="34" borderId="79" xfId="0" applyNumberFormat="1" applyFont="1" applyFill="1" applyBorder="1" applyAlignment="1">
      <alignment vertical="center" wrapText="1"/>
    </xf>
    <xf numFmtId="41" fontId="2" fillId="33" borderId="170"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1" xfId="0" applyFont="1" applyBorder="1" applyAlignment="1">
      <alignment horizontal="distributed" vertical="center"/>
    </xf>
    <xf numFmtId="0" fontId="0" fillId="0" borderId="172" xfId="0" applyFont="1" applyBorder="1" applyAlignment="1">
      <alignment vertical="center"/>
    </xf>
    <xf numFmtId="0" fontId="0" fillId="0" borderId="173"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4" xfId="0" applyFont="1" applyBorder="1" applyAlignment="1">
      <alignment horizontal="left" vertical="center"/>
    </xf>
    <xf numFmtId="0" fontId="2" fillId="0" borderId="175" xfId="0" applyFont="1" applyBorder="1" applyAlignment="1">
      <alignment horizontal="distributed" vertical="center"/>
    </xf>
    <xf numFmtId="0" fontId="2" fillId="0" borderId="9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94" xfId="0" applyFont="1" applyBorder="1" applyAlignment="1">
      <alignment horizontal="distributed" vertical="center"/>
    </xf>
    <xf numFmtId="0" fontId="4" fillId="0" borderId="175"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60" xfId="0" applyFont="1" applyFill="1" applyBorder="1" applyAlignment="1">
      <alignment horizontal="right" vertical="top" inden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9" xfId="0" applyFont="1" applyBorder="1" applyAlignment="1">
      <alignment horizontal="distributed" vertical="center"/>
    </xf>
    <xf numFmtId="0" fontId="2" fillId="0" borderId="181" xfId="0" applyFont="1" applyBorder="1" applyAlignment="1">
      <alignment horizontal="distributed" vertical="center"/>
    </xf>
    <xf numFmtId="0" fontId="2" fillId="0" borderId="174"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82"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81" xfId="0" applyFont="1" applyBorder="1" applyAlignment="1">
      <alignment horizontal="center" vertical="center"/>
    </xf>
    <xf numFmtId="0" fontId="4" fillId="0" borderId="174"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center" vertical="center"/>
    </xf>
    <xf numFmtId="0" fontId="2" fillId="0" borderId="32"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13" fillId="0" borderId="31" xfId="0" applyFont="1" applyBorder="1" applyAlignment="1">
      <alignment horizontal="center" vertical="center" wrapText="1"/>
    </xf>
    <xf numFmtId="0" fontId="13" fillId="0" borderId="192" xfId="0" applyFont="1" applyBorder="1" applyAlignment="1">
      <alignment horizontal="center" vertical="center" wrapText="1"/>
    </xf>
    <xf numFmtId="0" fontId="2" fillId="0" borderId="142" xfId="0" applyFont="1" applyBorder="1" applyAlignment="1">
      <alignment horizontal="center" vertical="center"/>
    </xf>
    <xf numFmtId="0" fontId="2" fillId="0" borderId="31" xfId="0" applyFont="1" applyBorder="1" applyAlignment="1">
      <alignment horizontal="center" vertical="center" wrapText="1"/>
    </xf>
    <xf numFmtId="0" fontId="2" fillId="0" borderId="143" xfId="0" applyFont="1" applyBorder="1" applyAlignment="1">
      <alignment horizontal="center" vertical="center"/>
    </xf>
    <xf numFmtId="41" fontId="2" fillId="33" borderId="138"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93"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4" xfId="0" applyFont="1" applyBorder="1" applyAlignment="1">
      <alignment horizontal="center" vertical="center"/>
    </xf>
    <xf numFmtId="0" fontId="4" fillId="0" borderId="160" xfId="0" applyFont="1" applyBorder="1" applyAlignment="1">
      <alignment horizontal="center" vertical="center"/>
    </xf>
    <xf numFmtId="0" fontId="2" fillId="0" borderId="195"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64"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95"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2" fillId="0" borderId="171" xfId="0" applyFont="1" applyBorder="1" applyAlignment="1">
      <alignment horizontal="distributed" vertical="center" wrapText="1"/>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5"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2" fillId="0" borderId="218" xfId="0" applyFont="1" applyBorder="1" applyAlignment="1">
      <alignment horizontal="center" vertical="center"/>
    </xf>
    <xf numFmtId="0" fontId="2" fillId="0" borderId="172" xfId="0" applyFont="1" applyBorder="1" applyAlignment="1">
      <alignment horizontal="distributed" vertical="center"/>
    </xf>
    <xf numFmtId="0" fontId="5" fillId="0" borderId="219" xfId="0" applyFont="1" applyFill="1" applyBorder="1" applyAlignment="1">
      <alignment horizontal="center" vertical="center"/>
    </xf>
    <xf numFmtId="0" fontId="0" fillId="0" borderId="95" xfId="0" applyFont="1" applyBorder="1" applyAlignment="1">
      <alignment horizontal="distributed" vertical="center"/>
    </xf>
    <xf numFmtId="0" fontId="0" fillId="0" borderId="196" xfId="0" applyFont="1" applyBorder="1" applyAlignment="1">
      <alignment/>
    </xf>
    <xf numFmtId="0" fontId="2" fillId="0" borderId="37" xfId="0" applyFont="1" applyBorder="1" applyAlignment="1">
      <alignment horizontal="distributed" vertical="center"/>
    </xf>
    <xf numFmtId="41" fontId="2" fillId="33" borderId="138"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0" xfId="0" applyFont="1" applyFill="1" applyBorder="1" applyAlignment="1">
      <alignment horizontal="distributed" vertical="center"/>
    </xf>
    <xf numFmtId="0" fontId="4" fillId="0" borderId="221"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48"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5" xfId="0" applyFont="1" applyBorder="1" applyAlignment="1">
      <alignment horizontal="center" vertical="center"/>
    </xf>
    <xf numFmtId="0" fontId="2" fillId="0" borderId="29"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67" xfId="0" applyFont="1" applyBorder="1" applyAlignment="1">
      <alignment horizontal="center" vertical="center"/>
    </xf>
    <xf numFmtId="0" fontId="2" fillId="0" borderId="182" xfId="0" applyFont="1" applyBorder="1" applyAlignment="1">
      <alignment horizontal="center" vertical="center"/>
    </xf>
    <xf numFmtId="0" fontId="2" fillId="0" borderId="230" xfId="0" applyFont="1" applyBorder="1" applyAlignment="1">
      <alignment horizontal="center" vertical="center"/>
    </xf>
    <xf numFmtId="0" fontId="0" fillId="0" borderId="67" xfId="0" applyFont="1" applyBorder="1" applyAlignment="1">
      <alignment horizontal="distributed" vertical="center"/>
    </xf>
    <xf numFmtId="0" fontId="0" fillId="0" borderId="175"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32" xfId="0" applyFont="1" applyBorder="1" applyAlignment="1">
      <alignment vertical="center"/>
    </xf>
    <xf numFmtId="0" fontId="2" fillId="0" borderId="171"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32" xfId="0" applyFont="1" applyFill="1" applyBorder="1" applyAlignment="1">
      <alignment vertical="center"/>
    </xf>
    <xf numFmtId="0" fontId="4" fillId="0" borderId="237" xfId="0" applyFont="1" applyBorder="1" applyAlignment="1">
      <alignment horizontal="center"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7"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239" xfId="49" applyNumberFormat="1" applyFont="1" applyFill="1" applyBorder="1" applyAlignment="1">
      <alignment horizontal="right" vertical="center"/>
    </xf>
    <xf numFmtId="41" fontId="2" fillId="28" borderId="119"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75" xfId="0" applyFont="1" applyBorder="1" applyAlignment="1">
      <alignment horizontal="distributed" vertical="top"/>
    </xf>
    <xf numFmtId="0" fontId="2" fillId="0" borderId="29"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4" fillId="0" borderId="182" xfId="0" applyFont="1" applyBorder="1" applyAlignment="1">
      <alignment horizontal="distributed" vertical="center"/>
    </xf>
    <xf numFmtId="0" fontId="4" fillId="0" borderId="93" xfId="0" applyFont="1" applyBorder="1" applyAlignment="1">
      <alignment horizontal="distributed" vertical="center"/>
    </xf>
    <xf numFmtId="0" fontId="2" fillId="0" borderId="243"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3" xfId="0" applyFont="1" applyBorder="1" applyAlignment="1">
      <alignment horizontal="distributed" vertical="center" wrapText="1"/>
    </xf>
    <xf numFmtId="0" fontId="0" fillId="0" borderId="143" xfId="0" applyFont="1" applyBorder="1" applyAlignment="1">
      <alignment/>
    </xf>
    <xf numFmtId="0" fontId="2" fillId="0" borderId="45" xfId="0" applyFont="1" applyBorder="1" applyAlignment="1">
      <alignment horizontal="distributed" vertical="center"/>
    </xf>
    <xf numFmtId="0" fontId="2" fillId="0" borderId="14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5" xfId="0" applyFont="1" applyBorder="1" applyAlignment="1">
      <alignment horizontal="distributed" vertical="center"/>
    </xf>
    <xf numFmtId="0" fontId="2" fillId="0" borderId="5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4" fillId="0" borderId="230" xfId="0" applyFont="1" applyBorder="1" applyAlignment="1">
      <alignment horizontal="distributed" vertical="center"/>
    </xf>
    <xf numFmtId="0" fontId="2" fillId="0" borderId="252" xfId="0" applyFont="1" applyBorder="1" applyAlignment="1">
      <alignment horizontal="distributed" vertical="center"/>
    </xf>
    <xf numFmtId="0" fontId="2" fillId="0" borderId="7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173"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33"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4" xfId="0" applyNumberFormat="1" applyFont="1" applyFill="1" applyBorder="1" applyAlignment="1">
      <alignment horizontal="right" vertical="center"/>
    </xf>
    <xf numFmtId="41" fontId="2" fillId="35" borderId="113" xfId="0" applyNumberFormat="1" applyFont="1" applyFill="1" applyBorder="1" applyAlignment="1">
      <alignment horizontal="right" vertical="center"/>
    </xf>
    <xf numFmtId="177" fontId="5" fillId="35" borderId="265" xfId="0" applyNumberFormat="1" applyFont="1" applyFill="1" applyBorder="1" applyAlignment="1">
      <alignment horizontal="right" vertical="top"/>
    </xf>
    <xf numFmtId="177" fontId="5" fillId="35" borderId="266" xfId="0" applyNumberFormat="1" applyFont="1" applyFill="1" applyBorder="1" applyAlignment="1">
      <alignment horizontal="right" vertical="top"/>
    </xf>
    <xf numFmtId="41" fontId="2" fillId="35" borderId="267" xfId="0" applyNumberFormat="1" applyFont="1" applyFill="1" applyBorder="1" applyAlignment="1">
      <alignment horizontal="right" vertical="center"/>
    </xf>
    <xf numFmtId="41" fontId="2" fillId="35" borderId="268" xfId="0" applyNumberFormat="1" applyFont="1" applyFill="1" applyBorder="1" applyAlignment="1">
      <alignment horizontal="right" vertical="center"/>
    </xf>
    <xf numFmtId="0" fontId="11" fillId="0" borderId="0" xfId="0" applyFont="1" applyBorder="1" applyAlignment="1">
      <alignment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71" xfId="0" applyFont="1" applyFill="1" applyBorder="1" applyAlignment="1">
      <alignment horizontal="distributed" vertical="center" wrapText="1"/>
    </xf>
    <xf numFmtId="0" fontId="2" fillId="0" borderId="272"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3" xfId="0" applyFont="1" applyBorder="1" applyAlignment="1">
      <alignment horizontal="distributed" vertical="center"/>
    </xf>
    <xf numFmtId="0" fontId="4" fillId="0" borderId="274" xfId="0" applyFont="1" applyBorder="1" applyAlignment="1">
      <alignment horizontal="center" vertical="center" wrapText="1"/>
    </xf>
    <xf numFmtId="0" fontId="4" fillId="0" borderId="275"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71" xfId="0" applyFont="1" applyBorder="1" applyAlignment="1">
      <alignment horizontal="distributed" vertical="center" wrapText="1"/>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4" fillId="33" borderId="12" xfId="0" applyFont="1" applyFill="1" applyBorder="1" applyAlignment="1">
      <alignment horizontal="right" vertical="center" wrapText="1"/>
    </xf>
    <xf numFmtId="0" fontId="4" fillId="33" borderId="34" xfId="0" applyFont="1" applyFill="1" applyBorder="1" applyAlignment="1">
      <alignment horizontal="right" vertical="center" wrapText="1"/>
    </xf>
    <xf numFmtId="41" fontId="2" fillId="33" borderId="267" xfId="0" applyNumberFormat="1" applyFont="1" applyFill="1" applyBorder="1" applyAlignment="1">
      <alignment vertical="center" wrapText="1"/>
    </xf>
    <xf numFmtId="41" fontId="2" fillId="33" borderId="268" xfId="0" applyNumberFormat="1" applyFont="1" applyFill="1" applyBorder="1" applyAlignment="1">
      <alignment vertical="center" wrapText="1"/>
    </xf>
    <xf numFmtId="0" fontId="2" fillId="0" borderId="187"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7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BTKIKAKUDB$\Users\a302375\Desktop\&#38291;&#25509;&#35576;&#31246;&#20316;&#26989;&#12501;&#12457;&#12523;&#12480;\99%20&#20840;&#22269;&#65288;&#12475;&#12483;&#1248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場数表１"/>
      <sheetName val="場数表2"/>
    </sheetNames>
    <sheetDataSet>
      <sheetData sheetId="3">
        <row r="58">
          <cell r="B58">
            <v>48482943</v>
          </cell>
          <cell r="C58">
            <v>847821121</v>
          </cell>
          <cell r="E58">
            <v>819727</v>
          </cell>
          <cell r="F58">
            <v>846889400</v>
          </cell>
          <cell r="G58">
            <v>0</v>
          </cell>
          <cell r="H58">
            <v>5500</v>
          </cell>
          <cell r="I58">
            <v>846894900</v>
          </cell>
          <cell r="J58">
            <v>2316</v>
          </cell>
          <cell r="K58">
            <v>0</v>
          </cell>
          <cell r="L58">
            <v>0</v>
          </cell>
        </row>
      </sheetData>
      <sheetData sheetId="4">
        <row r="58">
          <cell r="B58">
            <v>0</v>
          </cell>
          <cell r="C58">
            <v>0</v>
          </cell>
          <cell r="D58">
            <v>0</v>
          </cell>
          <cell r="E58">
            <v>0</v>
          </cell>
          <cell r="J58">
            <v>100021</v>
          </cell>
          <cell r="K58">
            <v>134023</v>
          </cell>
          <cell r="L58">
            <v>0</v>
          </cell>
          <cell r="M58">
            <v>0</v>
          </cell>
          <cell r="N58">
            <v>134023</v>
          </cell>
          <cell r="O58">
            <v>0</v>
          </cell>
          <cell r="P58">
            <v>133500</v>
          </cell>
          <cell r="Q58">
            <v>0</v>
          </cell>
          <cell r="R58">
            <v>0</v>
          </cell>
          <cell r="S58">
            <v>133500</v>
          </cell>
          <cell r="T58">
            <v>12</v>
          </cell>
          <cell r="U58">
            <v>0</v>
          </cell>
          <cell r="V58">
            <v>0</v>
          </cell>
        </row>
      </sheetData>
      <sheetData sheetId="5">
        <row r="58">
          <cell r="B58">
            <v>308200</v>
          </cell>
          <cell r="C58">
            <v>12</v>
          </cell>
          <cell r="D58">
            <v>523029800</v>
          </cell>
          <cell r="E58">
            <v>954</v>
          </cell>
          <cell r="F58">
            <v>902022600</v>
          </cell>
          <cell r="G58">
            <v>2848</v>
          </cell>
          <cell r="H58">
            <v>1526260600</v>
          </cell>
          <cell r="I58">
            <v>16</v>
          </cell>
          <cell r="J58">
            <v>2951621200</v>
          </cell>
          <cell r="K58">
            <v>3830</v>
          </cell>
          <cell r="L58">
            <v>22379500</v>
          </cell>
          <cell r="M58">
            <v>2929241700</v>
          </cell>
          <cell r="N58">
            <v>0</v>
          </cell>
          <cell r="O58">
            <v>58000</v>
          </cell>
          <cell r="P58">
            <v>0</v>
          </cell>
          <cell r="U58">
            <v>1124</v>
          </cell>
          <cell r="V58">
            <v>107778700</v>
          </cell>
          <cell r="W58">
            <v>42661820</v>
          </cell>
        </row>
      </sheetData>
      <sheetData sheetId="8">
        <row r="58">
          <cell r="B58">
            <v>148</v>
          </cell>
          <cell r="C58">
            <v>30</v>
          </cell>
          <cell r="D58">
            <v>14</v>
          </cell>
          <cell r="E58">
            <v>11</v>
          </cell>
          <cell r="F58">
            <v>203</v>
          </cell>
          <cell r="G58">
            <v>0</v>
          </cell>
          <cell r="H58">
            <v>0</v>
          </cell>
          <cell r="N58">
            <v>363</v>
          </cell>
          <cell r="O58">
            <v>433</v>
          </cell>
          <cell r="P58">
            <v>0</v>
          </cell>
          <cell r="Q58">
            <v>0</v>
          </cell>
          <cell r="R58">
            <v>0</v>
          </cell>
          <cell r="S58">
            <v>0</v>
          </cell>
          <cell r="T58">
            <v>0</v>
          </cell>
          <cell r="U58">
            <v>0</v>
          </cell>
          <cell r="V58">
            <v>2</v>
          </cell>
          <cell r="W58">
            <v>0</v>
          </cell>
          <cell r="X58">
            <v>0</v>
          </cell>
          <cell r="Y58">
            <v>2</v>
          </cell>
          <cell r="Z58">
            <v>0</v>
          </cell>
          <cell r="AA58">
            <v>0</v>
          </cell>
          <cell r="AB58">
            <v>0</v>
          </cell>
          <cell r="AC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45" zoomScaleNormal="145" workbookViewId="0" topLeftCell="A1">
      <selection activeCell="A45" sqref="A45"/>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0" t="s">
        <v>186</v>
      </c>
      <c r="B1" s="370"/>
      <c r="C1" s="370"/>
      <c r="D1" s="370"/>
    </row>
    <row r="2" spans="1:4" ht="21">
      <c r="A2" s="30"/>
      <c r="B2" s="30"/>
      <c r="C2" s="30"/>
      <c r="D2" s="30"/>
    </row>
    <row r="3" spans="1:4" s="2" customFormat="1" ht="18" customHeight="1" thickBot="1">
      <c r="A3" s="347" t="s">
        <v>24</v>
      </c>
      <c r="B3" s="347"/>
      <c r="C3" s="347"/>
      <c r="D3" s="347"/>
    </row>
    <row r="4" spans="1:4" s="4" customFormat="1" ht="18" customHeight="1">
      <c r="A4" s="373" t="s">
        <v>18</v>
      </c>
      <c r="B4" s="374"/>
      <c r="C4" s="7" t="s">
        <v>19</v>
      </c>
      <c r="D4" s="8" t="s">
        <v>17</v>
      </c>
    </row>
    <row r="5" spans="1:4" s="5" customFormat="1" ht="12.75" customHeight="1">
      <c r="A5" s="358"/>
      <c r="B5" s="359"/>
      <c r="C5" s="9" t="s">
        <v>0</v>
      </c>
      <c r="D5" s="10" t="s">
        <v>1</v>
      </c>
    </row>
    <row r="6" spans="1:4" s="2" customFormat="1" ht="24" customHeight="1">
      <c r="A6" s="348" t="s">
        <v>2</v>
      </c>
      <c r="B6" s="349"/>
      <c r="C6" s="160">
        <v>2803410</v>
      </c>
      <c r="D6" s="163">
        <v>16263554</v>
      </c>
    </row>
    <row r="7" spans="1:4" s="2" customFormat="1" ht="24" customHeight="1">
      <c r="A7" s="368" t="s">
        <v>3</v>
      </c>
      <c r="B7" s="369"/>
      <c r="C7" s="161">
        <v>0</v>
      </c>
      <c r="D7" s="164">
        <v>0</v>
      </c>
    </row>
    <row r="8" spans="1:4" s="2" customFormat="1" ht="24" customHeight="1">
      <c r="A8" s="368" t="s">
        <v>4</v>
      </c>
      <c r="B8" s="369"/>
      <c r="C8" s="161">
        <v>0</v>
      </c>
      <c r="D8" s="164">
        <v>0</v>
      </c>
    </row>
    <row r="9" spans="1:4" s="2" customFormat="1" ht="24" customHeight="1">
      <c r="A9" s="368" t="s">
        <v>5</v>
      </c>
      <c r="B9" s="369"/>
      <c r="C9" s="161">
        <v>0</v>
      </c>
      <c r="D9" s="164">
        <v>0</v>
      </c>
    </row>
    <row r="10" spans="1:4" s="2" customFormat="1" ht="24" customHeight="1">
      <c r="A10" s="368" t="s">
        <v>6</v>
      </c>
      <c r="B10" s="369"/>
      <c r="C10" s="161">
        <v>0</v>
      </c>
      <c r="D10" s="164">
        <v>0</v>
      </c>
    </row>
    <row r="11" spans="1:4" s="2" customFormat="1" ht="24" customHeight="1">
      <c r="A11" s="354" t="s">
        <v>7</v>
      </c>
      <c r="B11" s="355"/>
      <c r="C11" s="162">
        <v>6</v>
      </c>
      <c r="D11" s="165">
        <v>38</v>
      </c>
    </row>
    <row r="12" spans="1:8" s="3" customFormat="1" ht="24" customHeight="1">
      <c r="A12" s="356" t="s">
        <v>25</v>
      </c>
      <c r="B12" s="357"/>
      <c r="C12" s="337">
        <v>2803416</v>
      </c>
      <c r="D12" s="166">
        <v>16263591</v>
      </c>
      <c r="F12" s="2"/>
      <c r="G12" s="2"/>
      <c r="H12" s="2"/>
    </row>
    <row r="13" spans="1:4" s="2" customFormat="1" ht="24" customHeight="1" thickBot="1">
      <c r="A13" s="352" t="s">
        <v>8</v>
      </c>
      <c r="B13" s="353"/>
      <c r="C13" s="22"/>
      <c r="D13" s="167">
        <v>0</v>
      </c>
    </row>
    <row r="14" spans="1:8" s="3" customFormat="1" ht="24" customHeight="1" thickTop="1">
      <c r="A14" s="371" t="s">
        <v>9</v>
      </c>
      <c r="B14" s="372"/>
      <c r="C14" s="23"/>
      <c r="D14" s="168">
        <v>16263591</v>
      </c>
      <c r="F14" s="2"/>
      <c r="G14" s="2"/>
      <c r="H14" s="2"/>
    </row>
    <row r="15" spans="1:4" s="2" customFormat="1" ht="24" customHeight="1">
      <c r="A15" s="348" t="s">
        <v>10</v>
      </c>
      <c r="B15" s="349"/>
      <c r="C15" s="24"/>
      <c r="D15" s="163">
        <v>83347</v>
      </c>
    </row>
    <row r="16" spans="1:4" s="2" customFormat="1" ht="24" customHeight="1">
      <c r="A16" s="350" t="s">
        <v>11</v>
      </c>
      <c r="B16" s="351"/>
      <c r="C16" s="25"/>
      <c r="D16" s="169">
        <v>16180244</v>
      </c>
    </row>
    <row r="17" spans="1:4" s="2" customFormat="1" ht="24" customHeight="1">
      <c r="A17" s="381" t="s">
        <v>108</v>
      </c>
      <c r="B17" s="17" t="s">
        <v>20</v>
      </c>
      <c r="C17" s="26"/>
      <c r="D17" s="170">
        <v>0</v>
      </c>
    </row>
    <row r="18" spans="1:4" s="2" customFormat="1" ht="24" customHeight="1">
      <c r="A18" s="382"/>
      <c r="B18" s="18" t="s">
        <v>12</v>
      </c>
      <c r="C18" s="27"/>
      <c r="D18" s="171">
        <v>0</v>
      </c>
    </row>
    <row r="19" spans="1:4" s="2" customFormat="1" ht="11.25" customHeight="1">
      <c r="A19" s="366"/>
      <c r="B19" s="367"/>
      <c r="C19" s="360"/>
      <c r="D19" s="179" t="s">
        <v>16</v>
      </c>
    </row>
    <row r="20" spans="1:4" s="2" customFormat="1" ht="18" customHeight="1">
      <c r="A20" s="348" t="s">
        <v>13</v>
      </c>
      <c r="B20" s="363"/>
      <c r="C20" s="360"/>
      <c r="D20" s="172">
        <v>12</v>
      </c>
    </row>
    <row r="21" spans="1:4" s="2" customFormat="1" ht="11.25" customHeight="1">
      <c r="A21" s="361"/>
      <c r="B21" s="362"/>
      <c r="C21" s="345"/>
      <c r="D21" s="180" t="s">
        <v>1</v>
      </c>
    </row>
    <row r="22" spans="1:4" s="2" customFormat="1" ht="18" customHeight="1">
      <c r="A22" s="348" t="s">
        <v>14</v>
      </c>
      <c r="B22" s="363"/>
      <c r="C22" s="346"/>
      <c r="D22" s="163">
        <v>0</v>
      </c>
    </row>
    <row r="23" spans="1:4" s="2" customFormat="1" ht="24" customHeight="1" thickBot="1">
      <c r="A23" s="364" t="s">
        <v>15</v>
      </c>
      <c r="B23" s="365"/>
      <c r="C23" s="19"/>
      <c r="D23" s="173">
        <v>0</v>
      </c>
    </row>
    <row r="24" spans="1:6" s="2" customFormat="1" ht="18" customHeight="1">
      <c r="A24" s="338" t="s">
        <v>214</v>
      </c>
      <c r="B24" s="339"/>
      <c r="C24" s="339"/>
      <c r="D24" s="339"/>
      <c r="E24" s="20"/>
      <c r="F24" s="1"/>
    </row>
    <row r="25" spans="1:5" s="2" customFormat="1" ht="18" customHeight="1">
      <c r="A25" s="340"/>
      <c r="B25" s="340"/>
      <c r="C25" s="340"/>
      <c r="D25" s="340"/>
      <c r="E25" s="20"/>
    </row>
    <row r="26" spans="1:11" s="2" customFormat="1" ht="18" customHeight="1" thickBot="1">
      <c r="A26" s="347" t="s">
        <v>159</v>
      </c>
      <c r="B26" s="347"/>
      <c r="C26" s="347"/>
      <c r="I26" s="344"/>
      <c r="J26" s="344"/>
      <c r="K26" s="344"/>
    </row>
    <row r="27" spans="1:11" s="2" customFormat="1" ht="21" customHeight="1">
      <c r="A27" s="379" t="s">
        <v>160</v>
      </c>
      <c r="B27" s="380"/>
      <c r="C27" s="8" t="s">
        <v>161</v>
      </c>
      <c r="I27" s="344"/>
      <c r="J27" s="344"/>
      <c r="K27" s="344"/>
    </row>
    <row r="28" spans="1:3" ht="13.5" customHeight="1">
      <c r="A28" s="341" t="s">
        <v>158</v>
      </c>
      <c r="B28" s="13"/>
      <c r="C28" s="11" t="s">
        <v>21</v>
      </c>
    </row>
    <row r="29" spans="1:3" ht="24" customHeight="1">
      <c r="A29" s="342"/>
      <c r="B29" s="150" t="s">
        <v>180</v>
      </c>
      <c r="C29" s="174">
        <v>0</v>
      </c>
    </row>
    <row r="30" spans="1:3" ht="24" customHeight="1">
      <c r="A30" s="342"/>
      <c r="B30" s="16" t="s">
        <v>22</v>
      </c>
      <c r="C30" s="175">
        <v>2</v>
      </c>
    </row>
    <row r="31" spans="1:3" ht="24" customHeight="1">
      <c r="A31" s="343"/>
      <c r="B31" s="14" t="s">
        <v>152</v>
      </c>
      <c r="C31" s="176">
        <v>0</v>
      </c>
    </row>
    <row r="32" spans="1:3" ht="24" customHeight="1" thickBot="1">
      <c r="A32" s="377" t="s">
        <v>23</v>
      </c>
      <c r="B32" s="378"/>
      <c r="C32" s="177">
        <v>10</v>
      </c>
    </row>
    <row r="33" spans="1:3" ht="24" customHeight="1" thickBot="1" thickTop="1">
      <c r="A33" s="375" t="s">
        <v>162</v>
      </c>
      <c r="B33" s="376"/>
      <c r="C33" s="178">
        <v>12</v>
      </c>
    </row>
    <row r="34" spans="1:3" ht="15" customHeight="1">
      <c r="A34" s="6" t="s">
        <v>201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（Ｈ２５）</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49" sqref="A49"/>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0" t="s">
        <v>173</v>
      </c>
      <c r="B1" s="370"/>
      <c r="C1" s="370"/>
      <c r="D1" s="370"/>
      <c r="E1" s="370"/>
      <c r="F1" s="370"/>
      <c r="G1" s="370"/>
      <c r="H1" s="370"/>
      <c r="I1" s="370"/>
      <c r="J1" s="370"/>
    </row>
    <row r="2" spans="1:10" ht="21">
      <c r="A2" s="30"/>
      <c r="B2" s="30"/>
      <c r="C2" s="30"/>
      <c r="D2" s="30"/>
      <c r="E2" s="30"/>
      <c r="F2" s="30"/>
      <c r="G2" s="30"/>
      <c r="H2" s="30"/>
      <c r="I2" s="30"/>
      <c r="J2" s="30"/>
    </row>
    <row r="3" spans="1:7" ht="18" customHeight="1" thickBot="1">
      <c r="A3" s="347" t="s">
        <v>123</v>
      </c>
      <c r="B3" s="347"/>
      <c r="C3" s="347"/>
      <c r="D3" s="347"/>
      <c r="G3" s="2" t="s">
        <v>163</v>
      </c>
    </row>
    <row r="4" spans="1:10" s="4" customFormat="1" ht="18" customHeight="1">
      <c r="A4" s="379" t="s">
        <v>26</v>
      </c>
      <c r="B4" s="444"/>
      <c r="C4" s="33" t="s">
        <v>27</v>
      </c>
      <c r="D4" s="8" t="s">
        <v>28</v>
      </c>
      <c r="G4" s="422" t="s">
        <v>35</v>
      </c>
      <c r="H4" s="423"/>
      <c r="I4" s="424"/>
      <c r="J4" s="8" t="s">
        <v>164</v>
      </c>
    </row>
    <row r="5" spans="1:10" s="5" customFormat="1" ht="11.25" customHeight="1">
      <c r="A5" s="34"/>
      <c r="B5" s="35"/>
      <c r="C5" s="36" t="s">
        <v>165</v>
      </c>
      <c r="D5" s="37" t="s">
        <v>1</v>
      </c>
      <c r="G5" s="445" t="s">
        <v>166</v>
      </c>
      <c r="H5" s="446"/>
      <c r="I5" s="411"/>
      <c r="J5" s="11" t="s">
        <v>21</v>
      </c>
    </row>
    <row r="6" spans="1:10" ht="24" customHeight="1">
      <c r="A6" s="348" t="s">
        <v>167</v>
      </c>
      <c r="B6" s="363"/>
      <c r="C6" s="181">
        <v>1453508</v>
      </c>
      <c r="D6" s="38"/>
      <c r="G6" s="342"/>
      <c r="H6" s="427" t="s">
        <v>36</v>
      </c>
      <c r="I6" s="407"/>
      <c r="J6" s="191">
        <v>2</v>
      </c>
    </row>
    <row r="7" spans="1:10" ht="24" customHeight="1">
      <c r="A7" s="368" t="s">
        <v>191</v>
      </c>
      <c r="B7" s="437"/>
      <c r="C7" s="181">
        <v>11514</v>
      </c>
      <c r="D7" s="38"/>
      <c r="G7" s="342"/>
      <c r="H7" s="427" t="s">
        <v>37</v>
      </c>
      <c r="I7" s="407"/>
      <c r="J7" s="192">
        <v>0</v>
      </c>
    </row>
    <row r="8" spans="1:10" ht="24" customHeight="1">
      <c r="A8" s="368" t="s">
        <v>29</v>
      </c>
      <c r="B8" s="437"/>
      <c r="C8" s="182">
        <v>19467</v>
      </c>
      <c r="D8" s="39"/>
      <c r="G8" s="342"/>
      <c r="H8" s="427" t="s">
        <v>212</v>
      </c>
      <c r="I8" s="407"/>
      <c r="J8" s="192">
        <v>0</v>
      </c>
    </row>
    <row r="9" spans="1:10" ht="24" customHeight="1">
      <c r="A9" s="368" t="s">
        <v>30</v>
      </c>
      <c r="B9" s="437"/>
      <c r="C9" s="182">
        <v>2</v>
      </c>
      <c r="D9" s="39"/>
      <c r="G9" s="343"/>
      <c r="H9" s="425" t="s">
        <v>38</v>
      </c>
      <c r="I9" s="426"/>
      <c r="J9" s="193">
        <v>9</v>
      </c>
    </row>
    <row r="10" spans="1:10" s="3" customFormat="1" ht="24" customHeight="1">
      <c r="A10" s="354" t="s">
        <v>31</v>
      </c>
      <c r="B10" s="449"/>
      <c r="C10" s="183">
        <v>1</v>
      </c>
      <c r="D10" s="41"/>
      <c r="G10" s="430" t="s">
        <v>168</v>
      </c>
      <c r="H10" s="427" t="s">
        <v>39</v>
      </c>
      <c r="I10" s="407"/>
      <c r="J10" s="194">
        <v>0</v>
      </c>
    </row>
    <row r="11" spans="1:10" ht="24" customHeight="1">
      <c r="A11" s="433" t="s">
        <v>185</v>
      </c>
      <c r="B11" s="434"/>
      <c r="C11" s="184">
        <v>1422529</v>
      </c>
      <c r="D11" s="185">
        <v>76531939</v>
      </c>
      <c r="G11" s="431"/>
      <c r="H11" s="427" t="s">
        <v>40</v>
      </c>
      <c r="I11" s="407"/>
      <c r="J11" s="192">
        <v>4</v>
      </c>
    </row>
    <row r="12" spans="1:10" ht="24" customHeight="1">
      <c r="A12" s="348" t="s">
        <v>10</v>
      </c>
      <c r="B12" s="363"/>
      <c r="C12" s="42"/>
      <c r="D12" s="186">
        <v>0</v>
      </c>
      <c r="G12" s="432"/>
      <c r="H12" s="425" t="s">
        <v>38</v>
      </c>
      <c r="I12" s="426"/>
      <c r="J12" s="193">
        <v>1</v>
      </c>
    </row>
    <row r="13" spans="1:10" ht="24" customHeight="1">
      <c r="A13" s="368" t="s">
        <v>33</v>
      </c>
      <c r="B13" s="437"/>
      <c r="C13" s="43"/>
      <c r="D13" s="187">
        <v>76531938</v>
      </c>
      <c r="G13" s="428" t="s">
        <v>41</v>
      </c>
      <c r="H13" s="429"/>
      <c r="I13" s="409"/>
      <c r="J13" s="195">
        <v>8</v>
      </c>
    </row>
    <row r="14" spans="1:10" ht="24" customHeight="1">
      <c r="A14" s="381" t="s">
        <v>34</v>
      </c>
      <c r="B14" s="17" t="s">
        <v>169</v>
      </c>
      <c r="C14" s="44"/>
      <c r="D14" s="188">
        <v>0</v>
      </c>
      <c r="G14" s="419" t="s">
        <v>42</v>
      </c>
      <c r="H14" s="447"/>
      <c r="I14" s="448"/>
      <c r="J14" s="195">
        <v>4</v>
      </c>
    </row>
    <row r="15" spans="1:10" s="3" customFormat="1" ht="24" customHeight="1" thickBot="1">
      <c r="A15" s="441"/>
      <c r="B15" s="62" t="s">
        <v>12</v>
      </c>
      <c r="C15" s="74"/>
      <c r="D15" s="189">
        <v>0</v>
      </c>
      <c r="G15" s="452" t="s">
        <v>183</v>
      </c>
      <c r="H15" s="413" t="s">
        <v>43</v>
      </c>
      <c r="I15" s="414"/>
      <c r="J15" s="194">
        <v>28</v>
      </c>
    </row>
    <row r="16" spans="1:10" ht="11.25" customHeight="1" thickTop="1">
      <c r="A16" s="457" t="s">
        <v>178</v>
      </c>
      <c r="B16" s="458"/>
      <c r="C16" s="397"/>
      <c r="D16" s="395">
        <v>76531938</v>
      </c>
      <c r="G16" s="453"/>
      <c r="H16" s="415" t="s">
        <v>44</v>
      </c>
      <c r="I16" s="416"/>
      <c r="J16" s="393">
        <v>0</v>
      </c>
    </row>
    <row r="17" spans="1:10" ht="13.5" customHeight="1">
      <c r="A17" s="459"/>
      <c r="B17" s="460"/>
      <c r="C17" s="398"/>
      <c r="D17" s="396"/>
      <c r="G17" s="453"/>
      <c r="H17" s="406"/>
      <c r="I17" s="407"/>
      <c r="J17" s="394"/>
    </row>
    <row r="18" spans="1:10" ht="13.5" customHeight="1">
      <c r="A18" s="455" t="s">
        <v>189</v>
      </c>
      <c r="B18" s="456"/>
      <c r="C18" s="442"/>
      <c r="D18" s="151" t="s">
        <v>16</v>
      </c>
      <c r="G18" s="453"/>
      <c r="H18" s="410" t="s">
        <v>45</v>
      </c>
      <c r="I18" s="411"/>
      <c r="J18" s="393">
        <v>3</v>
      </c>
    </row>
    <row r="19" spans="1:10" ht="12" customHeight="1">
      <c r="A19" s="348"/>
      <c r="B19" s="363"/>
      <c r="C19" s="443"/>
      <c r="D19" s="286">
        <v>17</v>
      </c>
      <c r="G19" s="453"/>
      <c r="H19" s="412"/>
      <c r="I19" s="407"/>
      <c r="J19" s="394"/>
    </row>
    <row r="20" spans="1:10" ht="12.75" customHeight="1">
      <c r="A20" s="350" t="s">
        <v>14</v>
      </c>
      <c r="B20" s="438"/>
      <c r="C20" s="435"/>
      <c r="D20" s="21" t="s">
        <v>1</v>
      </c>
      <c r="G20" s="453"/>
      <c r="H20" s="415" t="s">
        <v>46</v>
      </c>
      <c r="I20" s="417"/>
      <c r="J20" s="450">
        <v>1</v>
      </c>
    </row>
    <row r="21" spans="1:10" ht="12.75" customHeight="1">
      <c r="A21" s="439"/>
      <c r="B21" s="440"/>
      <c r="C21" s="436"/>
      <c r="D21" s="186">
        <v>0</v>
      </c>
      <c r="G21" s="453"/>
      <c r="H21" s="406"/>
      <c r="I21" s="418"/>
      <c r="J21" s="451"/>
    </row>
    <row r="22" spans="1:10" ht="24.75" customHeight="1" thickBot="1">
      <c r="A22" s="284" t="s">
        <v>15</v>
      </c>
      <c r="B22" s="285"/>
      <c r="C22" s="45"/>
      <c r="D22" s="190">
        <v>10042931</v>
      </c>
      <c r="E22" s="282"/>
      <c r="G22" s="453"/>
      <c r="H22" s="415" t="s">
        <v>190</v>
      </c>
      <c r="I22" s="417"/>
      <c r="J22" s="192">
        <v>0</v>
      </c>
    </row>
    <row r="23" spans="1:10" ht="24.75" customHeight="1">
      <c r="A23" s="461" t="s">
        <v>215</v>
      </c>
      <c r="B23" s="461"/>
      <c r="C23" s="461"/>
      <c r="D23" s="461"/>
      <c r="E23" s="461"/>
      <c r="G23" s="453"/>
      <c r="H23" s="406" t="s">
        <v>47</v>
      </c>
      <c r="I23" s="407"/>
      <c r="J23" s="192">
        <v>1</v>
      </c>
    </row>
    <row r="24" spans="1:10" ht="24.75" customHeight="1">
      <c r="A24" s="461"/>
      <c r="B24" s="461"/>
      <c r="C24" s="461"/>
      <c r="D24" s="461"/>
      <c r="E24" s="461"/>
      <c r="G24" s="453"/>
      <c r="H24" s="406" t="s">
        <v>48</v>
      </c>
      <c r="I24" s="407"/>
      <c r="J24" s="192">
        <v>1</v>
      </c>
    </row>
    <row r="25" spans="1:10" ht="24.75" customHeight="1">
      <c r="A25" s="461"/>
      <c r="B25" s="461"/>
      <c r="C25" s="461"/>
      <c r="D25" s="461"/>
      <c r="E25" s="461"/>
      <c r="G25" s="454"/>
      <c r="H25" s="408" t="s">
        <v>49</v>
      </c>
      <c r="I25" s="409"/>
      <c r="J25" s="196">
        <v>2</v>
      </c>
    </row>
    <row r="26" spans="1:10" ht="24.75" customHeight="1">
      <c r="A26" s="461"/>
      <c r="B26" s="461"/>
      <c r="C26" s="461"/>
      <c r="D26" s="461"/>
      <c r="E26" s="461"/>
      <c r="G26" s="419" t="s">
        <v>50</v>
      </c>
      <c r="H26" s="420"/>
      <c r="I26" s="421"/>
      <c r="J26" s="195">
        <v>57</v>
      </c>
    </row>
    <row r="27" spans="1:10" ht="24.75" customHeight="1">
      <c r="A27" s="461"/>
      <c r="B27" s="461"/>
      <c r="C27" s="461"/>
      <c r="D27" s="461"/>
      <c r="E27" s="461"/>
      <c r="G27" s="399" t="s">
        <v>181</v>
      </c>
      <c r="H27" s="400"/>
      <c r="I27" s="401"/>
      <c r="J27" s="195">
        <v>0</v>
      </c>
    </row>
    <row r="28" spans="7:10" ht="24.75" customHeight="1" thickBot="1">
      <c r="G28" s="377" t="s">
        <v>51</v>
      </c>
      <c r="H28" s="402"/>
      <c r="I28" s="378"/>
      <c r="J28" s="197">
        <v>6</v>
      </c>
    </row>
    <row r="29" spans="7:10" ht="15" customHeight="1" thickBot="1" thickTop="1">
      <c r="G29" s="403" t="s">
        <v>184</v>
      </c>
      <c r="H29" s="404"/>
      <c r="I29" s="405"/>
      <c r="J29" s="198">
        <v>127</v>
      </c>
    </row>
    <row r="30" ht="24.75" customHeight="1">
      <c r="G30" s="2" t="s">
        <v>201</v>
      </c>
    </row>
    <row r="31" ht="24.75" customHeight="1"/>
    <row r="32" spans="1:7" ht="15" customHeight="1" thickBot="1">
      <c r="A32" s="2" t="s">
        <v>170</v>
      </c>
      <c r="G32" s="1"/>
    </row>
    <row r="33" spans="1:10" s="49" customFormat="1" ht="15" customHeight="1">
      <c r="A33" s="373" t="s">
        <v>52</v>
      </c>
      <c r="B33" s="391" t="s">
        <v>193</v>
      </c>
      <c r="C33" s="391" t="s">
        <v>195</v>
      </c>
      <c r="D33" s="391" t="s">
        <v>192</v>
      </c>
      <c r="E33" s="391" t="s">
        <v>171</v>
      </c>
      <c r="F33" s="388" t="s">
        <v>194</v>
      </c>
      <c r="G33" s="386" t="s">
        <v>185</v>
      </c>
      <c r="H33" s="387"/>
      <c r="I33" s="374" t="s">
        <v>10</v>
      </c>
      <c r="J33" s="384" t="s">
        <v>53</v>
      </c>
    </row>
    <row r="34" spans="1:10" s="49" customFormat="1" ht="15" customHeight="1">
      <c r="A34" s="390"/>
      <c r="B34" s="392"/>
      <c r="C34" s="392"/>
      <c r="D34" s="392"/>
      <c r="E34" s="392"/>
      <c r="F34" s="389"/>
      <c r="G34" s="50" t="s">
        <v>54</v>
      </c>
      <c r="H34" s="51" t="s">
        <v>55</v>
      </c>
      <c r="I34" s="392"/>
      <c r="J34" s="385"/>
    </row>
    <row r="35" spans="1:10" s="57" customFormat="1" ht="11.25" customHeight="1">
      <c r="A35" s="52"/>
      <c r="B35" s="53" t="s">
        <v>172</v>
      </c>
      <c r="C35" s="36" t="s">
        <v>172</v>
      </c>
      <c r="D35" s="36" t="s">
        <v>56</v>
      </c>
      <c r="E35" s="36" t="s">
        <v>172</v>
      </c>
      <c r="F35" s="9" t="s">
        <v>172</v>
      </c>
      <c r="G35" s="54" t="s">
        <v>172</v>
      </c>
      <c r="H35" s="55" t="s">
        <v>1</v>
      </c>
      <c r="I35" s="56" t="s">
        <v>1</v>
      </c>
      <c r="J35" s="10" t="s">
        <v>1</v>
      </c>
    </row>
    <row r="36" spans="1:10" s="6" customFormat="1" ht="24" customHeight="1">
      <c r="A36" s="324" t="s">
        <v>197</v>
      </c>
      <c r="B36" s="159">
        <v>1416674</v>
      </c>
      <c r="C36" s="325"/>
      <c r="D36" s="159">
        <v>19125</v>
      </c>
      <c r="E36" s="159">
        <v>0</v>
      </c>
      <c r="F36" s="326">
        <v>0</v>
      </c>
      <c r="G36" s="327">
        <v>1397548</v>
      </c>
      <c r="H36" s="328">
        <v>75188148</v>
      </c>
      <c r="I36" s="329">
        <v>3025</v>
      </c>
      <c r="J36" s="203">
        <v>75185120</v>
      </c>
    </row>
    <row r="37" spans="1:10" s="6" customFormat="1" ht="24" customHeight="1">
      <c r="A37" s="199" t="s">
        <v>204</v>
      </c>
      <c r="B37" s="157">
        <v>1402723</v>
      </c>
      <c r="C37" s="336">
        <v>16179</v>
      </c>
      <c r="D37" s="157">
        <v>18718</v>
      </c>
      <c r="E37" s="157">
        <v>0</v>
      </c>
      <c r="F37" s="299">
        <v>8</v>
      </c>
      <c r="G37" s="158">
        <v>1367834</v>
      </c>
      <c r="H37" s="206">
        <v>73589007</v>
      </c>
      <c r="I37" s="207">
        <v>593</v>
      </c>
      <c r="J37" s="208">
        <v>73588413</v>
      </c>
    </row>
    <row r="38" spans="1:10" s="6" customFormat="1" ht="24" customHeight="1">
      <c r="A38" s="200" t="s">
        <v>205</v>
      </c>
      <c r="B38" s="201">
        <v>1530681</v>
      </c>
      <c r="C38" s="201">
        <v>16501</v>
      </c>
      <c r="D38" s="201">
        <v>20441</v>
      </c>
      <c r="E38" s="201">
        <v>0</v>
      </c>
      <c r="F38" s="283">
        <v>3</v>
      </c>
      <c r="G38" s="202">
        <v>1493742</v>
      </c>
      <c r="H38" s="209">
        <v>80363076</v>
      </c>
      <c r="I38" s="210">
        <v>285059</v>
      </c>
      <c r="J38" s="211">
        <v>80078016</v>
      </c>
    </row>
    <row r="39" spans="1:10" s="6" customFormat="1" ht="24" customHeight="1">
      <c r="A39" s="287" t="s">
        <v>206</v>
      </c>
      <c r="B39" s="288">
        <v>1388077</v>
      </c>
      <c r="C39" s="318">
        <v>13650</v>
      </c>
      <c r="D39" s="288">
        <v>18555</v>
      </c>
      <c r="E39" s="288">
        <v>0</v>
      </c>
      <c r="F39" s="300">
        <v>0</v>
      </c>
      <c r="G39" s="289">
        <v>1355872</v>
      </c>
      <c r="H39" s="290">
        <v>72945920</v>
      </c>
      <c r="I39" s="291">
        <v>0</v>
      </c>
      <c r="J39" s="292">
        <v>72945918</v>
      </c>
    </row>
    <row r="40" spans="1:10" ht="24" customHeight="1" thickBot="1">
      <c r="A40" s="293" t="s">
        <v>202</v>
      </c>
      <c r="B40" s="294">
        <f>C6</f>
        <v>1453508</v>
      </c>
      <c r="C40" s="294">
        <f>C7</f>
        <v>11514</v>
      </c>
      <c r="D40" s="294">
        <f>C8</f>
        <v>19467</v>
      </c>
      <c r="E40" s="294">
        <f>C9</f>
        <v>2</v>
      </c>
      <c r="F40" s="301">
        <f>C10</f>
        <v>1</v>
      </c>
      <c r="G40" s="295">
        <f>C11</f>
        <v>1422529</v>
      </c>
      <c r="H40" s="296">
        <f>D11</f>
        <v>76531939</v>
      </c>
      <c r="I40" s="297">
        <f>D12</f>
        <v>0</v>
      </c>
      <c r="J40" s="298">
        <f>D13</f>
        <v>76531938</v>
      </c>
    </row>
    <row r="43" spans="2:12" ht="18" customHeight="1">
      <c r="B43" s="154"/>
      <c r="C43" s="154"/>
      <c r="D43" s="154"/>
      <c r="E43" s="383"/>
      <c r="F43" s="383"/>
      <c r="G43" s="154"/>
      <c r="H43" s="155"/>
      <c r="I43" s="155"/>
      <c r="J43" s="155"/>
      <c r="K43" s="156"/>
      <c r="L43" s="156"/>
    </row>
    <row r="44" spans="2:12" ht="18" customHeight="1">
      <c r="B44" s="154"/>
      <c r="C44" s="154"/>
      <c r="D44" s="154"/>
      <c r="E44" s="383"/>
      <c r="F44" s="383"/>
      <c r="G44" s="154"/>
      <c r="H44" s="155"/>
      <c r="I44" s="155"/>
      <c r="J44" s="155"/>
      <c r="K44" s="156"/>
      <c r="L44" s="156"/>
    </row>
    <row r="45" spans="2:12" ht="18" customHeight="1">
      <c r="B45" s="154"/>
      <c r="C45" s="154"/>
      <c r="D45" s="154"/>
      <c r="E45" s="383"/>
      <c r="F45" s="383"/>
      <c r="G45" s="154"/>
      <c r="H45" s="155"/>
      <c r="I45" s="155"/>
      <c r="J45" s="155"/>
      <c r="K45" s="156"/>
      <c r="L45" s="156"/>
    </row>
    <row r="46" spans="2:12" ht="18" customHeight="1">
      <c r="B46" s="154"/>
      <c r="C46" s="154"/>
      <c r="D46" s="154"/>
      <c r="E46" s="383"/>
      <c r="F46" s="383"/>
      <c r="G46" s="154"/>
      <c r="H46" s="155"/>
      <c r="I46" s="155"/>
      <c r="J46" s="155"/>
      <c r="K46" s="156"/>
      <c r="L46" s="156"/>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&amp;R熊本
間接諸税
（Ｈ２５）</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115" zoomScaleNormal="115" workbookViewId="0" topLeftCell="A1">
      <selection activeCell="A46" sqref="A46"/>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0" t="s">
        <v>64</v>
      </c>
      <c r="B1" s="370"/>
      <c r="C1" s="370"/>
      <c r="D1" s="370"/>
      <c r="E1" s="370"/>
    </row>
    <row r="2" spans="1:5" ht="21">
      <c r="A2" s="30"/>
      <c r="B2" s="30"/>
      <c r="C2" s="30"/>
      <c r="D2" s="30"/>
      <c r="E2" s="30"/>
    </row>
    <row r="3" spans="1:5" ht="15" customHeight="1" thickBot="1">
      <c r="A3" s="2" t="s">
        <v>24</v>
      </c>
      <c r="D3" s="49"/>
      <c r="E3" s="49"/>
    </row>
    <row r="4" spans="1:5" ht="24" customHeight="1">
      <c r="A4" s="379" t="s">
        <v>26</v>
      </c>
      <c r="B4" s="380"/>
      <c r="C4" s="444"/>
      <c r="D4" s="32" t="s">
        <v>27</v>
      </c>
      <c r="E4" s="8" t="s">
        <v>28</v>
      </c>
    </row>
    <row r="5" spans="1:5" s="1" customFormat="1" ht="11.25">
      <c r="A5" s="58"/>
      <c r="B5" s="139"/>
      <c r="C5" s="59"/>
      <c r="D5" s="60" t="s">
        <v>56</v>
      </c>
      <c r="E5" s="61" t="s">
        <v>1</v>
      </c>
    </row>
    <row r="6" spans="1:5" ht="24" customHeight="1">
      <c r="A6" s="462" t="s">
        <v>57</v>
      </c>
      <c r="B6" s="349"/>
      <c r="C6" s="349"/>
      <c r="D6" s="159">
        <v>186882</v>
      </c>
      <c r="E6" s="212">
        <v>3010380</v>
      </c>
    </row>
    <row r="7" spans="1:5" ht="37.5" customHeight="1">
      <c r="A7" s="132"/>
      <c r="B7" s="463" t="s">
        <v>174</v>
      </c>
      <c r="C7" s="152" t="s">
        <v>176</v>
      </c>
      <c r="D7" s="153">
        <v>24387</v>
      </c>
      <c r="E7" s="212">
        <v>219485</v>
      </c>
    </row>
    <row r="8" spans="1:5" ht="37.5" customHeight="1">
      <c r="A8" s="140"/>
      <c r="B8" s="463"/>
      <c r="C8" s="152" t="s">
        <v>175</v>
      </c>
      <c r="D8" s="159">
        <v>29806</v>
      </c>
      <c r="E8" s="212">
        <v>402382</v>
      </c>
    </row>
    <row r="9" spans="1:5" ht="24" customHeight="1">
      <c r="A9" s="350" t="s">
        <v>10</v>
      </c>
      <c r="B9" s="369"/>
      <c r="C9" s="369"/>
      <c r="D9" s="213"/>
      <c r="E9" s="214">
        <v>423305</v>
      </c>
    </row>
    <row r="10" spans="1:5" ht="37.5" customHeight="1">
      <c r="A10" s="132"/>
      <c r="B10" s="463" t="s">
        <v>174</v>
      </c>
      <c r="C10" s="148" t="s">
        <v>176</v>
      </c>
      <c r="D10" s="213"/>
      <c r="E10" s="214">
        <v>53243</v>
      </c>
    </row>
    <row r="11" spans="1:5" ht="37.5" customHeight="1">
      <c r="A11" s="140"/>
      <c r="B11" s="463"/>
      <c r="C11" s="149" t="s">
        <v>175</v>
      </c>
      <c r="D11" s="213"/>
      <c r="E11" s="214">
        <v>116729</v>
      </c>
    </row>
    <row r="12" spans="1:5" ht="24" customHeight="1">
      <c r="A12" s="368" t="s">
        <v>33</v>
      </c>
      <c r="B12" s="369"/>
      <c r="C12" s="369"/>
      <c r="D12" s="213"/>
      <c r="E12" s="214">
        <v>2587059</v>
      </c>
    </row>
    <row r="13" spans="1:5" ht="24" customHeight="1">
      <c r="A13" s="350" t="s">
        <v>132</v>
      </c>
      <c r="B13" s="466"/>
      <c r="C13" s="141" t="s">
        <v>58</v>
      </c>
      <c r="D13" s="215"/>
      <c r="E13" s="216">
        <v>0</v>
      </c>
    </row>
    <row r="14" spans="1:5" ht="24" customHeight="1">
      <c r="A14" s="462"/>
      <c r="B14" s="467"/>
      <c r="C14" s="142" t="s">
        <v>12</v>
      </c>
      <c r="D14" s="217"/>
      <c r="E14" s="218">
        <v>24</v>
      </c>
    </row>
    <row r="15" spans="1:5" ht="24" customHeight="1" thickBot="1">
      <c r="A15" s="468"/>
      <c r="B15" s="469"/>
      <c r="C15" s="143" t="s">
        <v>59</v>
      </c>
      <c r="D15" s="219"/>
      <c r="E15" s="220">
        <v>0</v>
      </c>
    </row>
    <row r="16" spans="1:5" s="3" customFormat="1" ht="24" customHeight="1" thickTop="1">
      <c r="A16" s="470" t="s">
        <v>150</v>
      </c>
      <c r="B16" s="471"/>
      <c r="C16" s="471"/>
      <c r="D16" s="319"/>
      <c r="E16" s="320">
        <v>2587083</v>
      </c>
    </row>
    <row r="17" spans="1:5" s="3" customFormat="1" ht="24" customHeight="1">
      <c r="A17" s="472" t="s">
        <v>107</v>
      </c>
      <c r="B17" s="473"/>
      <c r="C17" s="473"/>
      <c r="D17" s="321"/>
      <c r="E17" s="322">
        <v>325</v>
      </c>
    </row>
    <row r="18" spans="1:5" s="3" customFormat="1" ht="24" customHeight="1" thickBot="1">
      <c r="A18" s="348" t="s">
        <v>196</v>
      </c>
      <c r="B18" s="349"/>
      <c r="C18" s="349"/>
      <c r="D18" s="221"/>
      <c r="E18" s="222">
        <v>4</v>
      </c>
    </row>
    <row r="19" spans="1:8" ht="28.5" customHeight="1">
      <c r="A19" s="338" t="s">
        <v>214</v>
      </c>
      <c r="B19" s="338"/>
      <c r="C19" s="338"/>
      <c r="D19" s="338"/>
      <c r="E19" s="338"/>
      <c r="H19" s="1"/>
    </row>
    <row r="21" spans="1:4" ht="15" customHeight="1" thickBot="1">
      <c r="A21" s="2" t="s">
        <v>135</v>
      </c>
      <c r="D21" s="48"/>
    </row>
    <row r="22" spans="1:7" s="49" customFormat="1" ht="24" customHeight="1">
      <c r="A22" s="379" t="s">
        <v>139</v>
      </c>
      <c r="B22" s="380"/>
      <c r="C22" s="444"/>
      <c r="D22" s="8" t="s">
        <v>151</v>
      </c>
      <c r="E22" s="63"/>
      <c r="F22" s="64"/>
      <c r="G22" s="64"/>
    </row>
    <row r="23" spans="1:7" s="4" customFormat="1" ht="11.25">
      <c r="A23" s="58"/>
      <c r="B23" s="139"/>
      <c r="C23" s="59"/>
      <c r="D23" s="65" t="s">
        <v>21</v>
      </c>
      <c r="E23" s="66"/>
      <c r="F23" s="67"/>
      <c r="G23" s="67"/>
    </row>
    <row r="24" spans="1:7" s="49" customFormat="1" ht="24" customHeight="1">
      <c r="A24" s="348" t="s">
        <v>61</v>
      </c>
      <c r="B24" s="349"/>
      <c r="C24" s="363"/>
      <c r="D24" s="223">
        <v>33</v>
      </c>
      <c r="E24" s="63"/>
      <c r="F24" s="64"/>
      <c r="G24" s="64"/>
    </row>
    <row r="25" spans="1:7" s="49" customFormat="1" ht="24" customHeight="1">
      <c r="A25" s="350" t="s">
        <v>152</v>
      </c>
      <c r="B25" s="466"/>
      <c r="C25" s="144" t="s">
        <v>177</v>
      </c>
      <c r="D25" s="224">
        <v>1</v>
      </c>
      <c r="E25" s="63"/>
      <c r="F25" s="64"/>
      <c r="G25" s="64"/>
    </row>
    <row r="26" spans="1:7" s="49" customFormat="1" ht="24" customHeight="1" thickBot="1">
      <c r="A26" s="468"/>
      <c r="B26" s="469"/>
      <c r="C26" s="62" t="s">
        <v>62</v>
      </c>
      <c r="D26" s="225">
        <v>132</v>
      </c>
      <c r="E26" s="63"/>
      <c r="F26" s="64"/>
      <c r="G26" s="64"/>
    </row>
    <row r="27" spans="1:7" s="68" customFormat="1" ht="24" customHeight="1" thickBot="1" thickTop="1">
      <c r="A27" s="464" t="s">
        <v>140</v>
      </c>
      <c r="B27" s="465"/>
      <c r="C27" s="465"/>
      <c r="D27" s="323">
        <v>166</v>
      </c>
      <c r="E27" s="63"/>
      <c r="F27" s="64"/>
      <c r="G27" s="64"/>
    </row>
    <row r="28" spans="1:7" ht="15" customHeight="1">
      <c r="A28" s="128" t="s">
        <v>201</v>
      </c>
      <c r="B28" s="128"/>
      <c r="C28" s="69"/>
      <c r="D28" s="69"/>
      <c r="E28" s="69"/>
      <c r="F28" s="70"/>
      <c r="G28" s="70"/>
    </row>
    <row r="29" spans="1:7" ht="15" customHeight="1">
      <c r="A29" s="133"/>
      <c r="B29" s="133"/>
      <c r="C29" s="133"/>
      <c r="D29" s="133"/>
      <c r="E29" s="6"/>
      <c r="F29" s="134"/>
      <c r="G29" s="134"/>
    </row>
    <row r="30" spans="1:7" ht="15" customHeight="1" thickBot="1">
      <c r="A30" s="2" t="s">
        <v>153</v>
      </c>
      <c r="E30" s="134"/>
      <c r="F30" s="134"/>
      <c r="G30" s="134"/>
    </row>
    <row r="31" spans="1:7" ht="24" customHeight="1">
      <c r="A31" s="422" t="s">
        <v>154</v>
      </c>
      <c r="B31" s="474"/>
      <c r="C31" s="32" t="s">
        <v>155</v>
      </c>
      <c r="D31" s="8" t="s">
        <v>156</v>
      </c>
      <c r="E31" s="134"/>
      <c r="F31" s="134"/>
      <c r="G31" s="134"/>
    </row>
    <row r="32" spans="1:7" s="1" customFormat="1" ht="11.25" customHeight="1">
      <c r="A32" s="475"/>
      <c r="B32" s="476"/>
      <c r="C32" s="60" t="s">
        <v>157</v>
      </c>
      <c r="D32" s="71" t="s">
        <v>1</v>
      </c>
      <c r="E32" s="137"/>
      <c r="F32" s="137"/>
      <c r="G32" s="137"/>
    </row>
    <row r="33" spans="1:7" s="6" customFormat="1" ht="24" customHeight="1">
      <c r="A33" s="477" t="s">
        <v>197</v>
      </c>
      <c r="B33" s="478"/>
      <c r="C33" s="159">
        <v>236772</v>
      </c>
      <c r="D33" s="203">
        <v>5759960</v>
      </c>
      <c r="E33" s="133"/>
      <c r="F33" s="133"/>
      <c r="G33" s="133"/>
    </row>
    <row r="34" spans="1:5" s="6" customFormat="1" ht="24" customHeight="1">
      <c r="A34" s="482" t="s">
        <v>198</v>
      </c>
      <c r="B34" s="483"/>
      <c r="C34" s="153">
        <v>169268</v>
      </c>
      <c r="D34" s="205">
        <v>3920659</v>
      </c>
      <c r="E34" s="133"/>
    </row>
    <row r="35" spans="1:5" s="6" customFormat="1" ht="24" customHeight="1">
      <c r="A35" s="482" t="s">
        <v>199</v>
      </c>
      <c r="B35" s="483"/>
      <c r="C35" s="153">
        <v>177489</v>
      </c>
      <c r="D35" s="205">
        <v>2959405</v>
      </c>
      <c r="E35" s="133"/>
    </row>
    <row r="36" spans="1:5" s="6" customFormat="1" ht="24" customHeight="1" thickBot="1">
      <c r="A36" s="361" t="s">
        <v>200</v>
      </c>
      <c r="B36" s="481"/>
      <c r="C36" s="157">
        <v>173822</v>
      </c>
      <c r="D36" s="208">
        <v>2805743</v>
      </c>
      <c r="E36" s="133"/>
    </row>
    <row r="37" spans="1:5" ht="24" customHeight="1" thickBot="1">
      <c r="A37" s="479" t="s">
        <v>202</v>
      </c>
      <c r="B37" s="480"/>
      <c r="C37" s="302">
        <f>D6</f>
        <v>186882</v>
      </c>
      <c r="D37" s="303">
        <f>E6</f>
        <v>3010380</v>
      </c>
      <c r="E37" s="133"/>
    </row>
  </sheetData>
  <sheetProtection/>
  <mergeCells count="23">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9:E19"/>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&amp;R熊本
間接諸税
（Ｈ２５）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51" sqref="A51"/>
    </sheetView>
  </sheetViews>
  <sheetFormatPr defaultColWidth="5.875" defaultRowHeight="15" customHeight="1"/>
  <cols>
    <col min="1" max="4" width="18.625" style="2" customWidth="1"/>
    <col min="5" max="16384" width="5.875" style="2" customWidth="1"/>
  </cols>
  <sheetData>
    <row r="1" spans="1:4" ht="21">
      <c r="A1" s="370" t="s">
        <v>69</v>
      </c>
      <c r="B1" s="370"/>
      <c r="C1" s="370"/>
      <c r="D1" s="370"/>
    </row>
    <row r="2" ht="15" customHeight="1" thickBot="1">
      <c r="A2" s="2" t="s">
        <v>24</v>
      </c>
    </row>
    <row r="3" spans="1:4" ht="18" customHeight="1">
      <c r="A3" s="379" t="s">
        <v>60</v>
      </c>
      <c r="B3" s="444"/>
      <c r="C3" s="32" t="s">
        <v>70</v>
      </c>
      <c r="D3" s="72" t="s">
        <v>71</v>
      </c>
    </row>
    <row r="4" spans="1:4" ht="12" customHeight="1">
      <c r="A4" s="12"/>
      <c r="B4" s="46"/>
      <c r="C4" s="53" t="s">
        <v>65</v>
      </c>
      <c r="D4" s="73" t="s">
        <v>1</v>
      </c>
    </row>
    <row r="5" spans="1:4" ht="24" customHeight="1">
      <c r="A5" s="348" t="s">
        <v>110</v>
      </c>
      <c r="B5" s="363"/>
      <c r="C5" s="159">
        <f>ROUND('[1]石ガス'!$B$58/1000,0)</f>
        <v>48483</v>
      </c>
      <c r="D5" s="226">
        <f>ROUND('[1]石ガス'!$C$58/1000,0)</f>
        <v>847821</v>
      </c>
    </row>
    <row r="6" spans="1:4" ht="24" customHeight="1">
      <c r="A6" s="368" t="s">
        <v>10</v>
      </c>
      <c r="B6" s="437"/>
      <c r="C6" s="43"/>
      <c r="D6" s="227">
        <f>ROUND('[1]石ガス'!$E$58/1000,0)</f>
        <v>820</v>
      </c>
    </row>
    <row r="7" spans="1:4" ht="24" customHeight="1">
      <c r="A7" s="368" t="s">
        <v>33</v>
      </c>
      <c r="B7" s="437"/>
      <c r="C7" s="43"/>
      <c r="D7" s="227">
        <f>ROUND('[1]石ガス'!$F$58/1000,0)</f>
        <v>846889</v>
      </c>
    </row>
    <row r="8" spans="1:4" ht="24" customHeight="1">
      <c r="A8" s="381" t="s">
        <v>132</v>
      </c>
      <c r="B8" s="17" t="s">
        <v>58</v>
      </c>
      <c r="C8" s="44"/>
      <c r="D8" s="228">
        <f>ROUND('[1]石ガス'!$G$58/1000,0)</f>
        <v>0</v>
      </c>
    </row>
    <row r="9" spans="1:4" ht="24" customHeight="1" thickBot="1">
      <c r="A9" s="441"/>
      <c r="B9" s="62" t="s">
        <v>12</v>
      </c>
      <c r="C9" s="74"/>
      <c r="D9" s="229">
        <f>ROUND('[1]石ガス'!$H$58/1000,0)</f>
        <v>6</v>
      </c>
    </row>
    <row r="10" spans="1:4" s="3" customFormat="1" ht="24" customHeight="1" thickTop="1">
      <c r="A10" s="497" t="s">
        <v>140</v>
      </c>
      <c r="B10" s="505"/>
      <c r="C10" s="231">
        <f>C5</f>
        <v>48483</v>
      </c>
      <c r="D10" s="230">
        <f>ROUND('[1]石ガス'!$I$58/1000,0)</f>
        <v>846895</v>
      </c>
    </row>
    <row r="11" spans="1:4" ht="12" customHeight="1">
      <c r="A11" s="348" t="s">
        <v>13</v>
      </c>
      <c r="B11" s="363"/>
      <c r="C11" s="487"/>
      <c r="D11" s="65" t="s">
        <v>16</v>
      </c>
    </row>
    <row r="12" spans="1:4" ht="24" customHeight="1">
      <c r="A12" s="368"/>
      <c r="B12" s="437"/>
      <c r="C12" s="488"/>
      <c r="D12" s="223">
        <f>'[1]石ガス'!$J$58</f>
        <v>2316</v>
      </c>
    </row>
    <row r="13" spans="1:4" ht="12" customHeight="1">
      <c r="A13" s="350" t="s">
        <v>134</v>
      </c>
      <c r="B13" s="484"/>
      <c r="C13" s="499"/>
      <c r="D13" s="131" t="s">
        <v>115</v>
      </c>
    </row>
    <row r="14" spans="1:4" ht="24" customHeight="1">
      <c r="A14" s="485"/>
      <c r="B14" s="486"/>
      <c r="C14" s="500"/>
      <c r="D14" s="203">
        <f>ROUND('[1]石ガス'!$K$58/1000,0)</f>
        <v>0</v>
      </c>
    </row>
    <row r="15" spans="1:4" ht="24" customHeight="1" thickBot="1">
      <c r="A15" s="501" t="s">
        <v>15</v>
      </c>
      <c r="B15" s="502"/>
      <c r="C15" s="45"/>
      <c r="D15" s="232">
        <f>ROUND('[1]石ガス'!$L$58/1000,0)</f>
        <v>0</v>
      </c>
    </row>
    <row r="16" spans="1:4" ht="30" customHeight="1">
      <c r="A16" s="489" t="s">
        <v>219</v>
      </c>
      <c r="B16" s="490"/>
      <c r="C16" s="490"/>
      <c r="D16" s="490"/>
    </row>
    <row r="18" ht="15" customHeight="1" thickBot="1">
      <c r="A18" s="2" t="s">
        <v>141</v>
      </c>
    </row>
    <row r="19" spans="1:3" ht="21" customHeight="1">
      <c r="A19" s="379" t="s">
        <v>139</v>
      </c>
      <c r="B19" s="444"/>
      <c r="C19" s="8" t="s">
        <v>142</v>
      </c>
    </row>
    <row r="20" spans="1:3" ht="11.25" customHeight="1">
      <c r="A20" s="75"/>
      <c r="B20" s="129"/>
      <c r="C20" s="76" t="s">
        <v>21</v>
      </c>
    </row>
    <row r="21" spans="1:3" ht="24" customHeight="1">
      <c r="A21" s="462" t="s">
        <v>143</v>
      </c>
      <c r="B21" s="491"/>
      <c r="C21" s="233">
        <f>'[1]場数表2'!$B$58</f>
        <v>148</v>
      </c>
    </row>
    <row r="22" spans="1:3" ht="24" customHeight="1">
      <c r="A22" s="492" t="s">
        <v>66</v>
      </c>
      <c r="B22" s="493"/>
      <c r="C22" s="234">
        <f>'[1]場数表2'!$C$58</f>
        <v>30</v>
      </c>
    </row>
    <row r="23" spans="1:3" ht="24" customHeight="1">
      <c r="A23" s="503" t="s">
        <v>182</v>
      </c>
      <c r="B23" s="504"/>
      <c r="C23" s="234">
        <f>'[1]場数表2'!$D$58</f>
        <v>14</v>
      </c>
    </row>
    <row r="24" spans="1:3" ht="24" customHeight="1" thickBot="1">
      <c r="A24" s="468" t="s">
        <v>38</v>
      </c>
      <c r="B24" s="496"/>
      <c r="C24" s="235">
        <f>'[1]場数表2'!$E$58</f>
        <v>11</v>
      </c>
    </row>
    <row r="25" spans="1:3" s="3" customFormat="1" ht="24" customHeight="1" thickTop="1">
      <c r="A25" s="497" t="s">
        <v>144</v>
      </c>
      <c r="B25" s="498"/>
      <c r="C25" s="236">
        <f>'[1]場数表2'!$F$58</f>
        <v>203</v>
      </c>
    </row>
    <row r="26" spans="1:3" ht="24" customHeight="1">
      <c r="A26" s="494" t="s">
        <v>179</v>
      </c>
      <c r="B26" s="15" t="s">
        <v>67</v>
      </c>
      <c r="C26" s="233">
        <f>'[1]場数表2'!$G$58</f>
        <v>0</v>
      </c>
    </row>
    <row r="27" spans="1:3" ht="24" customHeight="1" thickBot="1">
      <c r="A27" s="495"/>
      <c r="B27" s="77" t="s">
        <v>145</v>
      </c>
      <c r="C27" s="237">
        <f>'[1]場数表2'!$H$58</f>
        <v>0</v>
      </c>
    </row>
    <row r="28" ht="15" customHeight="1">
      <c r="A28" s="2" t="s">
        <v>201</v>
      </c>
    </row>
    <row r="30" ht="15" customHeight="1" thickBot="1">
      <c r="A30" s="2" t="s">
        <v>146</v>
      </c>
    </row>
    <row r="31" spans="1:3" ht="21" customHeight="1">
      <c r="A31" s="31" t="s">
        <v>147</v>
      </c>
      <c r="B31" s="32" t="s">
        <v>111</v>
      </c>
      <c r="C31" s="8" t="s">
        <v>148</v>
      </c>
    </row>
    <row r="32" spans="1:3" ht="15" customHeight="1">
      <c r="A32" s="52"/>
      <c r="B32" s="53" t="s">
        <v>149</v>
      </c>
      <c r="C32" s="10" t="s">
        <v>1</v>
      </c>
    </row>
    <row r="33" spans="1:3" s="6" customFormat="1" ht="24" customHeight="1">
      <c r="A33" s="330" t="s">
        <v>197</v>
      </c>
      <c r="B33" s="331">
        <v>58843</v>
      </c>
      <c r="C33" s="332">
        <v>1029764</v>
      </c>
    </row>
    <row r="34" spans="1:3" s="6" customFormat="1" ht="24" customHeight="1">
      <c r="A34" s="78" t="s">
        <v>198</v>
      </c>
      <c r="B34" s="238">
        <v>56680</v>
      </c>
      <c r="C34" s="239">
        <v>991953</v>
      </c>
    </row>
    <row r="35" spans="1:3" s="6" customFormat="1" ht="24" customHeight="1">
      <c r="A35" s="78" t="s">
        <v>199</v>
      </c>
      <c r="B35" s="238">
        <v>57745</v>
      </c>
      <c r="C35" s="239">
        <v>938624</v>
      </c>
    </row>
    <row r="36" spans="1:3" s="6" customFormat="1" ht="24" customHeight="1">
      <c r="A36" s="304" t="s">
        <v>200</v>
      </c>
      <c r="B36" s="305">
        <v>50800</v>
      </c>
      <c r="C36" s="306">
        <v>888992</v>
      </c>
    </row>
    <row r="37" spans="1:3" ht="24" customHeight="1" thickBot="1">
      <c r="A37" s="307" t="s">
        <v>202</v>
      </c>
      <c r="B37" s="308">
        <f>C5</f>
        <v>48483</v>
      </c>
      <c r="C37" s="309">
        <f>D5</f>
        <v>847821</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（Ｈ２５）</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50" sqref="A50"/>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0" t="s">
        <v>72</v>
      </c>
      <c r="B1" s="370"/>
      <c r="C1" s="370"/>
      <c r="D1" s="370"/>
      <c r="E1" s="507"/>
    </row>
    <row r="2" spans="1:4" ht="21">
      <c r="A2" s="30"/>
      <c r="B2" s="30"/>
      <c r="C2" s="30"/>
      <c r="D2" s="30"/>
    </row>
    <row r="3" spans="1:2" ht="15" customHeight="1" thickBot="1">
      <c r="A3" s="347" t="s">
        <v>24</v>
      </c>
      <c r="B3" s="347"/>
    </row>
    <row r="4" spans="1:4" ht="18" customHeight="1">
      <c r="A4" s="379" t="s">
        <v>60</v>
      </c>
      <c r="B4" s="444"/>
      <c r="C4" s="32" t="s">
        <v>63</v>
      </c>
      <c r="D4" s="8" t="s">
        <v>68</v>
      </c>
    </row>
    <row r="5" spans="1:4" ht="12" customHeight="1">
      <c r="A5" s="12"/>
      <c r="B5" s="47"/>
      <c r="C5" s="79" t="s">
        <v>56</v>
      </c>
      <c r="D5" s="80" t="s">
        <v>1</v>
      </c>
    </row>
    <row r="6" spans="1:4" ht="24" customHeight="1">
      <c r="A6" s="348" t="s">
        <v>73</v>
      </c>
      <c r="B6" s="363"/>
      <c r="C6" s="240">
        <f>ROUND('[1]石油石炭'!$B$58/1000,0)</f>
        <v>0</v>
      </c>
      <c r="D6" s="186">
        <f>ROUND('[1]石油石炭'!$C$58/1000,0)</f>
        <v>0</v>
      </c>
    </row>
    <row r="7" spans="1:4" ht="24" customHeight="1">
      <c r="A7" s="368" t="s">
        <v>74</v>
      </c>
      <c r="B7" s="437"/>
      <c r="C7" s="241">
        <f>ROUND('[1]石油石炭'!$D$58/1000,0)</f>
        <v>0</v>
      </c>
      <c r="D7" s="187">
        <f>ROUND('[1]石油石炭'!$E$58/1000,0)</f>
        <v>0</v>
      </c>
    </row>
    <row r="8" spans="1:4" ht="11.25">
      <c r="A8" s="368" t="s">
        <v>75</v>
      </c>
      <c r="B8" s="437"/>
      <c r="C8" s="242" t="s">
        <v>65</v>
      </c>
      <c r="D8" s="243"/>
    </row>
    <row r="9" spans="1:4" ht="21" customHeight="1">
      <c r="A9" s="368"/>
      <c r="B9" s="437"/>
      <c r="C9" s="240">
        <f>ROUND('[1]石油石炭'!$J$58/1000,0)</f>
        <v>100</v>
      </c>
      <c r="D9" s="186">
        <f>ROUND('[1]石油石炭'!$K$58/1000,0)</f>
        <v>134</v>
      </c>
    </row>
    <row r="10" spans="1:4" ht="24" customHeight="1">
      <c r="A10" s="368" t="s">
        <v>76</v>
      </c>
      <c r="B10" s="437"/>
      <c r="C10" s="241">
        <f>ROUND('[1]石油石炭'!$L$58/1000,0)</f>
        <v>0</v>
      </c>
      <c r="D10" s="187">
        <f>ROUND('[1]石油石炭'!$M$58/1000,0)</f>
        <v>0</v>
      </c>
    </row>
    <row r="11" spans="1:4" ht="24" customHeight="1">
      <c r="A11" s="520" t="s">
        <v>32</v>
      </c>
      <c r="B11" s="521"/>
      <c r="C11" s="81"/>
      <c r="D11" s="244">
        <f>ROUND('[1]石油石炭'!$N$58/1000,0)</f>
        <v>134</v>
      </c>
    </row>
    <row r="12" spans="1:4" ht="24" customHeight="1">
      <c r="A12" s="368" t="s">
        <v>10</v>
      </c>
      <c r="B12" s="437"/>
      <c r="C12" s="82"/>
      <c r="D12" s="187">
        <f>ROUND('[1]石油石炭'!$O$58/1000,0)</f>
        <v>0</v>
      </c>
    </row>
    <row r="13" spans="1:4" ht="24" customHeight="1">
      <c r="A13" s="368" t="s">
        <v>33</v>
      </c>
      <c r="B13" s="437"/>
      <c r="C13" s="82"/>
      <c r="D13" s="187">
        <f>ROUND('[1]石油石炭'!$P$58/1000,0)</f>
        <v>134</v>
      </c>
    </row>
    <row r="14" spans="1:4" ht="24" customHeight="1">
      <c r="A14" s="381" t="s">
        <v>132</v>
      </c>
      <c r="B14" s="17" t="s">
        <v>58</v>
      </c>
      <c r="C14" s="83"/>
      <c r="D14" s="188">
        <f>ROUND('[1]石油石炭'!$Q$58/1000,0)</f>
        <v>0</v>
      </c>
    </row>
    <row r="15" spans="1:4" ht="24" customHeight="1" thickBot="1">
      <c r="A15" s="441"/>
      <c r="B15" s="62" t="s">
        <v>12</v>
      </c>
      <c r="C15" s="84"/>
      <c r="D15" s="189">
        <f>ROUND('[1]石油石炭'!$R$58/1000,0)</f>
        <v>0</v>
      </c>
    </row>
    <row r="16" spans="1:4" ht="24" customHeight="1" thickTop="1">
      <c r="A16" s="497" t="s">
        <v>133</v>
      </c>
      <c r="B16" s="498"/>
      <c r="C16" s="85"/>
      <c r="D16" s="245">
        <f>ROUND('[1]石油石炭'!$S$58/1000,0)</f>
        <v>134</v>
      </c>
    </row>
    <row r="17" spans="1:4" ht="11.25">
      <c r="A17" s="348" t="s">
        <v>13</v>
      </c>
      <c r="B17" s="363"/>
      <c r="C17" s="509" t="s">
        <v>116</v>
      </c>
      <c r="D17" s="510"/>
    </row>
    <row r="18" spans="1:4" ht="24" customHeight="1">
      <c r="A18" s="350"/>
      <c r="B18" s="506"/>
      <c r="C18" s="511">
        <f>'[1]石油石炭'!$T$58</f>
        <v>12</v>
      </c>
      <c r="D18" s="512"/>
    </row>
    <row r="19" spans="1:4" ht="12" customHeight="1">
      <c r="A19" s="145"/>
      <c r="B19" s="146"/>
      <c r="C19" s="518" t="s">
        <v>115</v>
      </c>
      <c r="D19" s="519"/>
    </row>
    <row r="20" spans="1:4" ht="24" customHeight="1">
      <c r="A20" s="516" t="s">
        <v>134</v>
      </c>
      <c r="B20" s="517"/>
      <c r="C20" s="511">
        <f>ROUND('[1]石油石炭'!$U$58/1000,0)</f>
        <v>0</v>
      </c>
      <c r="D20" s="512"/>
    </row>
    <row r="21" spans="1:4" ht="35.25" customHeight="1" thickBot="1">
      <c r="A21" s="501" t="s">
        <v>15</v>
      </c>
      <c r="B21" s="515"/>
      <c r="C21" s="513">
        <f>ROUND('[1]石油石炭'!$V$58/1000,0)</f>
        <v>0</v>
      </c>
      <c r="D21" s="514"/>
    </row>
    <row r="22" spans="1:4" ht="30" customHeight="1">
      <c r="A22" s="489" t="s">
        <v>216</v>
      </c>
      <c r="B22" s="508"/>
      <c r="C22" s="508"/>
      <c r="D22" s="508"/>
    </row>
    <row r="24" ht="15" customHeight="1" thickBot="1">
      <c r="A24" s="2" t="s">
        <v>135</v>
      </c>
    </row>
    <row r="25" spans="1:5" ht="15" customHeight="1">
      <c r="A25" s="379" t="s">
        <v>35</v>
      </c>
      <c r="B25" s="444"/>
      <c r="C25" s="32" t="s">
        <v>136</v>
      </c>
      <c r="D25" s="32" t="s">
        <v>75</v>
      </c>
      <c r="E25" s="8" t="s">
        <v>137</v>
      </c>
    </row>
    <row r="26" spans="1:5" ht="15" customHeight="1">
      <c r="A26" s="523"/>
      <c r="B26" s="524"/>
      <c r="C26" s="53" t="s">
        <v>21</v>
      </c>
      <c r="D26" s="53" t="s">
        <v>21</v>
      </c>
      <c r="E26" s="86" t="s">
        <v>21</v>
      </c>
    </row>
    <row r="27" spans="1:5" ht="24" customHeight="1">
      <c r="A27" s="348" t="s">
        <v>77</v>
      </c>
      <c r="B27" s="363"/>
      <c r="C27" s="240">
        <f>'[1]場数表2'!$P$58</f>
        <v>0</v>
      </c>
      <c r="D27" s="240">
        <f>'[1]場数表2'!$U$58</f>
        <v>0</v>
      </c>
      <c r="E27" s="246">
        <f>'[1]場数表2'!$Z$58</f>
        <v>0</v>
      </c>
    </row>
    <row r="28" spans="1:5" ht="24" customHeight="1">
      <c r="A28" s="368" t="s">
        <v>78</v>
      </c>
      <c r="B28" s="437"/>
      <c r="C28" s="241">
        <f>'[1]場数表2'!$Q$58</f>
        <v>0</v>
      </c>
      <c r="D28" s="241">
        <f>'[1]場数表2'!$V$58</f>
        <v>2</v>
      </c>
      <c r="E28" s="247">
        <f>'[1]場数表2'!$AA$58</f>
        <v>0</v>
      </c>
    </row>
    <row r="29" spans="1:5" ht="24" customHeight="1">
      <c r="A29" s="368" t="s">
        <v>41</v>
      </c>
      <c r="B29" s="437"/>
      <c r="C29" s="241">
        <f>'[1]場数表2'!$R$58</f>
        <v>0</v>
      </c>
      <c r="D29" s="241">
        <f>'[1]場数表2'!$W$58</f>
        <v>0</v>
      </c>
      <c r="E29" s="247">
        <f>'[1]場数表2'!$AB$58</f>
        <v>0</v>
      </c>
    </row>
    <row r="30" spans="1:5" ht="24" customHeight="1" thickBot="1">
      <c r="A30" s="352" t="s">
        <v>79</v>
      </c>
      <c r="B30" s="522"/>
      <c r="C30" s="248">
        <f>'[1]場数表2'!$S$58</f>
        <v>0</v>
      </c>
      <c r="D30" s="248">
        <f>'[1]場数表2'!$X$58</f>
        <v>0</v>
      </c>
      <c r="E30" s="249">
        <v>0</v>
      </c>
    </row>
    <row r="31" spans="1:5" ht="24" customHeight="1" thickBot="1" thickTop="1">
      <c r="A31" s="403" t="s">
        <v>138</v>
      </c>
      <c r="B31" s="405"/>
      <c r="C31" s="250">
        <f>'[1]場数表2'!$T$58</f>
        <v>0</v>
      </c>
      <c r="D31" s="250">
        <f>'[1]場数表2'!$Y$58</f>
        <v>2</v>
      </c>
      <c r="E31" s="251">
        <f>'[1]場数表2'!$AC$58</f>
        <v>0</v>
      </c>
    </row>
    <row r="32" ht="15" customHeight="1">
      <c r="A32" s="2" t="s">
        <v>201</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
間接諸税
（Ｈ２５）</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62" sqref="A62"/>
    </sheetView>
  </sheetViews>
  <sheetFormatPr defaultColWidth="15.125" defaultRowHeight="12.75" customHeight="1"/>
  <cols>
    <col min="1" max="3" width="15.00390625" style="6" customWidth="1"/>
    <col min="4" max="5" width="15.00390625" style="87" customWidth="1"/>
    <col min="6" max="7" width="15.00390625" style="6" customWidth="1"/>
    <col min="8" max="16384" width="15.125" style="6" customWidth="1"/>
  </cols>
  <sheetData>
    <row r="1" spans="1:7" ht="21">
      <c r="A1" s="536" t="s">
        <v>187</v>
      </c>
      <c r="B1" s="536"/>
      <c r="C1" s="536"/>
      <c r="D1" s="536"/>
      <c r="E1" s="536"/>
      <c r="F1" s="537"/>
      <c r="G1" s="537"/>
    </row>
    <row r="2" spans="1:5" ht="21">
      <c r="A2" s="127"/>
      <c r="B2" s="127"/>
      <c r="C2" s="127"/>
      <c r="D2" s="127"/>
      <c r="E2" s="127"/>
    </row>
    <row r="3" ht="12.75" customHeight="1" thickBot="1">
      <c r="A3" s="6" t="s">
        <v>24</v>
      </c>
    </row>
    <row r="4" spans="1:5" ht="18.75" customHeight="1">
      <c r="A4" s="379" t="s">
        <v>18</v>
      </c>
      <c r="B4" s="380"/>
      <c r="C4" s="444"/>
      <c r="D4" s="7" t="s">
        <v>68</v>
      </c>
      <c r="E4" s="8" t="s">
        <v>80</v>
      </c>
    </row>
    <row r="5" spans="1:5" s="89" customFormat="1" ht="12" customHeight="1">
      <c r="A5" s="358"/>
      <c r="B5" s="546"/>
      <c r="C5" s="359"/>
      <c r="D5" s="88" t="s">
        <v>1</v>
      </c>
      <c r="E5" s="86" t="s">
        <v>16</v>
      </c>
    </row>
    <row r="6" spans="1:5" ht="27" customHeight="1">
      <c r="A6" s="348" t="s">
        <v>81</v>
      </c>
      <c r="B6" s="349"/>
      <c r="C6" s="28" t="s">
        <v>82</v>
      </c>
      <c r="D6" s="252">
        <f>ROUND('[1]印紙'!$B$58/1000,0)</f>
        <v>308</v>
      </c>
      <c r="E6" s="223">
        <f>'[1]印紙'!$C$58</f>
        <v>12</v>
      </c>
    </row>
    <row r="7" spans="1:5" ht="27" customHeight="1">
      <c r="A7" s="350" t="s">
        <v>83</v>
      </c>
      <c r="B7" s="351"/>
      <c r="C7" s="138" t="s">
        <v>84</v>
      </c>
      <c r="D7" s="253">
        <f>ROUND('[1]印紙'!$D$58/1000,0)</f>
        <v>523030</v>
      </c>
      <c r="E7" s="254">
        <f>'[1]印紙'!$E$58</f>
        <v>954</v>
      </c>
    </row>
    <row r="8" spans="1:5" ht="27" customHeight="1">
      <c r="A8" s="554" t="s">
        <v>85</v>
      </c>
      <c r="B8" s="555"/>
      <c r="C8" s="147" t="s">
        <v>86</v>
      </c>
      <c r="D8" s="255">
        <f>ROUND('[1]印紙'!$F$58/1000,0)</f>
        <v>902023</v>
      </c>
      <c r="E8" s="256">
        <f>'[1]印紙'!$G$58</f>
        <v>2848</v>
      </c>
    </row>
    <row r="9" spans="1:5" ht="27" customHeight="1">
      <c r="A9" s="354" t="s">
        <v>87</v>
      </c>
      <c r="B9" s="355"/>
      <c r="C9" s="40" t="s">
        <v>88</v>
      </c>
      <c r="D9" s="257">
        <f>ROUND('[1]印紙'!$H$58/1000,0)</f>
        <v>1526261</v>
      </c>
      <c r="E9" s="258">
        <f>'[1]印紙'!$I$58</f>
        <v>16</v>
      </c>
    </row>
    <row r="10" spans="1:5" ht="27" customHeight="1">
      <c r="A10" s="547" t="s">
        <v>32</v>
      </c>
      <c r="B10" s="548"/>
      <c r="C10" s="549"/>
      <c r="D10" s="259">
        <f>ROUND('[1]印紙'!$J$58/1000,0)</f>
        <v>2951621</v>
      </c>
      <c r="E10" s="260">
        <f>'[1]印紙'!$K$58</f>
        <v>3830</v>
      </c>
    </row>
    <row r="11" spans="1:5" ht="27" customHeight="1">
      <c r="A11" s="551" t="s">
        <v>89</v>
      </c>
      <c r="B11" s="552"/>
      <c r="C11" s="553"/>
      <c r="D11" s="255">
        <f>ROUND('[1]印紙'!$L$58/1000,0)</f>
        <v>22380</v>
      </c>
      <c r="E11" s="261"/>
    </row>
    <row r="12" spans="1:5" ht="27" customHeight="1">
      <c r="A12" s="520" t="s">
        <v>90</v>
      </c>
      <c r="B12" s="521"/>
      <c r="C12" s="550"/>
      <c r="D12" s="262">
        <f>ROUND('[1]印紙'!$M$58/1000,0)</f>
        <v>2929242</v>
      </c>
      <c r="E12" s="263"/>
    </row>
    <row r="13" spans="1:5" ht="27" customHeight="1">
      <c r="A13" s="381" t="s">
        <v>109</v>
      </c>
      <c r="B13" s="556" t="s">
        <v>58</v>
      </c>
      <c r="C13" s="557"/>
      <c r="D13" s="264">
        <f>ROUND('[1]印紙'!$N$58/1000,0)</f>
        <v>0</v>
      </c>
      <c r="E13" s="265"/>
    </row>
    <row r="14" spans="1:5" ht="27" customHeight="1">
      <c r="A14" s="445"/>
      <c r="B14" s="543" t="s">
        <v>12</v>
      </c>
      <c r="C14" s="544"/>
      <c r="D14" s="266">
        <f>ROUND('[1]印紙'!$O$58/1000,0)</f>
        <v>58</v>
      </c>
      <c r="E14" s="267"/>
    </row>
    <row r="15" spans="1:5" ht="27" customHeight="1">
      <c r="A15" s="558"/>
      <c r="B15" s="538" t="s">
        <v>59</v>
      </c>
      <c r="C15" s="539"/>
      <c r="D15" s="268">
        <f>ROUND('[1]印紙'!$P$58/1000,0)</f>
        <v>0</v>
      </c>
      <c r="E15" s="269"/>
    </row>
    <row r="16" spans="1:5" ht="12" customHeight="1">
      <c r="A16" s="455" t="s">
        <v>91</v>
      </c>
      <c r="B16" s="545"/>
      <c r="C16" s="456"/>
      <c r="D16" s="92"/>
      <c r="E16" s="93" t="s">
        <v>92</v>
      </c>
    </row>
    <row r="17" spans="1:5" ht="27" customHeight="1">
      <c r="A17" s="348"/>
      <c r="B17" s="349"/>
      <c r="C17" s="363"/>
      <c r="D17" s="252">
        <f>ROUND('[1]印紙'!$V$58/1000,0)</f>
        <v>107779</v>
      </c>
      <c r="E17" s="223">
        <f>'[1]印紙'!$U$58</f>
        <v>1124</v>
      </c>
    </row>
    <row r="18" spans="1:5" ht="27" customHeight="1">
      <c r="A18" s="540" t="s">
        <v>14</v>
      </c>
      <c r="B18" s="541"/>
      <c r="C18" s="542"/>
      <c r="D18" s="257">
        <f>ROUND('[1]印紙'!$W$58/1000,0)</f>
        <v>42662</v>
      </c>
      <c r="E18" s="270"/>
    </row>
    <row r="19" spans="1:5" s="89" customFormat="1" ht="12" customHeight="1">
      <c r="A19" s="341" t="s">
        <v>124</v>
      </c>
      <c r="B19" s="559" t="s">
        <v>93</v>
      </c>
      <c r="C19" s="456"/>
      <c r="D19" s="566" t="s">
        <v>122</v>
      </c>
      <c r="E19" s="567"/>
    </row>
    <row r="20" spans="1:5" ht="27" customHeight="1">
      <c r="A20" s="445"/>
      <c r="B20" s="560"/>
      <c r="C20" s="363"/>
      <c r="D20" s="568">
        <f>'[1]場数表2'!$N$58</f>
        <v>363</v>
      </c>
      <c r="E20" s="569"/>
    </row>
    <row r="21" spans="1:5" ht="13.5" customHeight="1">
      <c r="A21" s="445"/>
      <c r="B21" s="562" t="s">
        <v>94</v>
      </c>
      <c r="C21" s="563"/>
      <c r="D21" s="570" t="s">
        <v>95</v>
      </c>
      <c r="E21" s="571"/>
    </row>
    <row r="22" spans="1:5" ht="27" customHeight="1" thickBot="1">
      <c r="A22" s="561"/>
      <c r="B22" s="564"/>
      <c r="C22" s="565"/>
      <c r="D22" s="572">
        <f>'[1]場数表2'!$O$58</f>
        <v>433</v>
      </c>
      <c r="E22" s="573"/>
    </row>
    <row r="23" spans="1:5" ht="15" customHeight="1">
      <c r="A23" s="2" t="s">
        <v>203</v>
      </c>
      <c r="B23" s="29"/>
      <c r="C23" s="29"/>
      <c r="E23" s="94"/>
    </row>
    <row r="24" spans="1:5" ht="34.5" customHeight="1">
      <c r="A24" s="525" t="s">
        <v>217</v>
      </c>
      <c r="B24" s="526" t="s">
        <v>96</v>
      </c>
      <c r="C24" s="526" t="s">
        <v>96</v>
      </c>
      <c r="D24" s="526" t="s">
        <v>96</v>
      </c>
      <c r="E24" s="526" t="s">
        <v>96</v>
      </c>
    </row>
    <row r="25" spans="1:5" ht="25.5" customHeight="1">
      <c r="A25" s="525" t="s">
        <v>218</v>
      </c>
      <c r="B25" s="526" t="s">
        <v>97</v>
      </c>
      <c r="C25" s="526" t="s">
        <v>97</v>
      </c>
      <c r="D25" s="526" t="s">
        <v>97</v>
      </c>
      <c r="E25" s="526" t="s">
        <v>97</v>
      </c>
    </row>
    <row r="28" spans="1:7" ht="12.75" customHeight="1" thickBot="1">
      <c r="A28" s="6" t="s">
        <v>125</v>
      </c>
      <c r="D28" s="6"/>
      <c r="F28" s="87"/>
      <c r="G28" s="87"/>
    </row>
    <row r="29" spans="1:7" ht="16.5" customHeight="1">
      <c r="A29" s="373" t="s">
        <v>52</v>
      </c>
      <c r="B29" s="527" t="s">
        <v>126</v>
      </c>
      <c r="C29" s="527"/>
      <c r="D29" s="527"/>
      <c r="E29" s="527"/>
      <c r="F29" s="527"/>
      <c r="G29" s="528" t="s">
        <v>98</v>
      </c>
    </row>
    <row r="30" spans="1:7" ht="12.75" customHeight="1">
      <c r="A30" s="390"/>
      <c r="B30" s="530" t="s">
        <v>127</v>
      </c>
      <c r="C30" s="531" t="s">
        <v>128</v>
      </c>
      <c r="D30" s="530" t="s">
        <v>129</v>
      </c>
      <c r="E30" s="531" t="s">
        <v>130</v>
      </c>
      <c r="F30" s="534" t="s">
        <v>131</v>
      </c>
      <c r="G30" s="529"/>
    </row>
    <row r="31" spans="1:7" ht="12.75" customHeight="1">
      <c r="A31" s="390"/>
      <c r="B31" s="392"/>
      <c r="C31" s="532"/>
      <c r="D31" s="392"/>
      <c r="E31" s="533"/>
      <c r="F31" s="535"/>
      <c r="G31" s="529"/>
    </row>
    <row r="32" spans="1:7" ht="12.75" customHeight="1">
      <c r="A32" s="390"/>
      <c r="B32" s="392"/>
      <c r="C32" s="532"/>
      <c r="D32" s="392"/>
      <c r="E32" s="533"/>
      <c r="F32" s="535"/>
      <c r="G32" s="529"/>
    </row>
    <row r="33" spans="1:7" s="89" customFormat="1" ht="12.75" customHeight="1">
      <c r="A33" s="52"/>
      <c r="B33" s="56" t="s">
        <v>1</v>
      </c>
      <c r="C33" s="56" t="s">
        <v>1</v>
      </c>
      <c r="D33" s="56" t="s">
        <v>1</v>
      </c>
      <c r="E33" s="56" t="s">
        <v>1</v>
      </c>
      <c r="F33" s="56" t="s">
        <v>1</v>
      </c>
      <c r="G33" s="86" t="s">
        <v>16</v>
      </c>
    </row>
    <row r="34" spans="1:7" ht="24" customHeight="1">
      <c r="A34" s="333" t="s">
        <v>197</v>
      </c>
      <c r="B34" s="329">
        <v>166</v>
      </c>
      <c r="C34" s="329">
        <v>458439</v>
      </c>
      <c r="D34" s="329">
        <v>956111</v>
      </c>
      <c r="E34" s="329">
        <v>1598950</v>
      </c>
      <c r="F34" s="329">
        <v>3013665</v>
      </c>
      <c r="G34" s="223">
        <v>3447</v>
      </c>
    </row>
    <row r="35" spans="1:7" ht="24" customHeight="1">
      <c r="A35" s="95" t="s">
        <v>198</v>
      </c>
      <c r="B35" s="204">
        <v>321</v>
      </c>
      <c r="C35" s="204">
        <v>513830</v>
      </c>
      <c r="D35" s="204">
        <v>964871</v>
      </c>
      <c r="E35" s="204">
        <v>1578586</v>
      </c>
      <c r="F35" s="204">
        <v>3057607</v>
      </c>
      <c r="G35" s="256">
        <v>3601</v>
      </c>
    </row>
    <row r="36" spans="1:7" ht="24" customHeight="1">
      <c r="A36" s="95" t="s">
        <v>199</v>
      </c>
      <c r="B36" s="204">
        <v>84</v>
      </c>
      <c r="C36" s="204">
        <v>504624</v>
      </c>
      <c r="D36" s="204">
        <v>923203</v>
      </c>
      <c r="E36" s="204">
        <v>1563028</v>
      </c>
      <c r="F36" s="204">
        <v>2990939</v>
      </c>
      <c r="G36" s="256">
        <v>3608</v>
      </c>
    </row>
    <row r="37" spans="1:7" ht="24" customHeight="1">
      <c r="A37" s="310" t="s">
        <v>200</v>
      </c>
      <c r="B37" s="207">
        <v>407</v>
      </c>
      <c r="C37" s="207">
        <v>507815</v>
      </c>
      <c r="D37" s="207">
        <v>905066</v>
      </c>
      <c r="E37" s="207">
        <v>1544937</v>
      </c>
      <c r="F37" s="207">
        <v>2958225</v>
      </c>
      <c r="G37" s="254">
        <v>3629</v>
      </c>
    </row>
    <row r="38" spans="1:7" ht="24" customHeight="1" thickBot="1">
      <c r="A38" s="311" t="s">
        <v>202</v>
      </c>
      <c r="B38" s="312">
        <f>D6</f>
        <v>308</v>
      </c>
      <c r="C38" s="312">
        <f>D7</f>
        <v>523030</v>
      </c>
      <c r="D38" s="312">
        <f>D8</f>
        <v>902023</v>
      </c>
      <c r="E38" s="312">
        <f>D9</f>
        <v>1526261</v>
      </c>
      <c r="F38" s="312">
        <f>D10</f>
        <v>2951621</v>
      </c>
      <c r="G38" s="313">
        <f>E10</f>
        <v>3830</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&amp;R熊本
間接諸税
（Ｈ２５）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51" sqref="A5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70" t="s">
        <v>188</v>
      </c>
      <c r="B1" s="370"/>
      <c r="C1" s="370"/>
      <c r="D1" s="370"/>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04" t="s">
        <v>99</v>
      </c>
      <c r="B4" s="605"/>
      <c r="C4" s="98" t="s">
        <v>27</v>
      </c>
      <c r="D4" s="99" t="s">
        <v>28</v>
      </c>
      <c r="E4" s="100"/>
      <c r="H4" s="101"/>
    </row>
    <row r="5" spans="1:8" ht="13.5">
      <c r="A5" s="102"/>
      <c r="B5" s="103"/>
      <c r="C5" s="104" t="s">
        <v>100</v>
      </c>
      <c r="D5" s="105" t="s">
        <v>1</v>
      </c>
      <c r="E5" s="106"/>
      <c r="H5" s="574"/>
    </row>
    <row r="6" spans="1:8" s="135" customFormat="1" ht="24" customHeight="1">
      <c r="A6" s="606" t="s">
        <v>207</v>
      </c>
      <c r="B6" s="607"/>
      <c r="C6" s="334">
        <v>0</v>
      </c>
      <c r="D6" s="335">
        <v>0</v>
      </c>
      <c r="E6" s="108"/>
      <c r="H6" s="574"/>
    </row>
    <row r="7" spans="1:8" s="135" customFormat="1" ht="24" customHeight="1">
      <c r="A7" s="586" t="s">
        <v>208</v>
      </c>
      <c r="B7" s="587"/>
      <c r="C7" s="271">
        <v>0</v>
      </c>
      <c r="D7" s="272">
        <v>0</v>
      </c>
      <c r="E7" s="108"/>
      <c r="H7" s="574"/>
    </row>
    <row r="8" spans="1:8" s="135" customFormat="1" ht="24" customHeight="1">
      <c r="A8" s="586" t="s">
        <v>209</v>
      </c>
      <c r="B8" s="587"/>
      <c r="C8" s="271">
        <v>0</v>
      </c>
      <c r="D8" s="272">
        <v>0</v>
      </c>
      <c r="E8" s="108"/>
      <c r="H8" s="574"/>
    </row>
    <row r="9" spans="1:8" s="135" customFormat="1" ht="24" customHeight="1">
      <c r="A9" s="586" t="s">
        <v>210</v>
      </c>
      <c r="B9" s="587"/>
      <c r="C9" s="314">
        <v>0</v>
      </c>
      <c r="D9" s="315">
        <v>0</v>
      </c>
      <c r="E9" s="108"/>
      <c r="H9" s="574"/>
    </row>
    <row r="10" spans="1:8" s="136" customFormat="1" ht="24" customHeight="1" thickBot="1">
      <c r="A10" s="608" t="s">
        <v>211</v>
      </c>
      <c r="B10" s="609"/>
      <c r="C10" s="316">
        <v>0</v>
      </c>
      <c r="D10" s="317">
        <v>0</v>
      </c>
      <c r="E10" s="108"/>
      <c r="F10" s="135"/>
      <c r="G10" s="135"/>
      <c r="H10" s="574"/>
    </row>
    <row r="11" spans="1:8" s="136" customFormat="1" ht="24" customHeight="1">
      <c r="A11" s="579" t="s">
        <v>104</v>
      </c>
      <c r="B11" s="109" t="s">
        <v>118</v>
      </c>
      <c r="C11" s="273">
        <v>0</v>
      </c>
      <c r="D11" s="110"/>
      <c r="E11" s="108"/>
      <c r="F11" s="135"/>
      <c r="G11" s="135"/>
      <c r="H11" s="574"/>
    </row>
    <row r="12" spans="1:8" s="136" customFormat="1" ht="24" customHeight="1">
      <c r="A12" s="580"/>
      <c r="B12" s="90" t="s">
        <v>119</v>
      </c>
      <c r="C12" s="274">
        <v>0</v>
      </c>
      <c r="D12" s="111"/>
      <c r="E12" s="108"/>
      <c r="F12" s="135"/>
      <c r="G12" s="135"/>
      <c r="H12" s="574"/>
    </row>
    <row r="13" spans="1:8" s="136" customFormat="1" ht="24" customHeight="1">
      <c r="A13" s="580"/>
      <c r="B13" s="90" t="s">
        <v>120</v>
      </c>
      <c r="C13" s="274">
        <v>0</v>
      </c>
      <c r="D13" s="111"/>
      <c r="E13" s="108"/>
      <c r="F13" s="135"/>
      <c r="G13" s="135"/>
      <c r="H13" s="574"/>
    </row>
    <row r="14" spans="1:8" s="136" customFormat="1" ht="24" customHeight="1" thickBot="1">
      <c r="A14" s="581"/>
      <c r="B14" s="91" t="s">
        <v>121</v>
      </c>
      <c r="C14" s="275">
        <v>0</v>
      </c>
      <c r="D14" s="112"/>
      <c r="E14" s="108"/>
      <c r="F14" s="135"/>
      <c r="G14" s="135"/>
      <c r="H14" s="574"/>
    </row>
    <row r="15" spans="1:8" s="136" customFormat="1" ht="24" customHeight="1" thickTop="1">
      <c r="A15" s="582" t="s">
        <v>32</v>
      </c>
      <c r="B15" s="583"/>
      <c r="C15" s="276">
        <v>0</v>
      </c>
      <c r="D15" s="277">
        <v>0</v>
      </c>
      <c r="E15" s="108"/>
      <c r="F15" s="135"/>
      <c r="G15" s="135"/>
      <c r="H15" s="574"/>
    </row>
    <row r="16" spans="1:8" s="136" customFormat="1" ht="24" customHeight="1">
      <c r="A16" s="596" t="s">
        <v>105</v>
      </c>
      <c r="B16" s="109" t="s">
        <v>112</v>
      </c>
      <c r="C16" s="113"/>
      <c r="D16" s="278">
        <v>0</v>
      </c>
      <c r="E16" s="108"/>
      <c r="F16" s="135"/>
      <c r="G16" s="135"/>
      <c r="H16" s="574"/>
    </row>
    <row r="17" spans="1:8" s="136" customFormat="1" ht="24" customHeight="1">
      <c r="A17" s="580"/>
      <c r="B17" s="90" t="s">
        <v>113</v>
      </c>
      <c r="C17" s="114"/>
      <c r="D17" s="279">
        <v>0</v>
      </c>
      <c r="E17" s="108"/>
      <c r="F17" s="135"/>
      <c r="G17" s="135"/>
      <c r="H17" s="574"/>
    </row>
    <row r="18" spans="1:8" s="136" customFormat="1" ht="24" customHeight="1">
      <c r="A18" s="597"/>
      <c r="B18" s="91" t="s">
        <v>114</v>
      </c>
      <c r="C18" s="115"/>
      <c r="D18" s="280">
        <v>0</v>
      </c>
      <c r="E18" s="108"/>
      <c r="F18" s="135"/>
      <c r="G18" s="135"/>
      <c r="H18" s="574"/>
    </row>
    <row r="19" spans="1:8" s="136" customFormat="1" ht="24" customHeight="1">
      <c r="A19" s="575" t="s">
        <v>101</v>
      </c>
      <c r="B19" s="576"/>
      <c r="C19" s="116"/>
      <c r="D19" s="281">
        <v>0</v>
      </c>
      <c r="E19" s="108"/>
      <c r="F19" s="135"/>
      <c r="G19" s="135"/>
      <c r="H19" s="574"/>
    </row>
    <row r="20" spans="1:8" s="136" customFormat="1" ht="13.5" customHeight="1">
      <c r="A20" s="117"/>
      <c r="B20" s="118"/>
      <c r="C20" s="600" t="s">
        <v>106</v>
      </c>
      <c r="D20" s="601"/>
      <c r="E20" s="108"/>
      <c r="F20" s="135"/>
      <c r="G20" s="135"/>
      <c r="H20" s="107"/>
    </row>
    <row r="21" spans="1:8" s="136" customFormat="1" ht="24" customHeight="1" thickBot="1">
      <c r="A21" s="577" t="s">
        <v>107</v>
      </c>
      <c r="B21" s="578"/>
      <c r="C21" s="602">
        <v>0</v>
      </c>
      <c r="D21" s="603"/>
      <c r="E21" s="108"/>
      <c r="F21" s="135"/>
      <c r="G21" s="135"/>
      <c r="H21" s="119"/>
    </row>
    <row r="22" spans="1:8" ht="18.75" customHeight="1">
      <c r="A22" s="588" t="s">
        <v>213</v>
      </c>
      <c r="B22" s="589"/>
      <c r="C22" s="589"/>
      <c r="D22" s="589"/>
      <c r="E22" s="106"/>
      <c r="F22" s="133"/>
      <c r="G22" s="133"/>
      <c r="H22" s="121"/>
    </row>
    <row r="23" spans="1:4" ht="18.75" customHeight="1">
      <c r="A23" s="590"/>
      <c r="B23" s="590"/>
      <c r="C23" s="590"/>
      <c r="D23" s="590"/>
    </row>
    <row r="24" spans="1:2" ht="14.25" thickBot="1">
      <c r="A24" s="122" t="s">
        <v>117</v>
      </c>
      <c r="B24" s="97"/>
    </row>
    <row r="25" spans="1:3" ht="22.5" customHeight="1">
      <c r="A25" s="584" t="s">
        <v>35</v>
      </c>
      <c r="B25" s="585"/>
      <c r="C25" s="123" t="s">
        <v>102</v>
      </c>
    </row>
    <row r="26" spans="1:3" ht="13.5" customHeight="1">
      <c r="A26" s="124"/>
      <c r="B26" s="125"/>
      <c r="C26" s="126" t="s">
        <v>122</v>
      </c>
    </row>
    <row r="27" spans="1:3" ht="13.5" customHeight="1">
      <c r="A27" s="453" t="s">
        <v>103</v>
      </c>
      <c r="B27" s="593"/>
      <c r="C27" s="598">
        <v>0</v>
      </c>
    </row>
    <row r="28" spans="1:3" ht="13.5" customHeight="1" thickBot="1">
      <c r="A28" s="594"/>
      <c r="B28" s="595"/>
      <c r="C28" s="599"/>
    </row>
    <row r="29" spans="1:3" ht="15" customHeight="1">
      <c r="A29" s="591" t="s">
        <v>201</v>
      </c>
      <c r="B29" s="592"/>
      <c r="C29" s="592"/>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（Ｈ２５）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2015-06-11T05:41:26Z</cp:lastPrinted>
  <dcterms:created xsi:type="dcterms:W3CDTF">2003-07-09T01:05:10Z</dcterms:created>
  <dcterms:modified xsi:type="dcterms:W3CDTF">2015-06-11T05:41:31Z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