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79"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<sst xmlns="http://schemas.openxmlformats.org/spreadsheetml/2006/main" count="497" uniqueCount="137">
  <si>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</si>
  <si>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</si>
  <si>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</si>
  <si>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</si>
  <si>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</si>
  <si>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</si>
  <si>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</si>
  <si>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</si>
  <si>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</si>
  <si>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</si>
  <si>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</si>
  <si>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</si>
  <si>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</si>
  <si>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</si>
  <si>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</si>
  <si>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</si>
  <si>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</si>
  <si>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</si>
  <si>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</si>
  <si>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</si>
  <si>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</si>
  <si>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</si>
  <si>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</si>
  <si>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</si>
  <si>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</si>
  <si>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</si>
  <si>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</si>
  <si>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</si>
  <si>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</si>
  <si>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</si>
  <si>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</si>
  <si>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</si>
  <si>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</si>
  <si>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</si>
  <si>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　　　　　２　（　）書はアルコール分20度に換算した数量を示す。</t>
  </si>
  <si>
    <t>(2)　製成数量の累年比較</t>
  </si>
  <si>
    <t>清酒</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</si>
  <si>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</si>
  <si>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</si>
  <si>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</si>
  <si>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</si>
  <si>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</si>
  <si>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</si>
  <si>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</si>
  <si>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</si>
  <si>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</si>
  <si>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</si>
  <si>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</si>
  <si>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</si>
  <si>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</si>
  <si>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</si>
  <si>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</si>
  <si>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</si>
  <si>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</si>
  <si>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</si>
  <si>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</si>
  <si>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</si>
  <si>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</si>
  <si>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</si>
  <si>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</si>
  <si>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</si>
  <si>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</si>
  <si>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</si>
  <si>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</si>
  <si>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</si>
  <si>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</si>
  <si>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</si>
  <si>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</si>
  <si>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</si>
  <si>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</si>
  <si>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</si>
  <si>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</si>
  <si>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</si>
  <si>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</si>
  <si>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平成20年3月
31日現在</t>
  </si>
  <si>
    <t>平成16年度</t>
  </si>
  <si>
    <t>平成16年度</t>
  </si>
  <si>
    <t>平成17年度</t>
  </si>
  <si>
    <t>平成18年度</t>
  </si>
  <si>
    <t>平成19年度</t>
  </si>
  <si>
    <t>（注）　「しょうちゅう」の平成16年度及び平成17年度の計数は、しょうちゅう甲類・乙類の合計、平成18年度以降の計数は連続式蒸留しょうちゅう及び単式蒸留しょうちゅうの合計である。</t>
  </si>
  <si>
    <t>平成20年度</t>
  </si>
  <si>
    <t>果　実　酒　類</t>
  </si>
  <si>
    <t>合　　計</t>
  </si>
  <si>
    <t>果　実　酒</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</si>
  <si>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</si>
  <si>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</si>
  <si>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</si>
  <si>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</si>
  <si>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</si>
  <si>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</si>
  <si>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</si>
  <si>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</si>
  <si>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</si>
  <si>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</si>
  <si>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</si>
  <si>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</si>
  <si>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</si>
  <si>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</si>
  <si>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</si>
  <si>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</si>
  <si>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</si>
  <si>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</si>
  <si>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</si>
  <si>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</si>
  <si>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</si>
  <si>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</si>
  <si>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ウイスキー</t>
  </si>
  <si>
    <t>ブランデー</t>
  </si>
  <si>
    <t>合　　　　　　　　　計</t>
  </si>
  <si>
    <t>　調査期間：平成20年４月１日から平成21年３月31日</t>
  </si>
  <si>
    <t>平成20年度</t>
  </si>
  <si>
    <t>未納税
移出数量</t>
  </si>
  <si>
    <t>輸出免税
数　　量</t>
  </si>
  <si>
    <t>第30条第１項、
第２項及び第３項　</t>
  </si>
  <si>
    <t>スピリッツ</t>
  </si>
  <si>
    <t>合計</t>
  </si>
  <si>
    <t>調査対象等：平成20年４月１日から平成21年３月31日までの間に製造場から移出された酒類について、平成21年４月30日までの申告又は処理による課税事績を示したものである。</t>
  </si>
  <si>
    <t>x</t>
  </si>
  <si>
    <t>-</t>
  </si>
  <si>
    <t>-</t>
  </si>
  <si>
    <t>-</t>
  </si>
  <si>
    <t>x</t>
  </si>
  <si>
    <t>熊本県計</t>
  </si>
  <si>
    <t>ｘ</t>
  </si>
  <si>
    <t>大分県計</t>
  </si>
  <si>
    <t>宮崎県計</t>
  </si>
  <si>
    <t>ｘ</t>
  </si>
  <si>
    <t>鹿児島県計</t>
  </si>
  <si>
    <t>ⅹ</t>
  </si>
  <si>
    <t>熊本県計</t>
  </si>
  <si>
    <t>大分県計</t>
  </si>
  <si>
    <t>宮崎県計</t>
  </si>
  <si>
    <t>鹿児島県計</t>
  </si>
  <si>
    <t>(ⅹ)</t>
  </si>
  <si>
    <t>△446</t>
  </si>
  <si>
    <t>△320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</si>
</sst>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medium"/>
    </border>
    <border>
      <left style="hair"/>
      <right style="thin"/>
      <top>
        <color indexed="63"/>
      </top>
      <bottom style="medium"/>
    </border>
    <border>
      <left style="thin"/>
      <right style="hair"/>
      <top>
        <color indexed="63"/>
      </top>
      <bottom style="thin"/>
    </border>
    <border>
      <left style="hair"/>
      <right style="thin"/>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style="thin">
        <color indexed="55"/>
      </top>
      <bottom style="thin">
        <color indexed="55"/>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color indexed="55"/>
      </left>
      <right>
        <color indexed="63"/>
      </right>
      <top>
        <color indexed="63"/>
      </top>
      <bottom style="medium"/>
    </border>
    <border>
      <left style="hair"/>
      <right style="medium"/>
      <top>
        <color indexed="63"/>
      </top>
      <bottom style="medium"/>
    </border>
    <border>
      <left style="hair"/>
      <right>
        <color indexed="63"/>
      </right>
      <top>
        <color indexed="63"/>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hair"/>
      <right>
        <color indexed="63"/>
      </right>
      <top style="thin">
        <color indexed="55"/>
      </top>
      <bottom style="double"/>
    </border>
    <border>
      <left style="thin"/>
      <right style="medium"/>
      <top style="thin">
        <color indexed="55"/>
      </top>
      <bottom style="double"/>
    </border>
    <border>
      <left style="hair"/>
      <right style="hair"/>
      <top style="thin">
        <color indexed="55"/>
      </top>
      <bottom style="double"/>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color indexed="55"/>
      </left>
      <right style="thin"/>
      <top style="dotted">
        <color indexed="55"/>
      </top>
      <bottom style="thin"/>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right style="thin"/>
      <top style="thin">
        <color indexed="55"/>
      </top>
      <bottom style="medium"/>
    </border>
    <border>
      <left style="thin"/>
      <right>
        <color indexed="63"/>
      </right>
      <top style="thin">
        <color indexed="55"/>
      </top>
      <bottom style="medium"/>
    </border>
    <border>
      <left style="thin"/>
      <right style="medium"/>
      <top style="thin">
        <color indexed="55"/>
      </top>
      <bottom style="medium"/>
    </border>
    <border>
      <left style="thin">
        <color indexed="55"/>
      </left>
      <right style="thin"/>
      <top>
        <color indexed="63"/>
      </top>
      <bottom style="thin">
        <color indexed="55"/>
      </bottom>
    </border>
    <border>
      <left>
        <color indexed="63"/>
      </left>
      <right>
        <color indexed="63"/>
      </right>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6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2" fillId="33" borderId="11" xfId="0" applyNumberFormat="1" applyFont="1" applyFill="1" applyBorder="1" applyAlignment="1">
      <alignment horizontal="right" vertical="center"/>
    </xf>
    <xf numFmtId="176" fontId="2" fillId="34"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0" fontId="2" fillId="0" borderId="0" xfId="0" applyFont="1" applyAlignment="1">
      <alignment horizontal="right"/>
    </xf>
    <xf numFmtId="0" fontId="6" fillId="0" borderId="14"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distributed" vertical="top"/>
    </xf>
    <xf numFmtId="0" fontId="2" fillId="0" borderId="16" xfId="0" applyFont="1" applyBorder="1" applyAlignment="1">
      <alignment horizontal="distributed" vertical="top"/>
    </xf>
    <xf numFmtId="0" fontId="2" fillId="0" borderId="18" xfId="0" applyFont="1" applyBorder="1" applyAlignment="1">
      <alignment horizontal="center" vertical="top"/>
    </xf>
    <xf numFmtId="177" fontId="6" fillId="33" borderId="19" xfId="0" applyNumberFormat="1" applyFont="1" applyFill="1" applyBorder="1" applyAlignment="1">
      <alignment horizontal="right" vertical="center"/>
    </xf>
    <xf numFmtId="177" fontId="6" fillId="34" borderId="20"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28" xfId="0" applyFont="1" applyBorder="1" applyAlignment="1">
      <alignment horizontal="center" vertical="top"/>
    </xf>
    <xf numFmtId="0" fontId="8" fillId="33" borderId="15" xfId="0" applyFont="1" applyFill="1" applyBorder="1" applyAlignment="1">
      <alignment horizontal="right" vertical="top"/>
    </xf>
    <xf numFmtId="0" fontId="8" fillId="34" borderId="16" xfId="0" applyFont="1" applyFill="1" applyBorder="1" applyAlignment="1">
      <alignment horizontal="right" vertical="top"/>
    </xf>
    <xf numFmtId="0" fontId="8" fillId="33" borderId="17" xfId="0" applyFont="1" applyFill="1" applyBorder="1" applyAlignment="1">
      <alignment horizontal="right" vertical="top"/>
    </xf>
    <xf numFmtId="0" fontId="8" fillId="0" borderId="0" xfId="0" applyFont="1" applyAlignment="1">
      <alignment horizontal="right" vertical="top"/>
    </xf>
    <xf numFmtId="3" fontId="2" fillId="33"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3" fontId="2" fillId="33"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0" fontId="8" fillId="33" borderId="15" xfId="0" applyFont="1" applyFill="1" applyBorder="1" applyAlignment="1">
      <alignment horizontal="right"/>
    </xf>
    <xf numFmtId="0" fontId="8" fillId="0" borderId="41" xfId="0" applyFont="1" applyFill="1" applyBorder="1" applyAlignment="1">
      <alignment horizontal="center" vertical="center"/>
    </xf>
    <xf numFmtId="0" fontId="8" fillId="34" borderId="17" xfId="0" applyFont="1" applyFill="1" applyBorder="1" applyAlignment="1">
      <alignment horizontal="right"/>
    </xf>
    <xf numFmtId="0" fontId="8" fillId="34" borderId="16" xfId="0" applyFont="1" applyFill="1" applyBorder="1" applyAlignment="1">
      <alignment horizontal="right"/>
    </xf>
    <xf numFmtId="0" fontId="8" fillId="34" borderId="18" xfId="0" applyFont="1" applyFill="1" applyBorder="1" applyAlignment="1">
      <alignment horizontal="right"/>
    </xf>
    <xf numFmtId="0" fontId="8" fillId="35" borderId="28" xfId="0" applyFont="1" applyFill="1" applyBorder="1" applyAlignment="1">
      <alignment horizontal="distributed" vertical="center"/>
    </xf>
    <xf numFmtId="177" fontId="6" fillId="34" borderId="42" xfId="0" applyNumberFormat="1" applyFont="1" applyFill="1" applyBorder="1" applyAlignment="1">
      <alignment horizontal="right" vertical="center"/>
    </xf>
    <xf numFmtId="0" fontId="6" fillId="0" borderId="43" xfId="0" applyFont="1" applyBorder="1" applyAlignment="1">
      <alignment horizontal="distributed" vertical="center"/>
    </xf>
    <xf numFmtId="0" fontId="2" fillId="36" borderId="44" xfId="0" applyFont="1" applyFill="1" applyBorder="1" applyAlignment="1">
      <alignment horizontal="distributed" vertical="center"/>
    </xf>
    <xf numFmtId="177" fontId="2" fillId="33" borderId="38" xfId="0" applyNumberFormat="1" applyFont="1" applyFill="1" applyBorder="1" applyAlignment="1">
      <alignment horizontal="right" vertical="center"/>
    </xf>
    <xf numFmtId="177" fontId="2" fillId="34" borderId="39" xfId="0" applyNumberFormat="1" applyFont="1" applyFill="1" applyBorder="1" applyAlignment="1">
      <alignment horizontal="right" vertical="center"/>
    </xf>
    <xf numFmtId="177" fontId="2" fillId="34" borderId="45" xfId="0" applyNumberFormat="1" applyFont="1" applyFill="1" applyBorder="1" applyAlignment="1">
      <alignment horizontal="right" vertical="center"/>
    </xf>
    <xf numFmtId="0" fontId="2" fillId="36" borderId="46" xfId="0" applyFont="1" applyFill="1" applyBorder="1" applyAlignment="1">
      <alignment horizontal="distributed" vertical="center"/>
    </xf>
    <xf numFmtId="177" fontId="2" fillId="33" borderId="29" xfId="0" applyNumberFormat="1" applyFont="1" applyFill="1" applyBorder="1" applyAlignment="1">
      <alignment horizontal="right" vertical="center"/>
    </xf>
    <xf numFmtId="177" fontId="2" fillId="34" borderId="30" xfId="0" applyNumberFormat="1" applyFont="1" applyFill="1" applyBorder="1" applyAlignment="1">
      <alignment horizontal="right" vertical="center"/>
    </xf>
    <xf numFmtId="177" fontId="2" fillId="34" borderId="47" xfId="0" applyNumberFormat="1" applyFont="1" applyFill="1" applyBorder="1" applyAlignment="1">
      <alignment horizontal="right" vertical="center"/>
    </xf>
    <xf numFmtId="0" fontId="2" fillId="36" borderId="48" xfId="0" applyFont="1" applyFill="1" applyBorder="1" applyAlignment="1">
      <alignment horizontal="distributed" vertical="center"/>
    </xf>
    <xf numFmtId="177" fontId="2" fillId="33" borderId="49"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6" fillId="0" borderId="53" xfId="0" applyFont="1" applyBorder="1" applyAlignment="1">
      <alignment horizontal="center" vertical="center"/>
    </xf>
    <xf numFmtId="0" fontId="8" fillId="0" borderId="28"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54" xfId="0" applyFont="1" applyFill="1" applyBorder="1" applyAlignment="1">
      <alignment horizontal="right"/>
    </xf>
    <xf numFmtId="0" fontId="8" fillId="0" borderId="54" xfId="0" applyFont="1" applyFill="1" applyBorder="1" applyAlignment="1">
      <alignment horizontal="right"/>
    </xf>
    <xf numFmtId="0" fontId="8" fillId="33" borderId="10" xfId="0" applyFont="1" applyFill="1" applyBorder="1" applyAlignment="1">
      <alignment horizontal="right"/>
    </xf>
    <xf numFmtId="0" fontId="8" fillId="33" borderId="55" xfId="0" applyFont="1" applyFill="1" applyBorder="1" applyAlignment="1">
      <alignment horizontal="right"/>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84" fontId="2" fillId="33" borderId="58" xfId="0" applyNumberFormat="1" applyFont="1" applyFill="1" applyBorder="1" applyAlignment="1">
      <alignment horizontal="right" vertical="center"/>
    </xf>
    <xf numFmtId="184" fontId="2" fillId="0"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6" fillId="33" borderId="65" xfId="0" applyNumberFormat="1" applyFont="1" applyFill="1" applyBorder="1" applyAlignment="1">
      <alignment horizontal="right" vertical="center"/>
    </xf>
    <xf numFmtId="178" fontId="6" fillId="33" borderId="66"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7" xfId="0" applyFont="1" applyBorder="1" applyAlignment="1">
      <alignment horizontal="distributed" vertical="top"/>
    </xf>
    <xf numFmtId="0" fontId="8" fillId="34" borderId="67" xfId="0" applyFont="1" applyFill="1" applyBorder="1" applyAlignment="1">
      <alignment horizontal="right"/>
    </xf>
    <xf numFmtId="177" fontId="2" fillId="34" borderId="68" xfId="0" applyNumberFormat="1" applyFont="1" applyFill="1" applyBorder="1" applyAlignment="1">
      <alignment horizontal="right" vertical="center"/>
    </xf>
    <xf numFmtId="177" fontId="6" fillId="34" borderId="69" xfId="0" applyNumberFormat="1" applyFont="1" applyFill="1" applyBorder="1" applyAlignment="1">
      <alignment horizontal="right" vertical="center"/>
    </xf>
    <xf numFmtId="0" fontId="8" fillId="33" borderId="70" xfId="0" applyFont="1" applyFill="1" applyBorder="1" applyAlignment="1">
      <alignment horizontal="right"/>
    </xf>
    <xf numFmtId="177" fontId="2" fillId="33" borderId="71"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7" fontId="2" fillId="33" borderId="73" xfId="0" applyNumberFormat="1" applyFont="1" applyFill="1" applyBorder="1" applyAlignment="1">
      <alignment horizontal="right" vertical="center"/>
    </xf>
    <xf numFmtId="177" fontId="6" fillId="33" borderId="74" xfId="0" applyNumberFormat="1" applyFont="1" applyFill="1" applyBorder="1" applyAlignment="1">
      <alignment horizontal="right" vertical="center"/>
    </xf>
    <xf numFmtId="0" fontId="2" fillId="0" borderId="70" xfId="0" applyFont="1" applyBorder="1" applyAlignment="1">
      <alignment horizontal="distributed" vertical="top"/>
    </xf>
    <xf numFmtId="0" fontId="6" fillId="0" borderId="53" xfId="0" applyFont="1" applyBorder="1" applyAlignment="1">
      <alignment horizontal="distributed" vertical="center" indent="2"/>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8" fillId="33" borderId="78" xfId="0" applyFont="1" applyFill="1" applyBorder="1" applyAlignment="1">
      <alignment horizontal="right"/>
    </xf>
    <xf numFmtId="0" fontId="7" fillId="0" borderId="0" xfId="0" applyFont="1" applyAlignment="1">
      <alignment vertical="top" wrapText="1"/>
    </xf>
    <xf numFmtId="0" fontId="2" fillId="0" borderId="52" xfId="0" applyFont="1" applyBorder="1" applyAlignment="1">
      <alignment horizontal="distributed" vertical="center" wrapText="1"/>
    </xf>
    <xf numFmtId="178" fontId="2" fillId="0" borderId="79" xfId="0" applyNumberFormat="1" applyFont="1" applyFill="1" applyBorder="1" applyAlignment="1">
      <alignment horizontal="right" vertical="center"/>
    </xf>
    <xf numFmtId="184" fontId="2" fillId="0" borderId="80" xfId="0" applyNumberFormat="1" applyFont="1" applyFill="1" applyBorder="1" applyAlignment="1">
      <alignment horizontal="right" vertical="center"/>
    </xf>
    <xf numFmtId="0" fontId="8" fillId="33" borderId="81" xfId="0" applyFont="1" applyFill="1" applyBorder="1" applyAlignment="1">
      <alignment horizontal="right" vertical="top"/>
    </xf>
    <xf numFmtId="176" fontId="2" fillId="33" borderId="82" xfId="0" applyNumberFormat="1" applyFont="1" applyFill="1" applyBorder="1" applyAlignment="1">
      <alignment horizontal="right" vertical="center"/>
    </xf>
    <xf numFmtId="0" fontId="2" fillId="0" borderId="83" xfId="0" applyFont="1" applyFill="1" applyBorder="1" applyAlignment="1">
      <alignment horizontal="distributed" vertical="center"/>
    </xf>
    <xf numFmtId="0" fontId="2" fillId="0" borderId="83" xfId="0" applyFont="1" applyFill="1" applyBorder="1" applyAlignment="1">
      <alignment horizontal="distributed" vertical="center" indent="1"/>
    </xf>
    <xf numFmtId="0" fontId="2" fillId="0" borderId="83" xfId="0" applyFont="1" applyFill="1" applyBorder="1" applyAlignment="1">
      <alignment horizontal="distributed" vertical="center" wrapText="1"/>
    </xf>
    <xf numFmtId="0" fontId="8" fillId="33" borderId="16" xfId="0" applyFont="1" applyFill="1" applyBorder="1" applyAlignment="1">
      <alignment horizontal="right"/>
    </xf>
    <xf numFmtId="0" fontId="2" fillId="0" borderId="83" xfId="0" applyFont="1" applyFill="1" applyBorder="1" applyAlignment="1">
      <alignment horizontal="distributed" vertical="center" wrapText="1"/>
    </xf>
    <xf numFmtId="0" fontId="2" fillId="0" borderId="83" xfId="0" applyFont="1" applyFill="1" applyBorder="1" applyAlignment="1">
      <alignment horizontal="distributed" vertical="center"/>
    </xf>
    <xf numFmtId="0" fontId="2" fillId="0" borderId="84" xfId="0" applyFont="1" applyFill="1" applyBorder="1" applyAlignment="1">
      <alignment horizontal="distributed" vertical="center" indent="1"/>
    </xf>
    <xf numFmtId="0" fontId="2" fillId="0" borderId="85" xfId="0" applyFont="1" applyFill="1" applyBorder="1" applyAlignment="1">
      <alignment horizontal="distributed" vertical="center"/>
    </xf>
    <xf numFmtId="176" fontId="2" fillId="33" borderId="65"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0" fontId="2" fillId="0" borderId="86" xfId="0" applyFont="1" applyBorder="1" applyAlignment="1">
      <alignment horizontal="center" vertical="center"/>
    </xf>
    <xf numFmtId="0" fontId="8" fillId="35" borderId="55" xfId="0" applyFont="1" applyFill="1" applyBorder="1" applyAlignment="1">
      <alignment horizontal="distributed" vertical="center"/>
    </xf>
    <xf numFmtId="0" fontId="2"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2"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2" fillId="0" borderId="0" xfId="0" applyFont="1" applyBorder="1" applyAlignment="1">
      <alignment horizontal="left" vertical="center"/>
    </xf>
    <xf numFmtId="176" fontId="2" fillId="33" borderId="19" xfId="0" applyNumberFormat="1" applyFont="1" applyFill="1" applyBorder="1" applyAlignment="1">
      <alignment horizontal="right" vertical="center"/>
    </xf>
    <xf numFmtId="176" fontId="2" fillId="33" borderId="20"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0" fontId="0" fillId="0" borderId="0" xfId="0" applyFont="1" applyAlignment="1">
      <alignment/>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177" fontId="2" fillId="33" borderId="82" xfId="0" applyNumberFormat="1" applyFont="1" applyFill="1" applyBorder="1" applyAlignment="1">
      <alignment vertical="center"/>
    </xf>
    <xf numFmtId="177" fontId="2" fillId="34" borderId="12" xfId="0"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176" fontId="2" fillId="34" borderId="94"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2" fillId="34" borderId="20"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99" xfId="0" applyNumberFormat="1" applyFont="1" applyFill="1" applyBorder="1" applyAlignment="1">
      <alignment horizontal="right" vertical="center"/>
    </xf>
    <xf numFmtId="0" fontId="2" fillId="35" borderId="100" xfId="0" applyFont="1" applyFill="1" applyBorder="1" applyAlignment="1">
      <alignment horizontal="distributed" vertical="center"/>
    </xf>
    <xf numFmtId="0" fontId="2" fillId="35" borderId="101" xfId="0" applyFont="1" applyFill="1" applyBorder="1" applyAlignment="1">
      <alignment horizontal="distributed" vertical="center"/>
    </xf>
    <xf numFmtId="177" fontId="2" fillId="34" borderId="102" xfId="0" applyNumberFormat="1" applyFont="1" applyFill="1" applyBorder="1" applyAlignment="1">
      <alignment horizontal="right" vertical="center"/>
    </xf>
    <xf numFmtId="0" fontId="2" fillId="35" borderId="103" xfId="0" applyFont="1" applyFill="1" applyBorder="1" applyAlignment="1">
      <alignment horizontal="distributed" vertical="center"/>
    </xf>
    <xf numFmtId="177" fontId="2" fillId="34" borderId="104" xfId="0" applyNumberFormat="1" applyFont="1" applyFill="1" applyBorder="1" applyAlignment="1">
      <alignment horizontal="right" vertical="center"/>
    </xf>
    <xf numFmtId="0" fontId="2" fillId="33" borderId="105" xfId="0" applyNumberFormat="1" applyFont="1" applyFill="1" applyBorder="1" applyAlignment="1">
      <alignment horizontal="right" vertical="center"/>
    </xf>
    <xf numFmtId="184" fontId="2" fillId="37" borderId="106" xfId="0" applyNumberFormat="1" applyFont="1" applyFill="1" applyBorder="1" applyAlignment="1">
      <alignment horizontal="right" vertical="center"/>
    </xf>
    <xf numFmtId="184" fontId="2" fillId="33" borderId="107" xfId="0" applyNumberFormat="1" applyFont="1" applyFill="1" applyBorder="1" applyAlignment="1">
      <alignment horizontal="right" vertical="center"/>
    </xf>
    <xf numFmtId="184" fontId="2" fillId="33" borderId="108" xfId="0" applyNumberFormat="1" applyFont="1" applyFill="1" applyBorder="1" applyAlignment="1">
      <alignment horizontal="right" vertical="center"/>
    </xf>
    <xf numFmtId="178" fontId="2" fillId="37" borderId="56" xfId="0" applyNumberFormat="1" applyFont="1" applyFill="1" applyBorder="1" applyAlignment="1">
      <alignment horizontal="right" vertical="center"/>
    </xf>
    <xf numFmtId="184" fontId="2" fillId="37" borderId="80"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177" fontId="2" fillId="33" borderId="109" xfId="0" applyNumberFormat="1" applyFont="1" applyFill="1" applyBorder="1" applyAlignment="1">
      <alignment horizontal="right" vertical="center"/>
    </xf>
    <xf numFmtId="178" fontId="2" fillId="0" borderId="62" xfId="0" applyNumberFormat="1" applyFont="1" applyFill="1" applyBorder="1" applyAlignment="1">
      <alignment horizontal="right" vertical="center"/>
    </xf>
    <xf numFmtId="177" fontId="2" fillId="33" borderId="63" xfId="0" applyNumberFormat="1" applyFont="1" applyFill="1" applyBorder="1" applyAlignment="1">
      <alignment horizontal="right" vertical="center"/>
    </xf>
    <xf numFmtId="178" fontId="2" fillId="33" borderId="110" xfId="0" applyNumberFormat="1" applyFont="1" applyFill="1" applyBorder="1" applyAlignment="1">
      <alignment horizontal="right" vertical="center"/>
    </xf>
    <xf numFmtId="178" fontId="2" fillId="0"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6" fillId="0" borderId="65" xfId="0" applyNumberFormat="1" applyFont="1" applyFill="1" applyBorder="1" applyAlignment="1">
      <alignment horizontal="right" vertical="center"/>
    </xf>
    <xf numFmtId="38" fontId="2" fillId="33" borderId="114" xfId="49" applyFont="1" applyFill="1" applyBorder="1" applyAlignment="1">
      <alignment horizontal="right" vertical="center"/>
    </xf>
    <xf numFmtId="38" fontId="2" fillId="33" borderId="115" xfId="49" applyFont="1" applyFill="1" applyBorder="1" applyAlignment="1">
      <alignment horizontal="right" vertical="center"/>
    </xf>
    <xf numFmtId="38" fontId="2" fillId="33" borderId="116" xfId="49" applyFont="1" applyFill="1" applyBorder="1" applyAlignment="1">
      <alignment horizontal="right" vertical="center"/>
    </xf>
    <xf numFmtId="38" fontId="2" fillId="33" borderId="100" xfId="49"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7" fontId="2" fillId="33" borderId="119" xfId="0" applyNumberFormat="1" applyFont="1" applyFill="1" applyBorder="1" applyAlignment="1">
      <alignment horizontal="right" vertical="center"/>
    </xf>
    <xf numFmtId="177" fontId="2" fillId="33" borderId="120"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0" fontId="2" fillId="0" borderId="123" xfId="0" applyFont="1" applyBorder="1" applyAlignment="1">
      <alignment wrapText="1"/>
    </xf>
    <xf numFmtId="176" fontId="2" fillId="0" borderId="124" xfId="0" applyNumberFormat="1" applyFont="1" applyFill="1" applyBorder="1" applyAlignment="1">
      <alignment horizontal="right" vertical="center"/>
    </xf>
    <xf numFmtId="176" fontId="2" fillId="0" borderId="125"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88" xfId="0" applyFont="1" applyBorder="1" applyAlignment="1">
      <alignment horizontal="center" vertical="top"/>
    </xf>
    <xf numFmtId="0" fontId="2" fillId="0" borderId="130" xfId="0" applyFont="1" applyBorder="1" applyAlignment="1">
      <alignment horizontal="center" vertical="top" wrapText="1"/>
    </xf>
    <xf numFmtId="0" fontId="2" fillId="0" borderId="130" xfId="0" applyFont="1" applyBorder="1" applyAlignment="1">
      <alignment horizontal="center" vertical="top"/>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wrapText="1"/>
    </xf>
    <xf numFmtId="0" fontId="2" fillId="0" borderId="134" xfId="0" applyFont="1" applyBorder="1" applyAlignment="1">
      <alignment horizontal="center" vertical="center"/>
    </xf>
    <xf numFmtId="0" fontId="2" fillId="0" borderId="26"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8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87" xfId="0" applyFont="1" applyBorder="1" applyAlignment="1">
      <alignment horizontal="center" vertical="center"/>
    </xf>
    <xf numFmtId="0" fontId="2" fillId="0" borderId="138" xfId="0" applyFont="1" applyBorder="1" applyAlignment="1">
      <alignment horizontal="center" vertical="center"/>
    </xf>
    <xf numFmtId="0" fontId="2" fillId="0" borderId="86"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26" xfId="0" applyFont="1" applyBorder="1" applyAlignment="1">
      <alignment horizontal="center" vertical="center" wrapText="1"/>
    </xf>
    <xf numFmtId="0" fontId="2" fillId="0" borderId="139" xfId="0" applyFont="1" applyBorder="1" applyAlignment="1">
      <alignment horizontal="distributed" vertical="center" indent="5"/>
    </xf>
    <xf numFmtId="0" fontId="2" fillId="0" borderId="141" xfId="0" applyFont="1" applyBorder="1" applyAlignment="1">
      <alignment horizontal="distributed" vertical="center" indent="5"/>
    </xf>
    <xf numFmtId="0" fontId="2" fillId="0" borderId="142" xfId="0" applyFont="1" applyBorder="1" applyAlignment="1">
      <alignment horizontal="distributed" vertical="center" indent="5"/>
    </xf>
    <xf numFmtId="0" fontId="9" fillId="0" borderId="0" xfId="0" applyFont="1" applyAlignment="1">
      <alignment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8" xfId="0" applyFont="1" applyBorder="1" applyAlignment="1">
      <alignment horizontal="distributed" vertical="center"/>
    </xf>
    <xf numFmtId="0" fontId="2" fillId="0" borderId="85" xfId="0" applyFont="1" applyBorder="1" applyAlignment="1">
      <alignment horizontal="distributed" vertical="center"/>
    </xf>
    <xf numFmtId="0" fontId="2" fillId="0" borderId="136" xfId="0" applyFont="1" applyBorder="1" applyAlignment="1">
      <alignment horizontal="distributed" vertical="center"/>
    </xf>
    <xf numFmtId="0" fontId="2" fillId="0" borderId="84" xfId="0" applyFont="1" applyBorder="1" applyAlignment="1">
      <alignment horizontal="distributed" vertical="center"/>
    </xf>
    <xf numFmtId="0" fontId="2" fillId="0" borderId="149" xfId="0" applyFont="1" applyBorder="1" applyAlignment="1">
      <alignment horizontal="distributed" vertical="center"/>
    </xf>
    <xf numFmtId="0" fontId="2" fillId="0" borderId="138" xfId="0" applyFont="1" applyBorder="1" applyAlignment="1">
      <alignment horizontal="distributed" vertical="center"/>
    </xf>
    <xf numFmtId="0" fontId="2" fillId="0" borderId="86" xfId="0" applyFont="1" applyBorder="1" applyAlignment="1">
      <alignment horizontal="distributed" vertical="center"/>
    </xf>
    <xf numFmtId="0" fontId="2" fillId="0" borderId="143" xfId="0" applyFont="1" applyBorder="1" applyAlignment="1">
      <alignment horizontal="distributed" vertical="center" indent="1"/>
    </xf>
    <xf numFmtId="0" fontId="2" fillId="0" borderId="144" xfId="0" applyFont="1" applyBorder="1" applyAlignment="1">
      <alignment horizontal="distributed" vertical="center" indent="1"/>
    </xf>
    <xf numFmtId="0" fontId="7" fillId="0" borderId="143" xfId="0" applyFont="1" applyBorder="1" applyAlignment="1">
      <alignment horizontal="distributed" vertical="center"/>
    </xf>
    <xf numFmtId="0" fontId="7" fillId="0" borderId="144" xfId="0" applyFont="1" applyBorder="1" applyAlignment="1">
      <alignment horizontal="distributed" vertical="center"/>
    </xf>
    <xf numFmtId="0" fontId="2" fillId="0" borderId="89" xfId="0" applyFont="1" applyBorder="1" applyAlignment="1">
      <alignment horizontal="distributed" vertical="center"/>
    </xf>
    <xf numFmtId="0" fontId="2" fillId="0" borderId="123"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5" fillId="0" borderId="0" xfId="0" applyFont="1" applyAlignment="1">
      <alignment horizontal="center" vertical="center"/>
    </xf>
    <xf numFmtId="0" fontId="2" fillId="0" borderId="154" xfId="0" applyFont="1" applyBorder="1" applyAlignment="1">
      <alignment horizontal="center" vertical="center"/>
    </xf>
    <xf numFmtId="0" fontId="2" fillId="0" borderId="84" xfId="0" applyFont="1" applyBorder="1" applyAlignment="1">
      <alignment horizontal="center" vertical="center" wrapText="1"/>
    </xf>
    <xf numFmtId="0" fontId="10" fillId="0" borderId="89" xfId="0" applyFont="1" applyBorder="1" applyAlignment="1">
      <alignment horizontal="center" vertical="center" wrapText="1"/>
    </xf>
    <xf numFmtId="0" fontId="2" fillId="0" borderId="88" xfId="0" applyFont="1" applyBorder="1" applyAlignment="1">
      <alignment horizontal="center" vertical="center" wrapText="1"/>
    </xf>
    <xf numFmtId="0" fontId="10" fillId="0" borderId="8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55" xfId="0" applyFont="1" applyBorder="1" applyAlignment="1">
      <alignment horizontal="center" vertical="center"/>
    </xf>
    <xf numFmtId="0" fontId="2" fillId="0" borderId="84" xfId="0" applyFont="1" applyBorder="1" applyAlignment="1">
      <alignment horizontal="center" vertical="center"/>
    </xf>
    <xf numFmtId="0" fontId="2" fillId="0" borderId="89" xfId="0" applyFont="1" applyBorder="1" applyAlignment="1">
      <alignment horizontal="center" vertical="center"/>
    </xf>
    <xf numFmtId="0" fontId="2" fillId="0" borderId="83" xfId="0" applyFont="1" applyBorder="1" applyAlignment="1">
      <alignment horizontal="center" vertical="center"/>
    </xf>
    <xf numFmtId="0" fontId="2" fillId="0" borderId="88" xfId="0" applyFont="1" applyBorder="1" applyAlignment="1">
      <alignment horizontal="center" vertical="center"/>
    </xf>
    <xf numFmtId="0" fontId="2" fillId="0" borderId="44" xfId="0" applyFont="1" applyFill="1" applyBorder="1" applyAlignment="1">
      <alignment horizontal="distributed" vertical="center"/>
    </xf>
    <xf numFmtId="0" fontId="2" fillId="0" borderId="115" xfId="0" applyFont="1" applyFill="1" applyBorder="1" applyAlignment="1">
      <alignment horizontal="distributed" vertical="center"/>
    </xf>
    <xf numFmtId="0" fontId="2" fillId="0" borderId="43"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83" xfId="0" applyFont="1" applyBorder="1" applyAlignment="1">
      <alignment horizontal="distributed" vertical="center"/>
    </xf>
    <xf numFmtId="0" fontId="2" fillId="0" borderId="88" xfId="0" applyFont="1" applyBorder="1" applyAlignment="1">
      <alignment horizontal="distributed" vertical="center"/>
    </xf>
    <xf numFmtId="0" fontId="2" fillId="0" borderId="83" xfId="0" applyFont="1" applyBorder="1" applyAlignment="1">
      <alignment horizontal="distributed" vertical="center" indent="1"/>
    </xf>
    <xf numFmtId="0" fontId="2" fillId="0" borderId="90"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8191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8096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5</xdr:row>
      <xdr:rowOff>85725</xdr:rowOff>
    </xdr:from>
    <xdr:to>
      <xdr:col>5</xdr:col>
      <xdr:colOff>762000</xdr:colOff>
      <xdr:row>5</xdr:row>
      <xdr:rowOff>314325</xdr:rowOff>
    </xdr:to>
    <xdr:sp>
      <xdr:nvSpPr>
        <xdr:cNvPr id="1" name="AutoShape 1"/>
        <xdr:cNvSpPr>
          <a:spLocks/>
        </xdr:cNvSpPr>
      </xdr:nvSpPr>
      <xdr:spPr>
        <a:xfrm>
          <a:off x="5248275" y="1304925"/>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0" t="s">
        <v>26</v>
      </c>
      <c r="B1" s="190"/>
      <c r="C1" s="190"/>
      <c r="D1" s="190"/>
      <c r="E1" s="190"/>
      <c r="F1" s="190"/>
      <c r="G1" s="190"/>
      <c r="H1" s="190"/>
      <c r="I1" s="190"/>
      <c r="J1" s="190"/>
      <c r="K1" s="190"/>
      <c r="L1" s="190"/>
      <c r="M1" s="190"/>
      <c r="N1" s="190"/>
      <c r="O1" s="190"/>
    </row>
    <row r="2" spans="1:7" ht="14.25" customHeight="1" thickBot="1">
      <c r="A2" s="191" t="s">
        <v>27</v>
      </c>
      <c r="B2" s="191"/>
      <c r="C2" s="191"/>
      <c r="D2" s="191"/>
      <c r="E2" s="191"/>
      <c r="F2" s="191"/>
      <c r="G2" s="191"/>
    </row>
    <row r="3" spans="1:15" ht="18" customHeight="1">
      <c r="A3" s="209" t="s">
        <v>9</v>
      </c>
      <c r="B3" s="214" t="s">
        <v>24</v>
      </c>
      <c r="C3" s="215"/>
      <c r="D3" s="215"/>
      <c r="E3" s="215"/>
      <c r="F3" s="215"/>
      <c r="G3" s="215"/>
      <c r="H3" s="214" t="s">
        <v>25</v>
      </c>
      <c r="I3" s="215"/>
      <c r="J3" s="215"/>
      <c r="K3" s="216"/>
      <c r="L3" s="205" t="s">
        <v>11</v>
      </c>
      <c r="M3" s="206"/>
      <c r="N3" s="211" t="s">
        <v>12</v>
      </c>
      <c r="O3" s="212"/>
    </row>
    <row r="4" spans="1:15" ht="13.5" customHeight="1">
      <c r="A4" s="210"/>
      <c r="B4" s="192" t="s">
        <v>13</v>
      </c>
      <c r="C4" s="199"/>
      <c r="D4" s="201" t="s">
        <v>61</v>
      </c>
      <c r="E4" s="202"/>
      <c r="F4" s="192" t="s">
        <v>0</v>
      </c>
      <c r="G4" s="193"/>
      <c r="H4" s="196" t="s">
        <v>1</v>
      </c>
      <c r="I4" s="196"/>
      <c r="J4" s="213" t="s">
        <v>60</v>
      </c>
      <c r="K4" s="199"/>
      <c r="L4" s="207"/>
      <c r="M4" s="208"/>
      <c r="N4" s="203" t="s">
        <v>112</v>
      </c>
      <c r="O4" s="204" t="s">
        <v>113</v>
      </c>
    </row>
    <row r="5" spans="1:15" ht="22.5" customHeight="1">
      <c r="A5" s="210"/>
      <c r="B5" s="194"/>
      <c r="C5" s="200"/>
      <c r="D5" s="192"/>
      <c r="E5" s="199"/>
      <c r="F5" s="194"/>
      <c r="G5" s="195"/>
      <c r="H5" s="197" t="s">
        <v>114</v>
      </c>
      <c r="I5" s="198"/>
      <c r="J5" s="194"/>
      <c r="K5" s="200"/>
      <c r="L5" s="192"/>
      <c r="M5" s="199"/>
      <c r="N5" s="203"/>
      <c r="O5" s="204"/>
    </row>
    <row r="6" spans="1:15" ht="17.25" customHeight="1">
      <c r="A6" s="210"/>
      <c r="B6" s="30" t="s">
        <v>2</v>
      </c>
      <c r="C6" s="31" t="s">
        <v>3</v>
      </c>
      <c r="D6" s="30" t="s">
        <v>2</v>
      </c>
      <c r="E6" s="31" t="s">
        <v>3</v>
      </c>
      <c r="F6" s="30" t="s">
        <v>2</v>
      </c>
      <c r="G6" s="32" t="s">
        <v>3</v>
      </c>
      <c r="H6" s="30" t="s">
        <v>2</v>
      </c>
      <c r="I6" s="31" t="s">
        <v>3</v>
      </c>
      <c r="J6" s="30" t="s">
        <v>2</v>
      </c>
      <c r="K6" s="31" t="s">
        <v>3</v>
      </c>
      <c r="L6" s="33" t="s">
        <v>2</v>
      </c>
      <c r="M6" s="34" t="s">
        <v>3</v>
      </c>
      <c r="N6" s="203"/>
      <c r="O6" s="204"/>
    </row>
    <row r="7" spans="1:15" s="39" customFormat="1" ht="9">
      <c r="A7" s="35"/>
      <c r="B7" s="36" t="s">
        <v>105</v>
      </c>
      <c r="C7" s="37" t="s">
        <v>4</v>
      </c>
      <c r="D7" s="36" t="s">
        <v>105</v>
      </c>
      <c r="E7" s="37" t="s">
        <v>4</v>
      </c>
      <c r="F7" s="36" t="s">
        <v>10</v>
      </c>
      <c r="G7" s="37" t="s">
        <v>4</v>
      </c>
      <c r="H7" s="36" t="s">
        <v>105</v>
      </c>
      <c r="I7" s="37" t="s">
        <v>4</v>
      </c>
      <c r="J7" s="36" t="s">
        <v>10</v>
      </c>
      <c r="K7" s="37" t="s">
        <v>4</v>
      </c>
      <c r="L7" s="112" t="s">
        <v>10</v>
      </c>
      <c r="M7" s="37" t="s">
        <v>4</v>
      </c>
      <c r="N7" s="36" t="s">
        <v>10</v>
      </c>
      <c r="O7" s="38" t="s">
        <v>10</v>
      </c>
    </row>
    <row r="8" spans="1:15" ht="21" customHeight="1">
      <c r="A8" s="71" t="s">
        <v>5</v>
      </c>
      <c r="B8" s="28" t="s">
        <v>118</v>
      </c>
      <c r="C8" s="29" t="s">
        <v>118</v>
      </c>
      <c r="D8" s="28" t="s">
        <v>118</v>
      </c>
      <c r="E8" s="29" t="s">
        <v>118</v>
      </c>
      <c r="F8" s="28" t="s">
        <v>118</v>
      </c>
      <c r="G8" s="29" t="s">
        <v>118</v>
      </c>
      <c r="H8" s="28" t="s">
        <v>118</v>
      </c>
      <c r="I8" s="29" t="s">
        <v>118</v>
      </c>
      <c r="J8" s="28">
        <v>0</v>
      </c>
      <c r="K8" s="29">
        <v>17</v>
      </c>
      <c r="L8" s="135" t="s">
        <v>118</v>
      </c>
      <c r="M8" s="29" t="s">
        <v>118</v>
      </c>
      <c r="N8" s="28" t="s">
        <v>118</v>
      </c>
      <c r="O8" s="136" t="s">
        <v>118</v>
      </c>
    </row>
    <row r="9" spans="1:15" ht="21" customHeight="1">
      <c r="A9" s="72" t="s">
        <v>6</v>
      </c>
      <c r="B9" s="11">
        <v>122</v>
      </c>
      <c r="C9" s="12">
        <v>9161</v>
      </c>
      <c r="D9" s="11" t="s">
        <v>119</v>
      </c>
      <c r="E9" s="12" t="s">
        <v>119</v>
      </c>
      <c r="F9" s="11">
        <v>122</v>
      </c>
      <c r="G9" s="12">
        <v>9161</v>
      </c>
      <c r="H9" s="11">
        <v>146</v>
      </c>
      <c r="I9" s="12">
        <v>12573</v>
      </c>
      <c r="J9" s="11" t="s">
        <v>119</v>
      </c>
      <c r="K9" s="12" t="s">
        <v>119</v>
      </c>
      <c r="L9" s="137">
        <v>-24</v>
      </c>
      <c r="M9" s="138">
        <v>-3412</v>
      </c>
      <c r="N9" s="11">
        <v>108</v>
      </c>
      <c r="O9" s="13">
        <v>3</v>
      </c>
    </row>
    <row r="10" spans="1:15" ht="21" customHeight="1">
      <c r="A10" s="72" t="s">
        <v>37</v>
      </c>
      <c r="B10" s="11">
        <v>4172</v>
      </c>
      <c r="C10" s="12">
        <v>945526</v>
      </c>
      <c r="D10" s="11" t="s">
        <v>119</v>
      </c>
      <c r="E10" s="12" t="s">
        <v>119</v>
      </c>
      <c r="F10" s="11">
        <v>4172</v>
      </c>
      <c r="G10" s="12">
        <v>945526</v>
      </c>
      <c r="H10" s="11">
        <v>284</v>
      </c>
      <c r="I10" s="12">
        <v>70809</v>
      </c>
      <c r="J10" s="11" t="s">
        <v>119</v>
      </c>
      <c r="K10" s="12" t="s">
        <v>119</v>
      </c>
      <c r="L10" s="113">
        <v>3888</v>
      </c>
      <c r="M10" s="12">
        <v>874717</v>
      </c>
      <c r="N10" s="11">
        <v>464</v>
      </c>
      <c r="O10" s="13">
        <v>3</v>
      </c>
    </row>
    <row r="11" spans="1:15" ht="21" customHeight="1">
      <c r="A11" s="72" t="s">
        <v>38</v>
      </c>
      <c r="B11" s="11">
        <v>401953</v>
      </c>
      <c r="C11" s="12">
        <v>97283786</v>
      </c>
      <c r="D11" s="11" t="s">
        <v>119</v>
      </c>
      <c r="E11" s="12" t="s">
        <v>119</v>
      </c>
      <c r="F11" s="11">
        <v>401953</v>
      </c>
      <c r="G11" s="12">
        <v>97283786</v>
      </c>
      <c r="H11" s="11">
        <v>1916</v>
      </c>
      <c r="I11" s="12">
        <v>472272</v>
      </c>
      <c r="J11" s="11">
        <v>3</v>
      </c>
      <c r="K11" s="12">
        <v>567</v>
      </c>
      <c r="L11" s="113">
        <v>400035</v>
      </c>
      <c r="M11" s="12">
        <v>96810947</v>
      </c>
      <c r="N11" s="11">
        <v>242498</v>
      </c>
      <c r="O11" s="13">
        <v>1434</v>
      </c>
    </row>
    <row r="12" spans="1:15" ht="21" customHeight="1">
      <c r="A12" s="72" t="s">
        <v>7</v>
      </c>
      <c r="B12" s="11">
        <v>515</v>
      </c>
      <c r="C12" s="12">
        <v>10301</v>
      </c>
      <c r="D12" s="11" t="s">
        <v>119</v>
      </c>
      <c r="E12" s="12" t="s">
        <v>119</v>
      </c>
      <c r="F12" s="11">
        <v>515</v>
      </c>
      <c r="G12" s="12">
        <v>10301</v>
      </c>
      <c r="H12" s="11">
        <v>42</v>
      </c>
      <c r="I12" s="12">
        <v>822</v>
      </c>
      <c r="J12" s="11" t="s">
        <v>119</v>
      </c>
      <c r="K12" s="12" t="s">
        <v>119</v>
      </c>
      <c r="L12" s="113">
        <v>473</v>
      </c>
      <c r="M12" s="12">
        <v>9479</v>
      </c>
      <c r="N12" s="11">
        <v>136</v>
      </c>
      <c r="O12" s="13">
        <v>0</v>
      </c>
    </row>
    <row r="13" spans="1:15" ht="21" customHeight="1">
      <c r="A13" s="72" t="s">
        <v>8</v>
      </c>
      <c r="B13" s="11">
        <v>60585</v>
      </c>
      <c r="C13" s="12">
        <v>13311600</v>
      </c>
      <c r="D13" s="188"/>
      <c r="E13" s="189"/>
      <c r="F13" s="11">
        <v>60585</v>
      </c>
      <c r="G13" s="12">
        <v>13311600</v>
      </c>
      <c r="H13" s="11">
        <v>1998</v>
      </c>
      <c r="I13" s="12">
        <v>439304</v>
      </c>
      <c r="J13" s="11" t="s">
        <v>119</v>
      </c>
      <c r="K13" s="12" t="s">
        <v>119</v>
      </c>
      <c r="L13" s="113">
        <v>58587</v>
      </c>
      <c r="M13" s="12">
        <v>12872296</v>
      </c>
      <c r="N13" s="11">
        <v>3662</v>
      </c>
      <c r="O13" s="13">
        <v>1044</v>
      </c>
    </row>
    <row r="14" spans="1:15" ht="21" customHeight="1">
      <c r="A14" s="72" t="s">
        <v>106</v>
      </c>
      <c r="B14" s="11">
        <v>1276</v>
      </c>
      <c r="C14" s="12">
        <v>92730</v>
      </c>
      <c r="D14" s="11">
        <v>93</v>
      </c>
      <c r="E14" s="12">
        <v>6924</v>
      </c>
      <c r="F14" s="11">
        <v>1368</v>
      </c>
      <c r="G14" s="12">
        <v>99654</v>
      </c>
      <c r="H14" s="11">
        <v>1407</v>
      </c>
      <c r="I14" s="12">
        <v>109607</v>
      </c>
      <c r="J14" s="11" t="s">
        <v>119</v>
      </c>
      <c r="K14" s="12" t="s">
        <v>119</v>
      </c>
      <c r="L14" s="139">
        <v>-39</v>
      </c>
      <c r="M14" s="138">
        <v>-9953</v>
      </c>
      <c r="N14" s="11">
        <v>65</v>
      </c>
      <c r="O14" s="13">
        <v>1</v>
      </c>
    </row>
    <row r="15" spans="1:15" ht="21" customHeight="1">
      <c r="A15" s="72" t="s">
        <v>42</v>
      </c>
      <c r="B15" s="11">
        <v>126</v>
      </c>
      <c r="C15" s="12">
        <v>16872</v>
      </c>
      <c r="D15" s="11">
        <v>78</v>
      </c>
      <c r="E15" s="12">
        <v>6232</v>
      </c>
      <c r="F15" s="11">
        <v>204</v>
      </c>
      <c r="G15" s="12">
        <v>23104</v>
      </c>
      <c r="H15" s="11">
        <v>203</v>
      </c>
      <c r="I15" s="12">
        <v>19974</v>
      </c>
      <c r="J15" s="11" t="s">
        <v>119</v>
      </c>
      <c r="K15" s="12" t="s">
        <v>119</v>
      </c>
      <c r="L15" s="113">
        <v>0</v>
      </c>
      <c r="M15" s="12">
        <v>3130</v>
      </c>
      <c r="N15" s="11">
        <v>8</v>
      </c>
      <c r="O15" s="13" t="s">
        <v>121</v>
      </c>
    </row>
    <row r="16" spans="1:15" ht="21" customHeight="1">
      <c r="A16" s="72" t="s">
        <v>107</v>
      </c>
      <c r="B16" s="11">
        <v>593</v>
      </c>
      <c r="C16" s="12">
        <v>223893</v>
      </c>
      <c r="D16" s="11">
        <v>2</v>
      </c>
      <c r="E16" s="12">
        <v>127</v>
      </c>
      <c r="F16" s="11">
        <v>595</v>
      </c>
      <c r="G16" s="12">
        <v>224020</v>
      </c>
      <c r="H16" s="11">
        <v>191</v>
      </c>
      <c r="I16" s="12">
        <v>77908</v>
      </c>
      <c r="J16" s="11" t="s">
        <v>119</v>
      </c>
      <c r="K16" s="12" t="s">
        <v>119</v>
      </c>
      <c r="L16" s="113">
        <v>404</v>
      </c>
      <c r="M16" s="12">
        <v>146112</v>
      </c>
      <c r="N16" s="11">
        <v>67</v>
      </c>
      <c r="O16" s="13">
        <v>3</v>
      </c>
    </row>
    <row r="17" spans="1:15" ht="21" customHeight="1">
      <c r="A17" s="72" t="s">
        <v>108</v>
      </c>
      <c r="B17" s="11">
        <v>182</v>
      </c>
      <c r="C17" s="12">
        <v>69125</v>
      </c>
      <c r="D17" s="11" t="s">
        <v>119</v>
      </c>
      <c r="E17" s="12" t="s">
        <v>119</v>
      </c>
      <c r="F17" s="11">
        <v>182</v>
      </c>
      <c r="G17" s="12">
        <v>69125</v>
      </c>
      <c r="H17" s="11">
        <v>755</v>
      </c>
      <c r="I17" s="12">
        <v>28938</v>
      </c>
      <c r="J17" s="11" t="s">
        <v>119</v>
      </c>
      <c r="K17" s="12" t="s">
        <v>119</v>
      </c>
      <c r="L17" s="113">
        <v>107</v>
      </c>
      <c r="M17" s="12">
        <v>40187</v>
      </c>
      <c r="N17" s="11">
        <v>11</v>
      </c>
      <c r="O17" s="13">
        <v>1</v>
      </c>
    </row>
    <row r="18" spans="1:15" s="3" customFormat="1" ht="21" customHeight="1">
      <c r="A18" s="72" t="s">
        <v>44</v>
      </c>
      <c r="B18" s="11" t="s">
        <v>118</v>
      </c>
      <c r="C18" s="12" t="s">
        <v>118</v>
      </c>
      <c r="D18" s="11" t="s">
        <v>118</v>
      </c>
      <c r="E18" s="12" t="s">
        <v>118</v>
      </c>
      <c r="F18" s="11" t="s">
        <v>118</v>
      </c>
      <c r="G18" s="12" t="s">
        <v>118</v>
      </c>
      <c r="H18" s="11" t="s">
        <v>118</v>
      </c>
      <c r="I18" s="12" t="s">
        <v>118</v>
      </c>
      <c r="J18" s="11" t="s">
        <v>119</v>
      </c>
      <c r="K18" s="12" t="s">
        <v>119</v>
      </c>
      <c r="L18" s="113" t="s">
        <v>118</v>
      </c>
      <c r="M18" s="12" t="s">
        <v>118</v>
      </c>
      <c r="N18" s="11" t="s">
        <v>118</v>
      </c>
      <c r="O18" s="13" t="s">
        <v>118</v>
      </c>
    </row>
    <row r="19" spans="1:15" ht="21" customHeight="1">
      <c r="A19" s="72" t="s">
        <v>45</v>
      </c>
      <c r="B19" s="11">
        <v>30588</v>
      </c>
      <c r="C19" s="12">
        <v>4106257</v>
      </c>
      <c r="D19" s="188"/>
      <c r="E19" s="189"/>
      <c r="F19" s="11">
        <v>30587</v>
      </c>
      <c r="G19" s="12">
        <v>4106257</v>
      </c>
      <c r="H19" s="11">
        <v>814</v>
      </c>
      <c r="I19" s="12">
        <v>109224</v>
      </c>
      <c r="J19" s="11" t="s">
        <v>119</v>
      </c>
      <c r="K19" s="12" t="s">
        <v>119</v>
      </c>
      <c r="L19" s="113">
        <v>29773</v>
      </c>
      <c r="M19" s="12">
        <v>3997033</v>
      </c>
      <c r="N19" s="11">
        <v>8145</v>
      </c>
      <c r="O19" s="13" t="s">
        <v>119</v>
      </c>
    </row>
    <row r="20" spans="1:15" ht="21" customHeight="1">
      <c r="A20" s="72" t="s">
        <v>46</v>
      </c>
      <c r="B20" s="11">
        <v>30</v>
      </c>
      <c r="C20" s="12">
        <v>4061</v>
      </c>
      <c r="D20" s="11">
        <v>23958</v>
      </c>
      <c r="E20" s="12">
        <v>1916630</v>
      </c>
      <c r="F20" s="11">
        <v>23988</v>
      </c>
      <c r="G20" s="12">
        <v>1920691</v>
      </c>
      <c r="H20" s="11">
        <v>1246</v>
      </c>
      <c r="I20" s="12">
        <v>100324</v>
      </c>
      <c r="J20" s="11" t="s">
        <v>119</v>
      </c>
      <c r="K20" s="12" t="s">
        <v>119</v>
      </c>
      <c r="L20" s="113">
        <v>22742</v>
      </c>
      <c r="M20" s="12">
        <v>1820367</v>
      </c>
      <c r="N20" s="11">
        <v>334</v>
      </c>
      <c r="O20" s="13" t="s">
        <v>119</v>
      </c>
    </row>
    <row r="21" spans="1:15" s="3" customFormat="1" ht="21" customHeight="1">
      <c r="A21" s="72" t="s">
        <v>115</v>
      </c>
      <c r="B21" s="11">
        <v>246</v>
      </c>
      <c r="C21" s="12">
        <v>93376</v>
      </c>
      <c r="D21" s="11">
        <v>2702</v>
      </c>
      <c r="E21" s="12">
        <v>216129</v>
      </c>
      <c r="F21" s="11">
        <v>2948</v>
      </c>
      <c r="G21" s="12">
        <v>309505</v>
      </c>
      <c r="H21" s="11">
        <v>316</v>
      </c>
      <c r="I21" s="12">
        <v>48943</v>
      </c>
      <c r="J21" s="11" t="s">
        <v>119</v>
      </c>
      <c r="K21" s="12" t="s">
        <v>119</v>
      </c>
      <c r="L21" s="113">
        <v>2632</v>
      </c>
      <c r="M21" s="12">
        <v>260562</v>
      </c>
      <c r="N21" s="11">
        <v>79</v>
      </c>
      <c r="O21" s="13" t="s">
        <v>119</v>
      </c>
    </row>
    <row r="22" spans="1:15" ht="21" customHeight="1">
      <c r="A22" s="72" t="s">
        <v>89</v>
      </c>
      <c r="B22" s="11">
        <v>2888</v>
      </c>
      <c r="C22" s="12">
        <v>394366</v>
      </c>
      <c r="D22" s="11">
        <v>32417</v>
      </c>
      <c r="E22" s="12">
        <v>2593398</v>
      </c>
      <c r="F22" s="11">
        <v>35305</v>
      </c>
      <c r="G22" s="12">
        <v>2987764</v>
      </c>
      <c r="H22" s="11">
        <v>1707</v>
      </c>
      <c r="I22" s="12">
        <v>170251</v>
      </c>
      <c r="J22" s="11" t="s">
        <v>119</v>
      </c>
      <c r="K22" s="12" t="s">
        <v>119</v>
      </c>
      <c r="L22" s="113">
        <v>33599</v>
      </c>
      <c r="M22" s="12">
        <v>2817513</v>
      </c>
      <c r="N22" s="11">
        <v>6508</v>
      </c>
      <c r="O22" s="13">
        <v>28</v>
      </c>
    </row>
    <row r="23" spans="1:15" s="3" customFormat="1" ht="21" customHeight="1" thickBot="1">
      <c r="A23" s="104" t="s">
        <v>54</v>
      </c>
      <c r="B23" s="140">
        <v>1439</v>
      </c>
      <c r="C23" s="141">
        <v>33599</v>
      </c>
      <c r="D23" s="140" t="s">
        <v>119</v>
      </c>
      <c r="E23" s="141" t="s">
        <v>119</v>
      </c>
      <c r="F23" s="140">
        <v>1439</v>
      </c>
      <c r="G23" s="141">
        <v>33599</v>
      </c>
      <c r="H23" s="140">
        <v>17</v>
      </c>
      <c r="I23" s="141">
        <v>363</v>
      </c>
      <c r="J23" s="140" t="s">
        <v>119</v>
      </c>
      <c r="K23" s="141" t="s">
        <v>119</v>
      </c>
      <c r="L23" s="142">
        <v>1422</v>
      </c>
      <c r="M23" s="141">
        <v>33236</v>
      </c>
      <c r="N23" s="140">
        <v>1305</v>
      </c>
      <c r="O23" s="143">
        <v>3</v>
      </c>
    </row>
    <row r="24" spans="1:15" s="3" customFormat="1" ht="21" customHeight="1" thickBot="1" thickTop="1">
      <c r="A24" s="103" t="s">
        <v>116</v>
      </c>
      <c r="B24" s="131">
        <f>SUM(B8:B23)</f>
        <v>504715</v>
      </c>
      <c r="C24" s="144">
        <f>SUM(C8:C23)</f>
        <v>116594653</v>
      </c>
      <c r="D24" s="131">
        <f>SUM(D20:D23,D14:D18,D8:D12)</f>
        <v>59250</v>
      </c>
      <c r="E24" s="144">
        <f>SUM(E20:E23,E14:E18,E8:E12)</f>
        <v>4739440</v>
      </c>
      <c r="F24" s="131">
        <v>571093</v>
      </c>
      <c r="G24" s="144">
        <v>122100431</v>
      </c>
      <c r="H24" s="131">
        <v>10650</v>
      </c>
      <c r="I24" s="144">
        <v>1694475</v>
      </c>
      <c r="J24" s="131">
        <v>3</v>
      </c>
      <c r="K24" s="144">
        <v>585</v>
      </c>
      <c r="L24" s="145">
        <v>560437</v>
      </c>
      <c r="M24" s="144">
        <v>120405370</v>
      </c>
      <c r="N24" s="131">
        <v>337657</v>
      </c>
      <c r="O24" s="146">
        <v>2644</v>
      </c>
    </row>
    <row r="25" spans="1:15" s="17" customFormat="1" ht="15" customHeight="1">
      <c r="A25" s="17" t="s">
        <v>117</v>
      </c>
      <c r="B25" s="187"/>
      <c r="C25" s="187"/>
      <c r="D25" s="187"/>
      <c r="E25" s="187"/>
      <c r="F25" s="187"/>
      <c r="G25" s="187"/>
      <c r="H25" s="187"/>
      <c r="I25" s="187"/>
      <c r="J25" s="187"/>
      <c r="K25" s="187"/>
      <c r="L25" s="187"/>
      <c r="M25" s="187"/>
      <c r="N25" s="187"/>
      <c r="O25" s="187"/>
    </row>
    <row r="26" spans="1:8" ht="12.75" customHeight="1">
      <c r="A26" s="1" t="s">
        <v>59</v>
      </c>
      <c r="B26" s="5"/>
      <c r="C26" s="5"/>
      <c r="D26" s="5"/>
      <c r="E26" s="5"/>
      <c r="F26" s="5"/>
      <c r="G26" s="5"/>
      <c r="H26" s="4"/>
    </row>
    <row r="27" spans="1:15" ht="12.75" customHeight="1">
      <c r="A27" s="1" t="s">
        <v>51</v>
      </c>
      <c r="B27" s="6"/>
      <c r="C27" s="6"/>
      <c r="D27" s="6"/>
      <c r="E27" s="6"/>
      <c r="F27" s="6"/>
      <c r="G27" s="6"/>
      <c r="H27" s="6"/>
      <c r="I27" s="6"/>
      <c r="J27" s="6"/>
      <c r="K27" s="6"/>
      <c r="L27" s="6"/>
      <c r="M27" s="6"/>
      <c r="N27" s="6"/>
      <c r="O27" s="6"/>
    </row>
    <row r="28" spans="1:15" ht="12.75" customHeight="1">
      <c r="A28" s="1" t="s">
        <v>57</v>
      </c>
      <c r="B28" s="6"/>
      <c r="C28" s="6"/>
      <c r="D28" s="6"/>
      <c r="E28" s="6"/>
      <c r="F28" s="6"/>
      <c r="G28" s="6"/>
      <c r="H28" s="6"/>
      <c r="I28" s="6"/>
      <c r="J28" s="6"/>
      <c r="K28" s="6"/>
      <c r="L28" s="6"/>
      <c r="M28" s="6"/>
      <c r="N28" s="6"/>
      <c r="O28" s="6"/>
    </row>
    <row r="29" ht="10.5">
      <c r="A29" s="1" t="s">
        <v>58</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&amp;R熊本国税局
酒税１
(H20)</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28</v>
      </c>
    </row>
    <row r="2" spans="1:13" ht="21" customHeight="1">
      <c r="A2" s="220" t="s">
        <v>14</v>
      </c>
      <c r="B2" s="218" t="s">
        <v>15</v>
      </c>
      <c r="C2" s="219"/>
      <c r="D2" s="218" t="s">
        <v>6</v>
      </c>
      <c r="E2" s="219"/>
      <c r="F2" s="218" t="s">
        <v>16</v>
      </c>
      <c r="G2" s="219"/>
      <c r="H2" s="218" t="s">
        <v>19</v>
      </c>
      <c r="I2" s="219"/>
      <c r="J2" s="218" t="s">
        <v>20</v>
      </c>
      <c r="K2" s="219"/>
      <c r="L2" s="218" t="s">
        <v>0</v>
      </c>
      <c r="M2" s="222"/>
    </row>
    <row r="3" spans="1:13" ht="21" customHeight="1">
      <c r="A3" s="221"/>
      <c r="B3" s="18" t="s">
        <v>17</v>
      </c>
      <c r="C3" s="19" t="s">
        <v>18</v>
      </c>
      <c r="D3" s="18" t="s">
        <v>17</v>
      </c>
      <c r="E3" s="10" t="s">
        <v>18</v>
      </c>
      <c r="F3" s="18" t="s">
        <v>17</v>
      </c>
      <c r="G3" s="19" t="s">
        <v>18</v>
      </c>
      <c r="H3" s="18" t="s">
        <v>17</v>
      </c>
      <c r="I3" s="19" t="s">
        <v>18</v>
      </c>
      <c r="J3" s="18" t="s">
        <v>17</v>
      </c>
      <c r="K3" s="19" t="s">
        <v>18</v>
      </c>
      <c r="L3" s="18" t="s">
        <v>17</v>
      </c>
      <c r="M3" s="20" t="s">
        <v>18</v>
      </c>
    </row>
    <row r="4" spans="1:13" s="14" customFormat="1" ht="14.25" customHeight="1">
      <c r="A4" s="53"/>
      <c r="B4" s="52" t="s">
        <v>10</v>
      </c>
      <c r="C4" s="55" t="s">
        <v>73</v>
      </c>
      <c r="D4" s="52" t="s">
        <v>10</v>
      </c>
      <c r="E4" s="55" t="s">
        <v>73</v>
      </c>
      <c r="F4" s="52" t="s">
        <v>10</v>
      </c>
      <c r="G4" s="55" t="s">
        <v>73</v>
      </c>
      <c r="H4" s="52" t="s">
        <v>10</v>
      </c>
      <c r="I4" s="55" t="s">
        <v>73</v>
      </c>
      <c r="J4" s="52" t="s">
        <v>10</v>
      </c>
      <c r="K4" s="55" t="s">
        <v>73</v>
      </c>
      <c r="L4" s="52" t="s">
        <v>10</v>
      </c>
      <c r="M4" s="54" t="s">
        <v>73</v>
      </c>
    </row>
    <row r="5" spans="1:13" s="130" customFormat="1" ht="30" customHeight="1">
      <c r="A5" s="48" t="s">
        <v>76</v>
      </c>
      <c r="B5" s="49" t="s">
        <v>122</v>
      </c>
      <c r="C5" s="50" t="s">
        <v>122</v>
      </c>
      <c r="D5" s="49">
        <v>166</v>
      </c>
      <c r="E5" s="50">
        <v>10951</v>
      </c>
      <c r="F5" s="49">
        <v>409486</v>
      </c>
      <c r="G5" s="50">
        <v>98026353</v>
      </c>
      <c r="H5" s="49">
        <v>48810</v>
      </c>
      <c r="I5" s="50">
        <v>10811239</v>
      </c>
      <c r="J5" s="49" t="s">
        <v>122</v>
      </c>
      <c r="K5" s="50" t="s">
        <v>122</v>
      </c>
      <c r="L5" s="49">
        <v>564825</v>
      </c>
      <c r="M5" s="51">
        <v>120515202</v>
      </c>
    </row>
    <row r="6" spans="1:13" s="130" customFormat="1" ht="30" customHeight="1">
      <c r="A6" s="46" t="s">
        <v>77</v>
      </c>
      <c r="B6" s="40" t="s">
        <v>122</v>
      </c>
      <c r="C6" s="41" t="s">
        <v>122</v>
      </c>
      <c r="D6" s="40">
        <v>153</v>
      </c>
      <c r="E6" s="41">
        <v>10068</v>
      </c>
      <c r="F6" s="40">
        <v>412958</v>
      </c>
      <c r="G6" s="41">
        <v>98866262</v>
      </c>
      <c r="H6" s="40">
        <v>48823</v>
      </c>
      <c r="I6" s="41">
        <v>10813776</v>
      </c>
      <c r="J6" s="40" t="s">
        <v>122</v>
      </c>
      <c r="K6" s="41" t="s">
        <v>122</v>
      </c>
      <c r="L6" s="40">
        <v>559090</v>
      </c>
      <c r="M6" s="42">
        <v>119705667</v>
      </c>
    </row>
    <row r="7" spans="1:13" s="130" customFormat="1" ht="30" customHeight="1">
      <c r="A7" s="46" t="s">
        <v>78</v>
      </c>
      <c r="B7" s="40">
        <v>8915</v>
      </c>
      <c r="C7" s="41">
        <v>981576</v>
      </c>
      <c r="D7" s="40">
        <v>139</v>
      </c>
      <c r="E7" s="41">
        <v>9583</v>
      </c>
      <c r="F7" s="40">
        <v>424292</v>
      </c>
      <c r="G7" s="41">
        <v>102498156</v>
      </c>
      <c r="H7" s="40">
        <v>50529</v>
      </c>
      <c r="I7" s="41">
        <v>11099774</v>
      </c>
      <c r="J7" s="40">
        <v>87483</v>
      </c>
      <c r="K7" s="41">
        <v>9528833</v>
      </c>
      <c r="L7" s="40">
        <v>571364</v>
      </c>
      <c r="M7" s="42">
        <v>124117921</v>
      </c>
    </row>
    <row r="8" spans="1:13" s="130" customFormat="1" ht="30" customHeight="1">
      <c r="A8" s="46" t="s">
        <v>79</v>
      </c>
      <c r="B8" s="40">
        <v>8106</v>
      </c>
      <c r="C8" s="41">
        <v>880683</v>
      </c>
      <c r="D8" s="40">
        <v>106</v>
      </c>
      <c r="E8" s="41">
        <v>7231</v>
      </c>
      <c r="F8" s="40">
        <v>434492</v>
      </c>
      <c r="G8" s="41">
        <v>105262716</v>
      </c>
      <c r="H8" s="40">
        <v>59375</v>
      </c>
      <c r="I8" s="41">
        <v>13042242</v>
      </c>
      <c r="J8" s="40">
        <v>83082</v>
      </c>
      <c r="K8" s="41">
        <v>8879054</v>
      </c>
      <c r="L8" s="40">
        <v>585161</v>
      </c>
      <c r="M8" s="42">
        <v>128071926</v>
      </c>
    </row>
    <row r="9" spans="1:13" ht="30" customHeight="1" thickBot="1">
      <c r="A9" s="47" t="s">
        <v>111</v>
      </c>
      <c r="B9" s="43" t="s">
        <v>118</v>
      </c>
      <c r="C9" s="44" t="s">
        <v>118</v>
      </c>
      <c r="D9" s="147">
        <v>-24</v>
      </c>
      <c r="E9" s="148">
        <v>-3412</v>
      </c>
      <c r="F9" s="43">
        <v>403923</v>
      </c>
      <c r="G9" s="44">
        <v>97685664</v>
      </c>
      <c r="H9" s="43">
        <v>58587</v>
      </c>
      <c r="I9" s="44">
        <v>12872296</v>
      </c>
      <c r="J9" s="43" t="s">
        <v>118</v>
      </c>
      <c r="K9" s="44" t="s">
        <v>118</v>
      </c>
      <c r="L9" s="43">
        <v>560437</v>
      </c>
      <c r="M9" s="45">
        <v>120405370</v>
      </c>
    </row>
    <row r="11" spans="1:13" ht="13.5" customHeight="1">
      <c r="A11" s="217" t="s">
        <v>80</v>
      </c>
      <c r="B11" s="217"/>
      <c r="C11" s="217"/>
      <c r="D11" s="217"/>
      <c r="E11" s="217"/>
      <c r="F11" s="217"/>
      <c r="G11" s="217"/>
      <c r="H11" s="217"/>
      <c r="I11" s="217"/>
      <c r="J11" s="217"/>
      <c r="K11" s="217"/>
      <c r="L11" s="217"/>
      <c r="M11" s="217"/>
    </row>
    <row r="12" spans="1:12" ht="12.75">
      <c r="A12" s="134"/>
      <c r="B12" s="108"/>
      <c r="C12" s="108"/>
      <c r="D12" s="108"/>
      <c r="E12" s="108"/>
      <c r="F12" s="108"/>
      <c r="G12" s="108"/>
      <c r="H12" s="108"/>
      <c r="I12" s="108"/>
      <c r="J12" s="108"/>
      <c r="K12" s="108"/>
      <c r="L12" s="108"/>
    </row>
    <row r="13" spans="1:12" ht="12.75">
      <c r="A13" s="134"/>
      <c r="B13" s="134"/>
      <c r="C13" s="134"/>
      <c r="D13" s="134"/>
      <c r="E13" s="134"/>
      <c r="F13" s="134"/>
      <c r="G13" s="134"/>
      <c r="H13" s="134"/>
      <c r="I13" s="134"/>
      <c r="J13" s="134"/>
      <c r="K13" s="134"/>
      <c r="L13" s="134"/>
    </row>
    <row r="14" spans="1:14" ht="12.75">
      <c r="A14" s="134"/>
      <c r="B14" s="134"/>
      <c r="C14" s="134"/>
      <c r="D14" s="134"/>
      <c r="E14" s="134"/>
      <c r="F14" s="134"/>
      <c r="G14" s="134"/>
      <c r="H14" s="134"/>
      <c r="I14" s="134"/>
      <c r="J14" s="134"/>
      <c r="K14" s="134"/>
      <c r="L14" s="134"/>
      <c r="M14" s="1"/>
      <c r="N14" s="1"/>
    </row>
    <row r="15" spans="1:14" ht="12.75">
      <c r="A15" s="134"/>
      <c r="B15" s="134"/>
      <c r="C15" s="134"/>
      <c r="D15" s="134"/>
      <c r="E15" s="134"/>
      <c r="F15" s="134"/>
      <c r="G15" s="134"/>
      <c r="H15" s="134"/>
      <c r="I15" s="134"/>
      <c r="J15" s="134"/>
      <c r="K15" s="134"/>
      <c r="L15" s="134"/>
      <c r="M15" s="1"/>
      <c r="N15" s="1"/>
    </row>
    <row r="16" spans="1:13" ht="12.75">
      <c r="A16" s="134"/>
      <c r="B16" s="134"/>
      <c r="C16" s="134"/>
      <c r="D16" s="134"/>
      <c r="E16" s="134"/>
      <c r="F16" s="134"/>
      <c r="G16" s="134"/>
      <c r="H16" s="134"/>
      <c r="I16" s="134"/>
      <c r="J16" s="134"/>
      <c r="K16" s="134"/>
      <c r="L16" s="134"/>
      <c r="M16" s="2"/>
    </row>
    <row r="17" spans="1:13" ht="12.75">
      <c r="A17" s="134"/>
      <c r="B17" s="134"/>
      <c r="C17" s="134"/>
      <c r="D17" s="134"/>
      <c r="E17" s="134"/>
      <c r="F17" s="134"/>
      <c r="G17" s="134"/>
      <c r="H17" s="134"/>
      <c r="I17" s="134"/>
      <c r="J17" s="134"/>
      <c r="K17" s="134"/>
      <c r="L17" s="134"/>
      <c r="M17" s="2"/>
    </row>
    <row r="18" spans="1:13" ht="12.75">
      <c r="A18" s="134"/>
      <c r="B18" s="134"/>
      <c r="C18" s="134"/>
      <c r="D18" s="134"/>
      <c r="E18" s="134"/>
      <c r="F18" s="134"/>
      <c r="G18" s="134"/>
      <c r="H18" s="134"/>
      <c r="I18" s="134"/>
      <c r="J18" s="134"/>
      <c r="K18" s="134"/>
      <c r="L18" s="134"/>
      <c r="M18" s="2"/>
    </row>
    <row r="19" spans="1:13" ht="12.75">
      <c r="A19" s="134"/>
      <c r="B19" s="134"/>
      <c r="C19" s="134"/>
      <c r="D19" s="134"/>
      <c r="E19" s="134"/>
      <c r="F19" s="134"/>
      <c r="G19" s="134"/>
      <c r="H19" s="134"/>
      <c r="I19" s="134"/>
      <c r="J19" s="134"/>
      <c r="K19" s="134"/>
      <c r="L19" s="134"/>
      <c r="M19" s="2"/>
    </row>
    <row r="20" spans="1:13" ht="12.75">
      <c r="A20" s="134"/>
      <c r="B20" s="134"/>
      <c r="C20" s="134"/>
      <c r="D20" s="134"/>
      <c r="E20" s="134"/>
      <c r="F20" s="134"/>
      <c r="G20" s="134"/>
      <c r="H20" s="134"/>
      <c r="I20" s="134"/>
      <c r="J20" s="134"/>
      <c r="K20" s="134"/>
      <c r="L20" s="134"/>
      <c r="M20" s="2"/>
    </row>
    <row r="21" spans="1:12" ht="12.75">
      <c r="A21" s="134"/>
      <c r="B21" s="134"/>
      <c r="C21" s="134"/>
      <c r="D21" s="134"/>
      <c r="E21" s="134"/>
      <c r="F21" s="134"/>
      <c r="G21" s="134"/>
      <c r="H21" s="134"/>
      <c r="I21" s="134"/>
      <c r="J21" s="134"/>
      <c r="K21" s="134"/>
      <c r="L21" s="134"/>
    </row>
    <row r="22" spans="1:12" ht="12.75">
      <c r="A22" s="134"/>
      <c r="B22" s="134"/>
      <c r="C22" s="134"/>
      <c r="D22" s="134"/>
      <c r="E22" s="134"/>
      <c r="F22" s="134"/>
      <c r="G22" s="134"/>
      <c r="H22" s="134"/>
      <c r="I22" s="134"/>
      <c r="J22" s="134"/>
      <c r="K22" s="134"/>
      <c r="L22" s="134"/>
    </row>
    <row r="23" spans="1:12" ht="12.75">
      <c r="A23" s="134"/>
      <c r="B23" s="134"/>
      <c r="C23" s="134"/>
      <c r="D23" s="134"/>
      <c r="E23" s="134"/>
      <c r="F23" s="134"/>
      <c r="G23" s="134"/>
      <c r="H23" s="134"/>
      <c r="I23" s="134"/>
      <c r="J23" s="134"/>
      <c r="K23" s="134"/>
      <c r="L23" s="134"/>
    </row>
    <row r="24" spans="1:12" ht="12.75">
      <c r="A24" s="134"/>
      <c r="B24" s="134"/>
      <c r="C24" s="134"/>
      <c r="D24" s="134"/>
      <c r="E24" s="134"/>
      <c r="F24" s="134"/>
      <c r="G24" s="134"/>
      <c r="H24" s="134"/>
      <c r="I24" s="134"/>
      <c r="J24" s="134"/>
      <c r="K24" s="134"/>
      <c r="L24" s="134"/>
    </row>
    <row r="25" spans="2:5" ht="10.5">
      <c r="B25" s="26"/>
      <c r="C25" s="27"/>
      <c r="D25" s="27"/>
      <c r="E25" s="26"/>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&amp;R熊本国税局
酒税１
(H20)</oddFooter>
  </headerFooter>
</worksheet>
</file>

<file path=xl/worksheets/sheet3.xml><?xml version="1.0" encoding="utf-8"?>
<worksheet xmlns="http://schemas.openxmlformats.org/spreadsheetml/2006/main" xmlns:r="http://schemas.openxmlformats.org/officeDocument/2006/relationships">
  <dimension ref="A1:N30"/>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29</v>
      </c>
    </row>
    <row r="2" spans="1:14" ht="25.5" customHeight="1">
      <c r="A2" s="230" t="s">
        <v>30</v>
      </c>
      <c r="B2" s="226" t="s">
        <v>5</v>
      </c>
      <c r="C2" s="227"/>
      <c r="D2" s="226" t="s">
        <v>6</v>
      </c>
      <c r="E2" s="237"/>
      <c r="F2" s="223" t="s">
        <v>37</v>
      </c>
      <c r="G2" s="224"/>
      <c r="H2" s="223" t="s">
        <v>38</v>
      </c>
      <c r="I2" s="224"/>
      <c r="J2" s="223" t="s">
        <v>39</v>
      </c>
      <c r="K2" s="224"/>
      <c r="L2" s="237" t="s">
        <v>40</v>
      </c>
      <c r="M2" s="227"/>
      <c r="N2" s="228" t="s">
        <v>30</v>
      </c>
    </row>
    <row r="3" spans="1:14" ht="13.5" customHeight="1">
      <c r="A3" s="231"/>
      <c r="B3" s="21" t="s">
        <v>21</v>
      </c>
      <c r="C3" s="22" t="s">
        <v>22</v>
      </c>
      <c r="D3" s="21" t="s">
        <v>21</v>
      </c>
      <c r="E3" s="93" t="s">
        <v>22</v>
      </c>
      <c r="F3" s="21" t="s">
        <v>31</v>
      </c>
      <c r="G3" s="22" t="s">
        <v>22</v>
      </c>
      <c r="H3" s="21" t="s">
        <v>21</v>
      </c>
      <c r="I3" s="22" t="s">
        <v>22</v>
      </c>
      <c r="J3" s="21" t="s">
        <v>21</v>
      </c>
      <c r="K3" s="22" t="s">
        <v>22</v>
      </c>
      <c r="L3" s="102" t="s">
        <v>21</v>
      </c>
      <c r="M3" s="22" t="s">
        <v>22</v>
      </c>
      <c r="N3" s="236"/>
    </row>
    <row r="4" spans="1:14" s="17" customFormat="1" ht="13.5" customHeight="1">
      <c r="A4" s="57"/>
      <c r="B4" s="52" t="s">
        <v>10</v>
      </c>
      <c r="C4" s="55" t="s">
        <v>4</v>
      </c>
      <c r="D4" s="52" t="s">
        <v>10</v>
      </c>
      <c r="E4" s="94" t="s">
        <v>4</v>
      </c>
      <c r="F4" s="52" t="s">
        <v>10</v>
      </c>
      <c r="G4" s="55" t="s">
        <v>4</v>
      </c>
      <c r="H4" s="52" t="s">
        <v>10</v>
      </c>
      <c r="I4" s="55" t="s">
        <v>4</v>
      </c>
      <c r="J4" s="52" t="s">
        <v>10</v>
      </c>
      <c r="K4" s="55" t="s">
        <v>4</v>
      </c>
      <c r="L4" s="97" t="s">
        <v>10</v>
      </c>
      <c r="M4" s="94" t="s">
        <v>4</v>
      </c>
      <c r="N4" s="125"/>
    </row>
    <row r="5" spans="1:14" s="7" customFormat="1" ht="21" customHeight="1">
      <c r="A5" s="60" t="s">
        <v>123</v>
      </c>
      <c r="B5" s="61">
        <v>2248</v>
      </c>
      <c r="C5" s="62">
        <v>239221</v>
      </c>
      <c r="D5" s="61" t="s">
        <v>124</v>
      </c>
      <c r="E5" s="149" t="s">
        <v>124</v>
      </c>
      <c r="F5" s="61" t="s">
        <v>124</v>
      </c>
      <c r="G5" s="62" t="s">
        <v>124</v>
      </c>
      <c r="H5" s="61">
        <v>22606</v>
      </c>
      <c r="I5" s="62">
        <v>5398305</v>
      </c>
      <c r="J5" s="61" t="s">
        <v>124</v>
      </c>
      <c r="K5" s="62" t="s">
        <v>124</v>
      </c>
      <c r="L5" s="98">
        <v>18389</v>
      </c>
      <c r="M5" s="62">
        <v>4042204</v>
      </c>
      <c r="N5" s="150" t="str">
        <f>IF(A5="","",A5)</f>
        <v>熊本県計</v>
      </c>
    </row>
    <row r="6" spans="1:14" s="7" customFormat="1" ht="21" customHeight="1">
      <c r="A6" s="64" t="s">
        <v>125</v>
      </c>
      <c r="B6" s="65">
        <v>4383</v>
      </c>
      <c r="C6" s="66">
        <v>474992</v>
      </c>
      <c r="D6" s="65" t="s">
        <v>120</v>
      </c>
      <c r="E6" s="95" t="s">
        <v>120</v>
      </c>
      <c r="F6" s="65" t="s">
        <v>124</v>
      </c>
      <c r="G6" s="66" t="s">
        <v>124</v>
      </c>
      <c r="H6" s="65">
        <v>110338</v>
      </c>
      <c r="I6" s="66">
        <v>26560489</v>
      </c>
      <c r="J6" s="65" t="s">
        <v>120</v>
      </c>
      <c r="K6" s="66" t="s">
        <v>120</v>
      </c>
      <c r="L6" s="99">
        <v>39983</v>
      </c>
      <c r="M6" s="66">
        <v>8792397</v>
      </c>
      <c r="N6" s="151" t="str">
        <f>IF(A6="","",A6)</f>
        <v>大分県計</v>
      </c>
    </row>
    <row r="7" spans="1:14" s="7" customFormat="1" ht="21" customHeight="1">
      <c r="A7" s="64" t="s">
        <v>126</v>
      </c>
      <c r="B7" s="65" t="s">
        <v>127</v>
      </c>
      <c r="C7" s="66" t="s">
        <v>127</v>
      </c>
      <c r="D7" s="65">
        <v>0</v>
      </c>
      <c r="E7" s="95">
        <v>5</v>
      </c>
      <c r="F7" s="65" t="s">
        <v>127</v>
      </c>
      <c r="G7" s="66" t="s">
        <v>127</v>
      </c>
      <c r="H7" s="65">
        <v>118694</v>
      </c>
      <c r="I7" s="66">
        <v>28349736</v>
      </c>
      <c r="J7" s="65" t="s">
        <v>127</v>
      </c>
      <c r="K7" s="66" t="s">
        <v>127</v>
      </c>
      <c r="L7" s="99">
        <v>141</v>
      </c>
      <c r="M7" s="66">
        <v>24691</v>
      </c>
      <c r="N7" s="151" t="str">
        <f>IF(A7="","",A7)</f>
        <v>宮崎県計</v>
      </c>
    </row>
    <row r="8" spans="1:14" s="7" customFormat="1" ht="21" customHeight="1" thickBot="1">
      <c r="A8" s="68" t="s">
        <v>128</v>
      </c>
      <c r="B8" s="69" t="s">
        <v>121</v>
      </c>
      <c r="C8" s="70" t="s">
        <v>121</v>
      </c>
      <c r="D8" s="69" t="s">
        <v>127</v>
      </c>
      <c r="E8" s="152" t="s">
        <v>127</v>
      </c>
      <c r="F8" s="69">
        <v>743</v>
      </c>
      <c r="G8" s="70">
        <v>153125</v>
      </c>
      <c r="H8" s="69">
        <v>148397</v>
      </c>
      <c r="I8" s="70">
        <v>36502417</v>
      </c>
      <c r="J8" s="69" t="s">
        <v>127</v>
      </c>
      <c r="K8" s="70" t="s">
        <v>127</v>
      </c>
      <c r="L8" s="100">
        <v>74</v>
      </c>
      <c r="M8" s="70">
        <v>13004</v>
      </c>
      <c r="N8" s="153" t="str">
        <f>IF(A8="","",A8)</f>
        <v>鹿児島県計</v>
      </c>
    </row>
    <row r="9" spans="1:14" s="7" customFormat="1" ht="21" customHeight="1" thickBot="1" thickTop="1">
      <c r="A9" s="59" t="s">
        <v>23</v>
      </c>
      <c r="B9" s="24" t="s">
        <v>129</v>
      </c>
      <c r="C9" s="25" t="s">
        <v>129</v>
      </c>
      <c r="D9" s="24">
        <v>-24</v>
      </c>
      <c r="E9" s="96">
        <v>-3412</v>
      </c>
      <c r="F9" s="24">
        <v>3888</v>
      </c>
      <c r="G9" s="25">
        <v>874717</v>
      </c>
      <c r="H9" s="24">
        <v>400035</v>
      </c>
      <c r="I9" s="25">
        <v>96810947</v>
      </c>
      <c r="J9" s="24">
        <v>473</v>
      </c>
      <c r="K9" s="25">
        <v>9479</v>
      </c>
      <c r="L9" s="101">
        <v>58587</v>
      </c>
      <c r="M9" s="25">
        <v>12872296</v>
      </c>
      <c r="N9" s="15" t="s">
        <v>23</v>
      </c>
    </row>
    <row r="10" spans="1:14" s="7" customFormat="1" ht="21" customHeight="1" thickBot="1">
      <c r="A10" s="1"/>
      <c r="B10" s="2"/>
      <c r="C10" s="2"/>
      <c r="D10" s="2"/>
      <c r="E10" s="2"/>
      <c r="F10" s="2"/>
      <c r="G10" s="2"/>
      <c r="H10" s="9"/>
      <c r="I10" s="9"/>
      <c r="J10" s="2"/>
      <c r="K10" s="2"/>
      <c r="L10" s="2"/>
      <c r="M10" s="2"/>
      <c r="N10" s="2"/>
    </row>
    <row r="11" spans="1:14" s="7" customFormat="1" ht="25.5" customHeight="1">
      <c r="A11" s="230" t="s">
        <v>30</v>
      </c>
      <c r="B11" s="226" t="s">
        <v>41</v>
      </c>
      <c r="C11" s="227"/>
      <c r="D11" s="223" t="s">
        <v>42</v>
      </c>
      <c r="E11" s="224"/>
      <c r="F11" s="223" t="s">
        <v>43</v>
      </c>
      <c r="G11" s="224"/>
      <c r="H11" s="223" t="s">
        <v>32</v>
      </c>
      <c r="I11" s="224"/>
      <c r="J11" s="223" t="s">
        <v>44</v>
      </c>
      <c r="K11" s="225"/>
      <c r="L11" s="223" t="s">
        <v>45</v>
      </c>
      <c r="M11" s="224"/>
      <c r="N11" s="228" t="s">
        <v>30</v>
      </c>
    </row>
    <row r="12" spans="1:14" s="7" customFormat="1" ht="13.5" customHeight="1">
      <c r="A12" s="231"/>
      <c r="B12" s="21" t="s">
        <v>21</v>
      </c>
      <c r="C12" s="22" t="s">
        <v>22</v>
      </c>
      <c r="D12" s="21" t="s">
        <v>21</v>
      </c>
      <c r="E12" s="22" t="s">
        <v>22</v>
      </c>
      <c r="F12" s="21" t="s">
        <v>21</v>
      </c>
      <c r="G12" s="22" t="s">
        <v>22</v>
      </c>
      <c r="H12" s="21" t="s">
        <v>21</v>
      </c>
      <c r="I12" s="22" t="s">
        <v>22</v>
      </c>
      <c r="J12" s="21" t="s">
        <v>21</v>
      </c>
      <c r="K12" s="22" t="s">
        <v>22</v>
      </c>
      <c r="L12" s="21" t="s">
        <v>21</v>
      </c>
      <c r="M12" s="22" t="s">
        <v>22</v>
      </c>
      <c r="N12" s="229"/>
    </row>
    <row r="13" spans="1:14" s="7" customFormat="1" ht="13.5" customHeight="1">
      <c r="A13" s="57"/>
      <c r="B13" s="52" t="s">
        <v>10</v>
      </c>
      <c r="C13" s="55" t="s">
        <v>4</v>
      </c>
      <c r="D13" s="52" t="s">
        <v>10</v>
      </c>
      <c r="E13" s="55" t="s">
        <v>4</v>
      </c>
      <c r="F13" s="52" t="s">
        <v>10</v>
      </c>
      <c r="G13" s="55" t="s">
        <v>4</v>
      </c>
      <c r="H13" s="52" t="s">
        <v>10</v>
      </c>
      <c r="I13" s="55" t="s">
        <v>4</v>
      </c>
      <c r="J13" s="52" t="s">
        <v>10</v>
      </c>
      <c r="K13" s="55" t="s">
        <v>4</v>
      </c>
      <c r="L13" s="52" t="s">
        <v>10</v>
      </c>
      <c r="M13" s="94" t="s">
        <v>4</v>
      </c>
      <c r="N13" s="125"/>
    </row>
    <row r="14" spans="1:14" s="7" customFormat="1" ht="21" customHeight="1">
      <c r="A14" s="60" t="str">
        <f>IF(A5="","",A5)</f>
        <v>熊本県計</v>
      </c>
      <c r="B14" s="61">
        <v>-433</v>
      </c>
      <c r="C14" s="62">
        <v>-33979</v>
      </c>
      <c r="D14" s="61">
        <v>-41</v>
      </c>
      <c r="E14" s="62">
        <v>-1541</v>
      </c>
      <c r="F14" s="61" t="s">
        <v>124</v>
      </c>
      <c r="G14" s="62" t="s">
        <v>124</v>
      </c>
      <c r="H14" s="61" t="s">
        <v>124</v>
      </c>
      <c r="I14" s="62" t="s">
        <v>124</v>
      </c>
      <c r="J14" s="61" t="s">
        <v>124</v>
      </c>
      <c r="K14" s="62" t="s">
        <v>124</v>
      </c>
      <c r="L14" s="61">
        <v>17332</v>
      </c>
      <c r="M14" s="62">
        <v>2327003</v>
      </c>
      <c r="N14" s="150" t="str">
        <f>IF(A14="","",A14)</f>
        <v>熊本県計</v>
      </c>
    </row>
    <row r="15" spans="1:14" s="16" customFormat="1" ht="21" customHeight="1">
      <c r="A15" s="64" t="str">
        <f>IF(A6="","",A6)</f>
        <v>大分県計</v>
      </c>
      <c r="B15" s="65" t="s">
        <v>127</v>
      </c>
      <c r="C15" s="66" t="s">
        <v>127</v>
      </c>
      <c r="D15" s="65">
        <v>8</v>
      </c>
      <c r="E15" s="66">
        <v>1006</v>
      </c>
      <c r="F15" s="65" t="s">
        <v>121</v>
      </c>
      <c r="G15" s="66" t="s">
        <v>121</v>
      </c>
      <c r="H15" s="65" t="s">
        <v>127</v>
      </c>
      <c r="I15" s="66" t="s">
        <v>127</v>
      </c>
      <c r="J15" s="65" t="s">
        <v>121</v>
      </c>
      <c r="K15" s="66" t="s">
        <v>121</v>
      </c>
      <c r="L15" s="65">
        <v>12364</v>
      </c>
      <c r="M15" s="66">
        <v>1659950</v>
      </c>
      <c r="N15" s="151" t="str">
        <f>IF(A15="","",A15)</f>
        <v>大分県計</v>
      </c>
    </row>
    <row r="16" spans="1:14" ht="21" customHeight="1">
      <c r="A16" s="64" t="str">
        <f>IF(A7="","",A7)</f>
        <v>宮崎県計</v>
      </c>
      <c r="B16" s="65">
        <v>254</v>
      </c>
      <c r="C16" s="66">
        <v>15256</v>
      </c>
      <c r="D16" s="65" t="s">
        <v>127</v>
      </c>
      <c r="E16" s="66" t="s">
        <v>127</v>
      </c>
      <c r="F16" s="65" t="s">
        <v>127</v>
      </c>
      <c r="G16" s="66" t="s">
        <v>127</v>
      </c>
      <c r="H16" s="65" t="s">
        <v>127</v>
      </c>
      <c r="I16" s="66" t="s">
        <v>127</v>
      </c>
      <c r="J16" s="65" t="s">
        <v>127</v>
      </c>
      <c r="K16" s="66" t="s">
        <v>127</v>
      </c>
      <c r="L16" s="65">
        <v>7</v>
      </c>
      <c r="M16" s="66">
        <v>1192</v>
      </c>
      <c r="N16" s="151" t="str">
        <f>IF(A16="","",A16)</f>
        <v>宮崎県計</v>
      </c>
    </row>
    <row r="17" spans="1:14" ht="21" customHeight="1" thickBot="1">
      <c r="A17" s="68" t="str">
        <f>IF(A8="","",A8)</f>
        <v>鹿児島県計</v>
      </c>
      <c r="B17" s="69" t="s">
        <v>127</v>
      </c>
      <c r="C17" s="70" t="s">
        <v>127</v>
      </c>
      <c r="D17" s="69" t="s">
        <v>127</v>
      </c>
      <c r="E17" s="70" t="s">
        <v>127</v>
      </c>
      <c r="F17" s="69" t="s">
        <v>127</v>
      </c>
      <c r="G17" s="70" t="s">
        <v>127</v>
      </c>
      <c r="H17" s="69" t="s">
        <v>127</v>
      </c>
      <c r="I17" s="70" t="s">
        <v>127</v>
      </c>
      <c r="J17" s="69" t="s">
        <v>127</v>
      </c>
      <c r="K17" s="70" t="s">
        <v>127</v>
      </c>
      <c r="L17" s="69">
        <v>70</v>
      </c>
      <c r="M17" s="70">
        <v>8888</v>
      </c>
      <c r="N17" s="153" t="str">
        <f>IF(A17="","",A17)</f>
        <v>鹿児島県計</v>
      </c>
    </row>
    <row r="18" spans="1:14" ht="21" customHeight="1" thickBot="1" thickTop="1">
      <c r="A18" s="59" t="s">
        <v>23</v>
      </c>
      <c r="B18" s="24">
        <v>-39</v>
      </c>
      <c r="C18" s="25">
        <v>-9953</v>
      </c>
      <c r="D18" s="24">
        <v>0</v>
      </c>
      <c r="E18" s="25">
        <v>3130</v>
      </c>
      <c r="F18" s="24">
        <v>404</v>
      </c>
      <c r="G18" s="25">
        <v>146112</v>
      </c>
      <c r="H18" s="24">
        <v>107</v>
      </c>
      <c r="I18" s="25">
        <v>40187</v>
      </c>
      <c r="J18" s="24" t="s">
        <v>129</v>
      </c>
      <c r="K18" s="25" t="s">
        <v>129</v>
      </c>
      <c r="L18" s="24">
        <v>29773</v>
      </c>
      <c r="M18" s="25">
        <v>3997033</v>
      </c>
      <c r="N18" s="15" t="s">
        <v>23</v>
      </c>
    </row>
    <row r="19" spans="1:14" s="7" customFormat="1" ht="21" customHeight="1">
      <c r="A19" s="1"/>
      <c r="B19" s="2"/>
      <c r="C19" s="2"/>
      <c r="D19" s="2"/>
      <c r="E19" s="2"/>
      <c r="F19" s="2"/>
      <c r="G19" s="2"/>
      <c r="H19" s="9"/>
      <c r="I19" s="9"/>
      <c r="J19" s="2"/>
      <c r="K19" s="2"/>
      <c r="L19" s="2"/>
      <c r="M19" s="2"/>
      <c r="N19" s="2"/>
    </row>
    <row r="20" ht="11.25" thickBot="1"/>
    <row r="21" spans="1:12" ht="25.5" customHeight="1">
      <c r="A21" s="230" t="s">
        <v>30</v>
      </c>
      <c r="B21" s="232" t="s">
        <v>46</v>
      </c>
      <c r="C21" s="233"/>
      <c r="D21" s="232" t="s">
        <v>47</v>
      </c>
      <c r="E21" s="233"/>
      <c r="F21" s="223" t="s">
        <v>48</v>
      </c>
      <c r="G21" s="224"/>
      <c r="H21" s="223" t="s">
        <v>54</v>
      </c>
      <c r="I21" s="224"/>
      <c r="J21" s="234" t="s">
        <v>49</v>
      </c>
      <c r="K21" s="235"/>
      <c r="L21" s="228" t="s">
        <v>30</v>
      </c>
    </row>
    <row r="22" spans="1:12" ht="13.5" customHeight="1">
      <c r="A22" s="231"/>
      <c r="B22" s="21" t="s">
        <v>21</v>
      </c>
      <c r="C22" s="23" t="s">
        <v>22</v>
      </c>
      <c r="D22" s="21" t="s">
        <v>31</v>
      </c>
      <c r="E22" s="22" t="s">
        <v>22</v>
      </c>
      <c r="F22" s="21" t="s">
        <v>21</v>
      </c>
      <c r="G22" s="22" t="s">
        <v>22</v>
      </c>
      <c r="H22" s="21" t="s">
        <v>21</v>
      </c>
      <c r="I22" s="22" t="s">
        <v>22</v>
      </c>
      <c r="J22" s="21" t="s">
        <v>21</v>
      </c>
      <c r="K22" s="22" t="s">
        <v>22</v>
      </c>
      <c r="L22" s="229"/>
    </row>
    <row r="23" spans="1:12" ht="10.5">
      <c r="A23" s="57"/>
      <c r="B23" s="52" t="s">
        <v>10</v>
      </c>
      <c r="C23" s="56" t="s">
        <v>4</v>
      </c>
      <c r="D23" s="52" t="s">
        <v>10</v>
      </c>
      <c r="E23" s="55" t="s">
        <v>4</v>
      </c>
      <c r="F23" s="52" t="s">
        <v>10</v>
      </c>
      <c r="G23" s="55" t="s">
        <v>4</v>
      </c>
      <c r="H23" s="52" t="s">
        <v>10</v>
      </c>
      <c r="I23" s="55" t="s">
        <v>4</v>
      </c>
      <c r="J23" s="52" t="s">
        <v>10</v>
      </c>
      <c r="K23" s="94" t="s">
        <v>4</v>
      </c>
      <c r="L23" s="125"/>
    </row>
    <row r="24" spans="1:12" ht="21" customHeight="1">
      <c r="A24" s="60" t="s">
        <v>130</v>
      </c>
      <c r="B24" s="61">
        <v>4102</v>
      </c>
      <c r="C24" s="63">
        <v>328010</v>
      </c>
      <c r="D24" s="61">
        <v>2469</v>
      </c>
      <c r="E24" s="62">
        <v>199500</v>
      </c>
      <c r="F24" s="61">
        <v>17478</v>
      </c>
      <c r="G24" s="62">
        <v>1419717</v>
      </c>
      <c r="H24" s="61">
        <v>1060</v>
      </c>
      <c r="I24" s="62">
        <v>21200</v>
      </c>
      <c r="J24" s="61">
        <v>88644</v>
      </c>
      <c r="K24" s="62">
        <v>14796677</v>
      </c>
      <c r="L24" s="150" t="str">
        <f>IF(A24="","",A24)</f>
        <v>熊本県計</v>
      </c>
    </row>
    <row r="25" spans="1:12" ht="21" customHeight="1">
      <c r="A25" s="64" t="s">
        <v>131</v>
      </c>
      <c r="B25" s="65">
        <v>18627</v>
      </c>
      <c r="C25" s="67">
        <v>1490574</v>
      </c>
      <c r="D25" s="65" t="s">
        <v>127</v>
      </c>
      <c r="E25" s="66" t="s">
        <v>127</v>
      </c>
      <c r="F25" s="65">
        <v>14397</v>
      </c>
      <c r="G25" s="66">
        <v>1170410</v>
      </c>
      <c r="H25" s="65" t="s">
        <v>127</v>
      </c>
      <c r="I25" s="66" t="s">
        <v>127</v>
      </c>
      <c r="J25" s="65">
        <v>200234</v>
      </c>
      <c r="K25" s="66">
        <v>40162471</v>
      </c>
      <c r="L25" s="151" t="str">
        <f>IF(A25="","",A25)</f>
        <v>大分県計</v>
      </c>
    </row>
    <row r="26" spans="1:12" ht="21" customHeight="1">
      <c r="A26" s="64" t="s">
        <v>132</v>
      </c>
      <c r="B26" s="65" t="s">
        <v>127</v>
      </c>
      <c r="C26" s="67" t="s">
        <v>127</v>
      </c>
      <c r="D26" s="65">
        <v>140</v>
      </c>
      <c r="E26" s="66">
        <v>51682</v>
      </c>
      <c r="F26" s="65">
        <v>287</v>
      </c>
      <c r="G26" s="66">
        <v>34746</v>
      </c>
      <c r="H26" s="65" t="s">
        <v>127</v>
      </c>
      <c r="I26" s="66" t="s">
        <v>127</v>
      </c>
      <c r="J26" s="65">
        <v>119906</v>
      </c>
      <c r="K26" s="66">
        <v>28534915</v>
      </c>
      <c r="L26" s="151" t="str">
        <f>IF(A26="","",A26)</f>
        <v>宮崎県計</v>
      </c>
    </row>
    <row r="27" spans="1:12" ht="21" customHeight="1" thickBot="1">
      <c r="A27" s="68" t="s">
        <v>133</v>
      </c>
      <c r="B27" s="69" t="s">
        <v>127</v>
      </c>
      <c r="C27" s="154" t="s">
        <v>127</v>
      </c>
      <c r="D27" s="69" t="s">
        <v>127</v>
      </c>
      <c r="E27" s="70" t="s">
        <v>127</v>
      </c>
      <c r="F27" s="69">
        <v>1437</v>
      </c>
      <c r="G27" s="70">
        <v>192640</v>
      </c>
      <c r="H27" s="69">
        <v>338</v>
      </c>
      <c r="I27" s="70">
        <v>6759</v>
      </c>
      <c r="J27" s="69">
        <v>151653</v>
      </c>
      <c r="K27" s="70">
        <v>36911307</v>
      </c>
      <c r="L27" s="153" t="str">
        <f>IF(A27="","",A27)</f>
        <v>鹿児島県計</v>
      </c>
    </row>
    <row r="28" spans="1:12" ht="21" customHeight="1" thickBot="1" thickTop="1">
      <c r="A28" s="59" t="s">
        <v>23</v>
      </c>
      <c r="B28" s="24">
        <v>22742</v>
      </c>
      <c r="C28" s="58">
        <v>1820367</v>
      </c>
      <c r="D28" s="24">
        <v>2632</v>
      </c>
      <c r="E28" s="25">
        <v>260562</v>
      </c>
      <c r="F28" s="24">
        <v>33599</v>
      </c>
      <c r="G28" s="25">
        <v>2817513</v>
      </c>
      <c r="H28" s="24">
        <v>1422</v>
      </c>
      <c r="I28" s="25">
        <v>33236</v>
      </c>
      <c r="J28" s="24">
        <v>560437</v>
      </c>
      <c r="K28" s="25">
        <v>120405370</v>
      </c>
      <c r="L28" s="15" t="s">
        <v>23</v>
      </c>
    </row>
    <row r="29" spans="2:6" ht="10.5">
      <c r="B29" s="26"/>
      <c r="C29" s="26"/>
      <c r="D29" s="26"/>
      <c r="E29" s="26"/>
      <c r="F29" s="26"/>
    </row>
    <row r="30" spans="2:6" ht="10.5">
      <c r="B30" s="26"/>
      <c r="C30" s="26"/>
      <c r="D30" s="26"/>
      <c r="E30" s="26"/>
      <c r="F30" s="26"/>
    </row>
  </sheetData>
  <sheetProtection/>
  <mergeCells count="23">
    <mergeCell ref="N2:N3"/>
    <mergeCell ref="A2:A3"/>
    <mergeCell ref="A11:A12"/>
    <mergeCell ref="B2:C2"/>
    <mergeCell ref="D2:E2"/>
    <mergeCell ref="D11:E11"/>
    <mergeCell ref="H11:I11"/>
    <mergeCell ref="F11:G11"/>
    <mergeCell ref="L2:M2"/>
    <mergeCell ref="N11:N12"/>
    <mergeCell ref="L21:L22"/>
    <mergeCell ref="A21:A22"/>
    <mergeCell ref="B21:C21"/>
    <mergeCell ref="D21:E21"/>
    <mergeCell ref="J21:K21"/>
    <mergeCell ref="H21:I21"/>
    <mergeCell ref="F21:G21"/>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&amp;R熊本国税局
酒税１
(H20)</oddFooter>
  </headerFooter>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7" customWidth="1"/>
    <col min="2" max="3" width="12.00390625" style="7" customWidth="1"/>
    <col min="4" max="4" width="12.625" style="7" customWidth="1"/>
    <col min="5" max="6" width="12.00390625" style="7" customWidth="1"/>
    <col min="7" max="7" width="11.00390625" style="7" customWidth="1"/>
    <col min="8" max="16384" width="10.625" style="7" customWidth="1"/>
  </cols>
  <sheetData>
    <row r="1" spans="1:7" ht="15">
      <c r="A1" s="242" t="s">
        <v>90</v>
      </c>
      <c r="B1" s="242"/>
      <c r="C1" s="242"/>
      <c r="D1" s="242"/>
      <c r="E1" s="242"/>
      <c r="F1" s="242"/>
      <c r="G1" s="242"/>
    </row>
    <row r="2" ht="20.25" customHeight="1" thickBot="1">
      <c r="A2" s="7" t="s">
        <v>91</v>
      </c>
    </row>
    <row r="3" spans="1:7" ht="13.5" customHeight="1">
      <c r="A3" s="209" t="s">
        <v>92</v>
      </c>
      <c r="B3" s="243" t="s">
        <v>93</v>
      </c>
      <c r="C3" s="243"/>
      <c r="D3" s="243"/>
      <c r="E3" s="243"/>
      <c r="F3" s="243"/>
      <c r="G3" s="244" t="s">
        <v>94</v>
      </c>
    </row>
    <row r="4" spans="1:7" ht="11.25" customHeight="1">
      <c r="A4" s="210"/>
      <c r="B4" s="246" t="s">
        <v>95</v>
      </c>
      <c r="C4" s="246" t="s">
        <v>96</v>
      </c>
      <c r="D4" s="248" t="s">
        <v>97</v>
      </c>
      <c r="E4" s="246" t="s">
        <v>98</v>
      </c>
      <c r="F4" s="246" t="s">
        <v>99</v>
      </c>
      <c r="G4" s="245"/>
    </row>
    <row r="5" spans="1:7" ht="36" customHeight="1">
      <c r="A5" s="210"/>
      <c r="B5" s="247"/>
      <c r="C5" s="247"/>
      <c r="D5" s="247"/>
      <c r="E5" s="247"/>
      <c r="F5" s="246"/>
      <c r="G5" s="245"/>
    </row>
    <row r="6" spans="1:7" ht="29.25" customHeight="1">
      <c r="A6" s="124"/>
      <c r="B6" s="127" t="s">
        <v>100</v>
      </c>
      <c r="C6" s="127" t="s">
        <v>101</v>
      </c>
      <c r="D6" s="129" t="s">
        <v>102</v>
      </c>
      <c r="E6" s="127" t="s">
        <v>103</v>
      </c>
      <c r="F6" s="126" t="s">
        <v>104</v>
      </c>
      <c r="G6" s="128" t="s">
        <v>74</v>
      </c>
    </row>
    <row r="7" spans="1:7" ht="13.5" customHeight="1">
      <c r="A7" s="74"/>
      <c r="B7" s="76" t="s">
        <v>105</v>
      </c>
      <c r="C7" s="77" t="s">
        <v>10</v>
      </c>
      <c r="D7" s="77" t="s">
        <v>10</v>
      </c>
      <c r="E7" s="77" t="s">
        <v>10</v>
      </c>
      <c r="F7" s="78" t="s">
        <v>10</v>
      </c>
      <c r="G7" s="79" t="s">
        <v>10</v>
      </c>
    </row>
    <row r="8" spans="1:7" ht="18" customHeight="1">
      <c r="A8" s="238" t="s">
        <v>5</v>
      </c>
      <c r="B8" s="155" t="s">
        <v>134</v>
      </c>
      <c r="C8" s="156"/>
      <c r="D8" s="156"/>
      <c r="E8" s="156"/>
      <c r="F8" s="157" t="s">
        <v>134</v>
      </c>
      <c r="G8" s="158" t="s">
        <v>134</v>
      </c>
    </row>
    <row r="9" spans="1:7" ht="28.5" customHeight="1">
      <c r="A9" s="239"/>
      <c r="B9" s="80" t="s">
        <v>129</v>
      </c>
      <c r="C9" s="159" t="s">
        <v>119</v>
      </c>
      <c r="D9" s="160"/>
      <c r="E9" s="159">
        <v>68</v>
      </c>
      <c r="F9" s="161" t="s">
        <v>129</v>
      </c>
      <c r="G9" s="81" t="s">
        <v>129</v>
      </c>
    </row>
    <row r="10" spans="1:7" ht="18" customHeight="1">
      <c r="A10" s="240" t="s">
        <v>6</v>
      </c>
      <c r="B10" s="82">
        <v>85</v>
      </c>
      <c r="C10" s="83"/>
      <c r="D10" s="83"/>
      <c r="E10" s="83"/>
      <c r="F10" s="84">
        <v>85</v>
      </c>
      <c r="G10" s="85">
        <v>23</v>
      </c>
    </row>
    <row r="11" spans="1:7" ht="28.5" customHeight="1">
      <c r="A11" s="241"/>
      <c r="B11" s="80">
        <v>108</v>
      </c>
      <c r="C11" s="80" t="s">
        <v>119</v>
      </c>
      <c r="D11" s="111"/>
      <c r="E11" s="80">
        <v>146</v>
      </c>
      <c r="F11" s="162">
        <v>-38</v>
      </c>
      <c r="G11" s="81">
        <v>30</v>
      </c>
    </row>
    <row r="12" spans="1:7" ht="28.5" customHeight="1">
      <c r="A12" s="105" t="s">
        <v>37</v>
      </c>
      <c r="B12" s="86">
        <v>3276</v>
      </c>
      <c r="C12" s="86" t="s">
        <v>119</v>
      </c>
      <c r="D12" s="163">
        <v>1266</v>
      </c>
      <c r="E12" s="86">
        <v>1483</v>
      </c>
      <c r="F12" s="87">
        <v>3059</v>
      </c>
      <c r="G12" s="88">
        <v>495</v>
      </c>
    </row>
    <row r="13" spans="1:7" ht="28.5" customHeight="1">
      <c r="A13" s="105" t="s">
        <v>38</v>
      </c>
      <c r="B13" s="86">
        <v>321786</v>
      </c>
      <c r="C13" s="86" t="s">
        <v>119</v>
      </c>
      <c r="D13" s="163">
        <v>443825</v>
      </c>
      <c r="E13" s="86">
        <v>325201</v>
      </c>
      <c r="F13" s="87">
        <v>440409</v>
      </c>
      <c r="G13" s="88">
        <v>318863</v>
      </c>
    </row>
    <row r="14" spans="1:7" ht="28.5" customHeight="1">
      <c r="A14" s="72" t="s">
        <v>7</v>
      </c>
      <c r="B14" s="86">
        <v>144</v>
      </c>
      <c r="C14" s="86" t="s">
        <v>119</v>
      </c>
      <c r="D14" s="110"/>
      <c r="E14" s="86">
        <v>40</v>
      </c>
      <c r="F14" s="87">
        <v>104</v>
      </c>
      <c r="G14" s="88">
        <v>287</v>
      </c>
    </row>
    <row r="15" spans="1:7" ht="28.5" customHeight="1">
      <c r="A15" s="72" t="s">
        <v>8</v>
      </c>
      <c r="B15" s="86">
        <v>58714</v>
      </c>
      <c r="C15" s="86" t="s">
        <v>119</v>
      </c>
      <c r="D15" s="110"/>
      <c r="E15" s="86">
        <v>571</v>
      </c>
      <c r="F15" s="87">
        <v>58143</v>
      </c>
      <c r="G15" s="88">
        <v>2146</v>
      </c>
    </row>
    <row r="16" spans="1:7" ht="28.5" customHeight="1">
      <c r="A16" s="105" t="s">
        <v>106</v>
      </c>
      <c r="B16" s="86">
        <v>515</v>
      </c>
      <c r="C16" s="86" t="s">
        <v>119</v>
      </c>
      <c r="D16" s="110"/>
      <c r="E16" s="86">
        <v>797</v>
      </c>
      <c r="F16" s="164">
        <v>-282</v>
      </c>
      <c r="G16" s="88">
        <v>559</v>
      </c>
    </row>
    <row r="17" spans="1:7" ht="28.5" customHeight="1">
      <c r="A17" s="105" t="s">
        <v>42</v>
      </c>
      <c r="B17" s="86">
        <v>45</v>
      </c>
      <c r="C17" s="86" t="s">
        <v>119</v>
      </c>
      <c r="D17" s="110"/>
      <c r="E17" s="86">
        <v>83</v>
      </c>
      <c r="F17" s="164">
        <v>-38</v>
      </c>
      <c r="G17" s="88">
        <v>33</v>
      </c>
    </row>
    <row r="18" spans="1:7" ht="28.5" customHeight="1">
      <c r="A18" s="105" t="s">
        <v>107</v>
      </c>
      <c r="B18" s="86">
        <v>45</v>
      </c>
      <c r="C18" s="86" t="s">
        <v>119</v>
      </c>
      <c r="D18" s="110"/>
      <c r="E18" s="86">
        <v>8</v>
      </c>
      <c r="F18" s="87">
        <v>37</v>
      </c>
      <c r="G18" s="88">
        <v>59</v>
      </c>
    </row>
    <row r="19" spans="1:7" ht="28.5" customHeight="1">
      <c r="A19" s="105" t="s">
        <v>108</v>
      </c>
      <c r="B19" s="86" t="s">
        <v>129</v>
      </c>
      <c r="C19" s="86" t="s">
        <v>119</v>
      </c>
      <c r="D19" s="110"/>
      <c r="E19" s="86">
        <v>2</v>
      </c>
      <c r="F19" s="87" t="s">
        <v>129</v>
      </c>
      <c r="G19" s="88" t="s">
        <v>129</v>
      </c>
    </row>
    <row r="20" spans="1:7" ht="28.5" customHeight="1">
      <c r="A20" s="105" t="s">
        <v>45</v>
      </c>
      <c r="B20" s="86">
        <v>72579</v>
      </c>
      <c r="C20" s="86" t="s">
        <v>119</v>
      </c>
      <c r="D20" s="110"/>
      <c r="E20" s="86">
        <v>35248</v>
      </c>
      <c r="F20" s="87">
        <v>37331</v>
      </c>
      <c r="G20" s="88">
        <v>1563</v>
      </c>
    </row>
    <row r="21" spans="1:7" ht="28.5" customHeight="1">
      <c r="A21" s="105" t="s">
        <v>46</v>
      </c>
      <c r="B21" s="86">
        <v>17759</v>
      </c>
      <c r="C21" s="86" t="s">
        <v>119</v>
      </c>
      <c r="D21" s="110"/>
      <c r="E21" s="86">
        <v>317</v>
      </c>
      <c r="F21" s="87">
        <v>17441</v>
      </c>
      <c r="G21" s="88">
        <v>453</v>
      </c>
    </row>
    <row r="22" spans="1:7" ht="28.5" customHeight="1">
      <c r="A22" s="109" t="s">
        <v>56</v>
      </c>
      <c r="B22" s="86">
        <v>34109</v>
      </c>
      <c r="C22" s="86" t="s">
        <v>119</v>
      </c>
      <c r="D22" s="110"/>
      <c r="E22" s="86">
        <v>1062</v>
      </c>
      <c r="F22" s="164">
        <v>33047</v>
      </c>
      <c r="G22" s="88">
        <v>3111</v>
      </c>
    </row>
    <row r="23" spans="1:7" ht="28.5" customHeight="1">
      <c r="A23" s="72" t="s">
        <v>89</v>
      </c>
      <c r="B23" s="86">
        <v>36646</v>
      </c>
      <c r="C23" s="86">
        <v>38</v>
      </c>
      <c r="D23" s="110"/>
      <c r="E23" s="86">
        <v>1491</v>
      </c>
      <c r="F23" s="87">
        <v>35193</v>
      </c>
      <c r="G23" s="88">
        <v>4922</v>
      </c>
    </row>
    <row r="24" spans="1:7" s="16" customFormat="1" ht="28.5" customHeight="1" thickBot="1">
      <c r="A24" s="106" t="s">
        <v>55</v>
      </c>
      <c r="B24" s="165">
        <v>1546</v>
      </c>
      <c r="C24" s="165" t="s">
        <v>119</v>
      </c>
      <c r="D24" s="166"/>
      <c r="E24" s="165">
        <v>141</v>
      </c>
      <c r="F24" s="167">
        <v>1406</v>
      </c>
      <c r="G24" s="168">
        <v>441</v>
      </c>
    </row>
    <row r="25" spans="1:7" s="16" customFormat="1" ht="28.5" customHeight="1" thickBot="1" thickTop="1">
      <c r="A25" s="73" t="s">
        <v>109</v>
      </c>
      <c r="B25" s="89">
        <v>553314</v>
      </c>
      <c r="C25" s="89">
        <v>38</v>
      </c>
      <c r="D25" s="169">
        <v>445094</v>
      </c>
      <c r="E25" s="89">
        <v>366660</v>
      </c>
      <c r="F25" s="90">
        <v>631793</v>
      </c>
      <c r="G25" s="91">
        <v>340612</v>
      </c>
    </row>
    <row r="26" ht="15.75" customHeight="1">
      <c r="A26" s="17" t="s">
        <v>110</v>
      </c>
    </row>
    <row r="27" ht="10.5">
      <c r="A27" s="1" t="s">
        <v>33</v>
      </c>
    </row>
    <row r="28" ht="10.5">
      <c r="A28" s="1" t="s">
        <v>34</v>
      </c>
    </row>
  </sheetData>
  <sheetProtection/>
  <mergeCells count="11">
    <mergeCell ref="F4:F5"/>
    <mergeCell ref="A8:A9"/>
    <mergeCell ref="A10:A11"/>
    <mergeCell ref="A3:A5"/>
    <mergeCell ref="A1:G1"/>
    <mergeCell ref="B3:F3"/>
    <mergeCell ref="G3:G5"/>
    <mergeCell ref="B4:B5"/>
    <mergeCell ref="C4:C5"/>
    <mergeCell ref="D4:D5"/>
    <mergeCell ref="E4:E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2"/>
  <headerFooter alignWithMargins="0">
    <oddFooter>&amp;R熊本国税局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8.75" customHeight="1" thickBot="1">
      <c r="A1" s="7" t="s">
        <v>35</v>
      </c>
    </row>
    <row r="2" spans="1:15" ht="24" customHeight="1">
      <c r="A2" s="209" t="s">
        <v>69</v>
      </c>
      <c r="B2" s="206"/>
      <c r="C2" s="260" t="s">
        <v>36</v>
      </c>
      <c r="D2" s="258" t="s">
        <v>6</v>
      </c>
      <c r="E2" s="223" t="s">
        <v>16</v>
      </c>
      <c r="F2" s="224"/>
      <c r="G2" s="258" t="s">
        <v>7</v>
      </c>
      <c r="H2" s="258" t="s">
        <v>8</v>
      </c>
      <c r="I2" s="223" t="s">
        <v>82</v>
      </c>
      <c r="J2" s="224"/>
      <c r="K2" s="252" t="s">
        <v>62</v>
      </c>
      <c r="L2" s="252" t="s">
        <v>63</v>
      </c>
      <c r="M2" s="252" t="s">
        <v>64</v>
      </c>
      <c r="N2" s="252" t="s">
        <v>65</v>
      </c>
      <c r="O2" s="250" t="s">
        <v>83</v>
      </c>
    </row>
    <row r="3" spans="1:15" ht="18" customHeight="1">
      <c r="A3" s="210"/>
      <c r="B3" s="208"/>
      <c r="C3" s="261"/>
      <c r="D3" s="259"/>
      <c r="E3" s="18" t="s">
        <v>66</v>
      </c>
      <c r="F3" s="19" t="s">
        <v>67</v>
      </c>
      <c r="G3" s="259"/>
      <c r="H3" s="259"/>
      <c r="I3" s="18" t="s">
        <v>84</v>
      </c>
      <c r="J3" s="19" t="s">
        <v>68</v>
      </c>
      <c r="K3" s="253"/>
      <c r="L3" s="253"/>
      <c r="M3" s="253"/>
      <c r="N3" s="253"/>
      <c r="O3" s="251"/>
    </row>
    <row r="4" spans="1:15" ht="10.5">
      <c r="A4" s="74"/>
      <c r="B4" s="75"/>
      <c r="C4" s="76" t="s">
        <v>10</v>
      </c>
      <c r="D4" s="78" t="s">
        <v>10</v>
      </c>
      <c r="E4" s="52" t="s">
        <v>10</v>
      </c>
      <c r="F4" s="117" t="s">
        <v>10</v>
      </c>
      <c r="G4" s="76" t="s">
        <v>10</v>
      </c>
      <c r="H4" s="76" t="s">
        <v>10</v>
      </c>
      <c r="I4" s="52" t="s">
        <v>10</v>
      </c>
      <c r="J4" s="117" t="s">
        <v>10</v>
      </c>
      <c r="K4" s="76" t="s">
        <v>10</v>
      </c>
      <c r="L4" s="76" t="s">
        <v>10</v>
      </c>
      <c r="M4" s="76" t="s">
        <v>10</v>
      </c>
      <c r="N4" s="78" t="s">
        <v>10</v>
      </c>
      <c r="O4" s="79" t="s">
        <v>10</v>
      </c>
    </row>
    <row r="5" spans="1:15" s="130" customFormat="1" ht="30" customHeight="1">
      <c r="A5" s="254" t="s">
        <v>75</v>
      </c>
      <c r="B5" s="255"/>
      <c r="C5" s="182" t="s">
        <v>122</v>
      </c>
      <c r="D5" s="182">
        <v>177</v>
      </c>
      <c r="E5" s="183">
        <v>8160</v>
      </c>
      <c r="F5" s="184">
        <v>463588</v>
      </c>
      <c r="G5" s="182">
        <v>313</v>
      </c>
      <c r="H5" s="182">
        <v>56473</v>
      </c>
      <c r="I5" s="183">
        <v>518</v>
      </c>
      <c r="J5" s="184" t="s">
        <v>122</v>
      </c>
      <c r="K5" s="182">
        <v>55</v>
      </c>
      <c r="L5" s="182">
        <v>15</v>
      </c>
      <c r="M5" s="182">
        <v>297</v>
      </c>
      <c r="N5" s="185">
        <v>94281</v>
      </c>
      <c r="O5" s="186">
        <v>631816</v>
      </c>
    </row>
    <row r="6" spans="1:15" s="130" customFormat="1" ht="30" customHeight="1" thickBot="1">
      <c r="A6" s="256" t="s">
        <v>52</v>
      </c>
      <c r="B6" s="257"/>
      <c r="C6" s="122" t="s">
        <v>122</v>
      </c>
      <c r="D6" s="122">
        <v>169</v>
      </c>
      <c r="E6" s="131">
        <v>9008</v>
      </c>
      <c r="F6" s="132">
        <v>485705</v>
      </c>
      <c r="G6" s="122">
        <v>163</v>
      </c>
      <c r="H6" s="122">
        <v>52207</v>
      </c>
      <c r="I6" s="131">
        <v>452</v>
      </c>
      <c r="J6" s="132">
        <v>72</v>
      </c>
      <c r="K6" s="122">
        <v>99</v>
      </c>
      <c r="L6" s="122" t="s">
        <v>122</v>
      </c>
      <c r="M6" s="122">
        <v>1556</v>
      </c>
      <c r="N6" s="133">
        <v>81409</v>
      </c>
      <c r="O6" s="123">
        <v>638817</v>
      </c>
    </row>
    <row r="7" s="130" customFormat="1" ht="11.25" thickBot="1"/>
    <row r="8" spans="1:16" ht="35.25" customHeight="1">
      <c r="A8" s="249" t="s">
        <v>85</v>
      </c>
      <c r="B8" s="219"/>
      <c r="C8" s="115" t="s">
        <v>86</v>
      </c>
      <c r="D8" s="114" t="s">
        <v>6</v>
      </c>
      <c r="E8" s="116" t="s">
        <v>70</v>
      </c>
      <c r="F8" s="116" t="s">
        <v>71</v>
      </c>
      <c r="G8" s="114" t="s">
        <v>7</v>
      </c>
      <c r="H8" s="121" t="s">
        <v>8</v>
      </c>
      <c r="I8" s="118" t="s">
        <v>87</v>
      </c>
      <c r="J8" s="118" t="s">
        <v>88</v>
      </c>
      <c r="K8" s="119" t="s">
        <v>45</v>
      </c>
      <c r="L8" s="116" t="s">
        <v>50</v>
      </c>
      <c r="M8" s="116" t="s">
        <v>56</v>
      </c>
      <c r="N8" s="114" t="s">
        <v>89</v>
      </c>
      <c r="O8" s="114" t="s">
        <v>55</v>
      </c>
      <c r="P8" s="120" t="s">
        <v>49</v>
      </c>
    </row>
    <row r="9" spans="1:16" ht="10.5">
      <c r="A9" s="74"/>
      <c r="B9" s="75"/>
      <c r="C9" s="76" t="s">
        <v>10</v>
      </c>
      <c r="D9" s="78" t="s">
        <v>10</v>
      </c>
      <c r="E9" s="76" t="s">
        <v>10</v>
      </c>
      <c r="F9" s="76" t="s">
        <v>10</v>
      </c>
      <c r="G9" s="76" t="s">
        <v>10</v>
      </c>
      <c r="H9" s="76" t="s">
        <v>10</v>
      </c>
      <c r="I9" s="107" t="s">
        <v>10</v>
      </c>
      <c r="J9" s="107" t="s">
        <v>10</v>
      </c>
      <c r="K9" s="76" t="s">
        <v>10</v>
      </c>
      <c r="L9" s="76" t="s">
        <v>10</v>
      </c>
      <c r="M9" s="76" t="s">
        <v>10</v>
      </c>
      <c r="N9" s="107" t="s">
        <v>10</v>
      </c>
      <c r="O9" s="107" t="s">
        <v>10</v>
      </c>
      <c r="P9" s="79" t="s">
        <v>10</v>
      </c>
    </row>
    <row r="10" spans="1:16" ht="30" customHeight="1">
      <c r="A10" s="254" t="s">
        <v>53</v>
      </c>
      <c r="B10" s="255"/>
      <c r="C10" s="170">
        <v>7273</v>
      </c>
      <c r="D10" s="171">
        <v>128</v>
      </c>
      <c r="E10" s="170">
        <v>10100</v>
      </c>
      <c r="F10" s="170">
        <v>472823</v>
      </c>
      <c r="G10" s="170">
        <v>137</v>
      </c>
      <c r="H10" s="170">
        <v>54998</v>
      </c>
      <c r="I10" s="172">
        <v>465</v>
      </c>
      <c r="J10" s="172" t="s">
        <v>122</v>
      </c>
      <c r="K10" s="170">
        <v>52114</v>
      </c>
      <c r="L10" s="170">
        <v>29425</v>
      </c>
      <c r="M10" s="170">
        <v>2</v>
      </c>
      <c r="N10" s="172">
        <v>1899</v>
      </c>
      <c r="O10" s="172">
        <v>1268</v>
      </c>
      <c r="P10" s="173">
        <v>630690</v>
      </c>
    </row>
    <row r="11" spans="1:16" ht="30" customHeight="1">
      <c r="A11" s="254" t="s">
        <v>72</v>
      </c>
      <c r="B11" s="255"/>
      <c r="C11" s="174">
        <v>7134</v>
      </c>
      <c r="D11" s="174">
        <v>89</v>
      </c>
      <c r="E11" s="174">
        <v>7348</v>
      </c>
      <c r="F11" s="174">
        <v>473290</v>
      </c>
      <c r="G11" s="174">
        <v>124</v>
      </c>
      <c r="H11" s="174">
        <v>59151</v>
      </c>
      <c r="I11" s="175">
        <v>191</v>
      </c>
      <c r="J11" s="175" t="s">
        <v>122</v>
      </c>
      <c r="K11" s="174">
        <v>48356</v>
      </c>
      <c r="L11" s="174">
        <v>20566</v>
      </c>
      <c r="M11" s="174" t="s">
        <v>135</v>
      </c>
      <c r="N11" s="174">
        <v>11026</v>
      </c>
      <c r="O11" s="174">
        <v>1510</v>
      </c>
      <c r="P11" s="176">
        <v>628342</v>
      </c>
    </row>
    <row r="12" spans="1:16" ht="30" customHeight="1" thickBot="1">
      <c r="A12" s="256" t="s">
        <v>81</v>
      </c>
      <c r="B12" s="257"/>
      <c r="C12" s="177" t="s">
        <v>118</v>
      </c>
      <c r="D12" s="178">
        <v>-38</v>
      </c>
      <c r="E12" s="177">
        <v>3059</v>
      </c>
      <c r="F12" s="177">
        <v>440409</v>
      </c>
      <c r="G12" s="177">
        <v>104</v>
      </c>
      <c r="H12" s="177">
        <v>58143</v>
      </c>
      <c r="I12" s="179" t="s">
        <v>136</v>
      </c>
      <c r="J12" s="180" t="s">
        <v>118</v>
      </c>
      <c r="K12" s="177">
        <v>37331</v>
      </c>
      <c r="L12" s="177">
        <v>17441</v>
      </c>
      <c r="M12" s="178">
        <v>33047</v>
      </c>
      <c r="N12" s="177">
        <v>35193</v>
      </c>
      <c r="O12" s="177">
        <v>1406</v>
      </c>
      <c r="P12" s="181">
        <v>631793</v>
      </c>
    </row>
    <row r="14" ht="13.5" customHeight="1"/>
    <row r="15" ht="13.5" customHeight="1"/>
    <row r="17" ht="21" customHeight="1"/>
    <row r="18" ht="21" customHeight="1"/>
    <row r="19" ht="21" customHeight="1"/>
    <row r="20" ht="21" customHeight="1"/>
    <row r="21" ht="21" customHeight="1"/>
    <row r="22" ht="10.5">
      <c r="H22" s="92"/>
    </row>
    <row r="23" spans="8:10" ht="10.5">
      <c r="H23" s="92"/>
      <c r="J23" s="27"/>
    </row>
    <row r="24" ht="10.5">
      <c r="H24" s="92"/>
    </row>
  </sheetData>
  <sheetProtection/>
  <mergeCells count="18">
    <mergeCell ref="A12:B12"/>
    <mergeCell ref="G2:G3"/>
    <mergeCell ref="H2:H3"/>
    <mergeCell ref="C2:C3"/>
    <mergeCell ref="A2:B3"/>
    <mergeCell ref="A6:B6"/>
    <mergeCell ref="A11:B11"/>
    <mergeCell ref="D2:D3"/>
    <mergeCell ref="A10:B10"/>
    <mergeCell ref="E2:F2"/>
    <mergeCell ref="A8:B8"/>
    <mergeCell ref="O2:O3"/>
    <mergeCell ref="I2:J2"/>
    <mergeCell ref="K2:K3"/>
    <mergeCell ref="L2:L3"/>
    <mergeCell ref="M2:M3"/>
    <mergeCell ref="N2:N3"/>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&amp;R熊本国税局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2023-04-04T05:10:42Z</dcterms:created>
  <dcterms:modified xsi:type="dcterms:W3CDTF">2023-04-04T05:10:52Z</dcterms:modified>
  <cp:category/>
  <cp:version/>
  <cp:contentType/>
  <cp:contentStatus/>
</cp:coreProperties>
</file>