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5250" tabRatio="794" activeTab="0"/>
  </bookViews>
  <sheets>
    <sheet name="1(1)徴収状況" sheetId="1" r:id="rId1"/>
    <sheet name="1(2)徴収状況の累年比較" sheetId="2" r:id="rId2"/>
    <sheet name="1(3)税務署別徴収状況-1" sheetId="3" r:id="rId3"/>
    <sheet name="1(3)税務署別徴収状況-2" sheetId="4" r:id="rId4"/>
    <sheet name="1(3)税務署別徴収状況-3" sheetId="5" r:id="rId5"/>
    <sheet name="2(1)物納状況" sheetId="6" r:id="rId6"/>
    <sheet name="2（2）物納財産の内訳" sheetId="7" r:id="rId7"/>
    <sheet name="2(3)物納状況の累年比較" sheetId="8" r:id="rId8"/>
    <sheet name="2(4)年賦延納状況" sheetId="9" r:id="rId9"/>
  </sheets>
  <definedNames>
    <definedName name="_xlnm.Print_Area" localSheetId="0">'1(1)徴収状況'!$A$1:$P$33</definedName>
    <definedName name="_xlnm.Print_Area" localSheetId="1">'1(2)徴収状況の累年比較'!$A$1:$N$9</definedName>
    <definedName name="_xlnm.Print_Area" localSheetId="2">'1(3)税務署別徴収状況-1'!$A$1:$N$51</definedName>
    <definedName name="_xlnm.Print_Area" localSheetId="3">'1(3)税務署別徴収状況-2'!$A$1:$N$50</definedName>
    <definedName name="_xlnm.Print_Area" localSheetId="4">'1(3)税務署別徴収状況-3'!$A$1:$K$50</definedName>
    <definedName name="_xlnm.Print_Area" localSheetId="5">'2(1)物納状況'!$A$1:$F$33</definedName>
    <definedName name="_xlnm.Print_Area" localSheetId="7">'2(3)物納状況の累年比較'!$A$1:$K$10</definedName>
    <definedName name="_xlnm.Print_Area" localSheetId="8">'2(4)年賦延納状況'!$A$1:$K$20</definedName>
    <definedName name="_xlnm.Print_Titles" localSheetId="2">'1(3)税務署別徴収状況-1'!$1:$3</definedName>
    <definedName name="_xlnm.Print_Titles" localSheetId="3">'1(3)税務署別徴収状況-2'!$1:$3</definedName>
    <definedName name="_xlnm.Print_Titles" localSheetId="4">'1(3)税務署別徴収状況-3'!$1:$3</definedName>
  </definedNames>
  <calcPr fullCalcOnLoad="1"/>
</workbook>
</file>

<file path=xl/sharedStrings.xml><?xml version="1.0" encoding="utf-8"?>
<sst xmlns="http://schemas.openxmlformats.org/spreadsheetml/2006/main" count="1012" uniqueCount="202">
  <si>
    <t>本年度分</t>
  </si>
  <si>
    <t>計</t>
  </si>
  <si>
    <t>千円</t>
  </si>
  <si>
    <t>源泉所得税</t>
  </si>
  <si>
    <t>計　　</t>
  </si>
  <si>
    <t>法人税</t>
  </si>
  <si>
    <t>相続税</t>
  </si>
  <si>
    <t>地価税</t>
  </si>
  <si>
    <t>消費税</t>
  </si>
  <si>
    <t>消費税及地方消費税</t>
  </si>
  <si>
    <t>酒税</t>
  </si>
  <si>
    <t>たばこ税</t>
  </si>
  <si>
    <t>たばこ税及たばこ特別税</t>
  </si>
  <si>
    <t>石油税</t>
  </si>
  <si>
    <t>石油石炭税</t>
  </si>
  <si>
    <t>旧税</t>
  </si>
  <si>
    <t>電源開発促進税</t>
  </si>
  <si>
    <t>揮発油税及地方道路税</t>
  </si>
  <si>
    <t>石油ガス税</t>
  </si>
  <si>
    <t>自動車重量税</t>
  </si>
  <si>
    <t>航空機燃料税</t>
  </si>
  <si>
    <t>印紙収入</t>
  </si>
  <si>
    <t>区　　　　　分</t>
  </si>
  <si>
    <t>徴　収　決　定　済　額</t>
  </si>
  <si>
    <t>収　　　納　　　済　　　額</t>
  </si>
  <si>
    <t>不　　納　　欠　　損　　額</t>
  </si>
  <si>
    <t>収　　納　　未　　済　　額</t>
  </si>
  <si>
    <t>区　　　　　　分</t>
  </si>
  <si>
    <t>繰　越　分</t>
  </si>
  <si>
    <t>申告所得税</t>
  </si>
  <si>
    <t>計</t>
  </si>
  <si>
    <t>合            計</t>
  </si>
  <si>
    <t>合            計</t>
  </si>
  <si>
    <r>
      <t>用語の説明：１　</t>
    </r>
    <r>
      <rPr>
        <sz val="9"/>
        <rFont val="ＭＳ ゴシック"/>
        <family val="3"/>
      </rPr>
      <t>徴収決定済額</t>
    </r>
    <r>
      <rPr>
        <sz val="9"/>
        <rFont val="ＭＳ 明朝"/>
        <family val="1"/>
      </rPr>
      <t>とは、納税義務の確定した国税で、その事実の確認（徴収決定）を終了した金額をいう。</t>
    </r>
  </si>
  <si>
    <t>徴収決定済額</t>
  </si>
  <si>
    <t>収納済額</t>
  </si>
  <si>
    <t>不納欠損額</t>
  </si>
  <si>
    <t>収納未済額</t>
  </si>
  <si>
    <t>年度</t>
  </si>
  <si>
    <t>繰越分</t>
  </si>
  <si>
    <t>繰　越　分</t>
  </si>
  <si>
    <t>税務署名</t>
  </si>
  <si>
    <t>源泉所得税</t>
  </si>
  <si>
    <t>申告所得税</t>
  </si>
  <si>
    <t>法人税</t>
  </si>
  <si>
    <t>相続税</t>
  </si>
  <si>
    <t>徴収決定済額</t>
  </si>
  <si>
    <t>収納未済額</t>
  </si>
  <si>
    <t>局引受分</t>
  </si>
  <si>
    <t>総計</t>
  </si>
  <si>
    <t>消費税</t>
  </si>
  <si>
    <t>酒税</t>
  </si>
  <si>
    <t>その他</t>
  </si>
  <si>
    <t>総　　　計</t>
  </si>
  <si>
    <t>(1)　徴収状況</t>
  </si>
  <si>
    <t>(2)　徴収状況の累年比較</t>
  </si>
  <si>
    <t>(3)　税務署別徴収状況</t>
  </si>
  <si>
    <t>(3)　税務署別徴収状況（続）</t>
  </si>
  <si>
    <t>16－１　国税徴収状況</t>
  </si>
  <si>
    <t>所　得　税</t>
  </si>
  <si>
    <t>所　得　税</t>
  </si>
  <si>
    <t>16－２　物納及び年賦延納</t>
  </si>
  <si>
    <t>(1)　物　納　状　況</t>
  </si>
  <si>
    <t>相続税</t>
  </si>
  <si>
    <t>件数</t>
  </si>
  <si>
    <t>件</t>
  </si>
  <si>
    <t>申請及び許可等の状況</t>
  </si>
  <si>
    <t>前年度許可未済</t>
  </si>
  <si>
    <t>本年度申請</t>
  </si>
  <si>
    <t>更正減等</t>
  </si>
  <si>
    <t>取下げ</t>
  </si>
  <si>
    <t>却下</t>
  </si>
  <si>
    <t>許可</t>
  </si>
  <si>
    <t>外</t>
  </si>
  <si>
    <t>許可未済</t>
  </si>
  <si>
    <t>許可後の状況</t>
  </si>
  <si>
    <t>前年度収納未済</t>
  </si>
  <si>
    <t>許可取消し等</t>
  </si>
  <si>
    <t>収納</t>
  </si>
  <si>
    <t>収納未済</t>
  </si>
  <si>
    <t>前年度引継未済</t>
  </si>
  <si>
    <t>引継</t>
  </si>
  <si>
    <t>引継未済</t>
  </si>
  <si>
    <t>物納の撤回状況</t>
  </si>
  <si>
    <t>前年度承認未済</t>
  </si>
  <si>
    <t>承認</t>
  </si>
  <si>
    <t>承認未済</t>
  </si>
  <si>
    <t>(2)　物納財産の内訳</t>
  </si>
  <si>
    <t>人</t>
  </si>
  <si>
    <t>千円</t>
  </si>
  <si>
    <t>実</t>
  </si>
  <si>
    <t>本年度申請額</t>
  </si>
  <si>
    <t>許可額</t>
  </si>
  <si>
    <t>外</t>
  </si>
  <si>
    <t>計</t>
  </si>
  <si>
    <t>件　数</t>
  </si>
  <si>
    <t>件　数</t>
  </si>
  <si>
    <t>金　額</t>
  </si>
  <si>
    <t>（外）</t>
  </si>
  <si>
    <t>本年度許可分</t>
  </si>
  <si>
    <t>区　　　　　　　　　　分</t>
  </si>
  <si>
    <t>金額</t>
  </si>
  <si>
    <t>処　理</t>
  </si>
  <si>
    <t>区　　　　　　分</t>
  </si>
  <si>
    <t>物　　　納　　　許　　　可</t>
  </si>
  <si>
    <t>人　　　　　員</t>
  </si>
  <si>
    <t>金　　　　　額</t>
  </si>
  <si>
    <t>(3)　物納状況の累年比較</t>
  </si>
  <si>
    <t>年　　度</t>
  </si>
  <si>
    <t>許 可 未 済 額</t>
  </si>
  <si>
    <t>前　年　度
収納未済額</t>
  </si>
  <si>
    <t>収納済額</t>
  </si>
  <si>
    <t>件　数</t>
  </si>
  <si>
    <t>金　　額</t>
  </si>
  <si>
    <t>件</t>
  </si>
  <si>
    <t>千円</t>
  </si>
  <si>
    <t>(4)　年賦延納状況</t>
  </si>
  <si>
    <t>区　　　　　　　分</t>
  </si>
  <si>
    <t>相　続　税</t>
  </si>
  <si>
    <t>贈　与　税</t>
  </si>
  <si>
    <t>所　得　税</t>
  </si>
  <si>
    <t>金　額</t>
  </si>
  <si>
    <t>徴収状況</t>
  </si>
  <si>
    <t>徴収
決定</t>
  </si>
  <si>
    <t>前年度以前
許可分</t>
  </si>
  <si>
    <t>延　　納　　現　　在　　額
（徴収決定未済）</t>
  </si>
  <si>
    <t>平成17年度</t>
  </si>
  <si>
    <t>平成18年度</t>
  </si>
  <si>
    <t>平成19年度</t>
  </si>
  <si>
    <t>税務署名</t>
  </si>
  <si>
    <t>土地</t>
  </si>
  <si>
    <t>建物</t>
  </si>
  <si>
    <t>有価証券</t>
  </si>
  <si>
    <t>物 納 財 産 の 種 類</t>
  </si>
  <si>
    <t>平成15年度</t>
  </si>
  <si>
    <t>平成16年度</t>
  </si>
  <si>
    <t>平成15年度</t>
  </si>
  <si>
    <t>平成16年度</t>
  </si>
  <si>
    <t>-</t>
  </si>
  <si>
    <t>X</t>
  </si>
  <si>
    <r>
      <t>　　　　　　２　</t>
    </r>
    <r>
      <rPr>
        <sz val="9"/>
        <rFont val="ＭＳ ゴシック"/>
        <family val="3"/>
      </rPr>
      <t>収納済額</t>
    </r>
    <r>
      <rPr>
        <sz val="9"/>
        <rFont val="ＭＳ 明朝"/>
        <family val="1"/>
      </rPr>
      <t>とは、収納された国税の金額をいう。</t>
    </r>
  </si>
  <si>
    <r>
      <t>　　　　　　３　</t>
    </r>
    <r>
      <rPr>
        <sz val="9"/>
        <rFont val="ＭＳ ゴシック"/>
        <family val="3"/>
      </rPr>
      <t>不納欠損額</t>
    </r>
    <r>
      <rPr>
        <sz val="9"/>
        <rFont val="ＭＳ 明朝"/>
        <family val="1"/>
      </rPr>
      <t>とは、滞納処分の停止後３年経過等の事由により納税義務が消滅した国税の金額をいう。</t>
    </r>
  </si>
  <si>
    <r>
      <t>　　　　　　４　</t>
    </r>
    <r>
      <rPr>
        <sz val="9"/>
        <rFont val="ＭＳ ゴシック"/>
        <family val="3"/>
      </rPr>
      <t>収納未済額</t>
    </r>
    <r>
      <rPr>
        <sz val="9"/>
        <rFont val="ＭＳ 明朝"/>
        <family val="1"/>
      </rPr>
      <t>とは、徴収決定済額のうち収納及び不納欠損を終了しない金額をいう。</t>
    </r>
  </si>
  <si>
    <t>調査期間：　平成19年４月１日から平成20年３月31日</t>
  </si>
  <si>
    <t>（注）　相続税には贈与税を含む。</t>
  </si>
  <si>
    <t>平成19年度</t>
  </si>
  <si>
    <t>熊本西</t>
  </si>
  <si>
    <t>熊本東</t>
  </si>
  <si>
    <t>八　代</t>
  </si>
  <si>
    <t>人　吉</t>
  </si>
  <si>
    <t>玉　名</t>
  </si>
  <si>
    <t>天　草</t>
  </si>
  <si>
    <t>山　鹿</t>
  </si>
  <si>
    <t>菊　池</t>
  </si>
  <si>
    <t>宇　土</t>
  </si>
  <si>
    <t>阿　蘇</t>
  </si>
  <si>
    <t>熊本県計</t>
  </si>
  <si>
    <t>大　分</t>
  </si>
  <si>
    <t>別　府</t>
  </si>
  <si>
    <t>中　津</t>
  </si>
  <si>
    <t>日　田</t>
  </si>
  <si>
    <t>佐　伯</t>
  </si>
  <si>
    <t>臼　杵</t>
  </si>
  <si>
    <t>竹　田</t>
  </si>
  <si>
    <t>宇　佐</t>
  </si>
  <si>
    <t>三　重</t>
  </si>
  <si>
    <t>大分県計</t>
  </si>
  <si>
    <t>宮　崎</t>
  </si>
  <si>
    <t>都　城</t>
  </si>
  <si>
    <t>延　岡</t>
  </si>
  <si>
    <t>日　南</t>
  </si>
  <si>
    <t>小　林</t>
  </si>
  <si>
    <t>高　鍋</t>
  </si>
  <si>
    <t>宮崎県計</t>
  </si>
  <si>
    <t>鹿児島</t>
  </si>
  <si>
    <t>川　内</t>
  </si>
  <si>
    <t>鹿　屋</t>
  </si>
  <si>
    <t>大　島</t>
  </si>
  <si>
    <t>出　水</t>
  </si>
  <si>
    <t>指　宿</t>
  </si>
  <si>
    <t>種子島</t>
  </si>
  <si>
    <t>知　覧</t>
  </si>
  <si>
    <t>伊集院</t>
  </si>
  <si>
    <t>加治木</t>
  </si>
  <si>
    <t>大　隅</t>
  </si>
  <si>
    <t>鹿児島県計</t>
  </si>
  <si>
    <t>総計</t>
  </si>
  <si>
    <t>（注）　徴収決定済額から収納済額を差し引いた額と、収納未済額との差は不納欠損額である。</t>
  </si>
  <si>
    <t>調査対象等：　平成19年４月１日から平成20年３月31日までの間に相続税の物納につい
　　　　　　て申請、許可、収納等のあったものを示した。</t>
  </si>
  <si>
    <t>（注）１　「収納」欄は、国に完全に所有権が移転された物納財産の件数及び金額であ
　　　　り、外書は過誤納額である。</t>
  </si>
  <si>
    <r>
      <t>（注）</t>
    </r>
    <r>
      <rPr>
        <sz val="9"/>
        <rFont val="ＭＳ 明朝"/>
        <family val="1"/>
      </rPr>
      <t>２　「引継」欄は、収納した物納財産を財務局へ引き渡した件数及び金額である。</t>
    </r>
  </si>
  <si>
    <t>（注）　「人員」欄の「実」は、実人員を示す。</t>
  </si>
  <si>
    <t>（注）　「収納済額」欄の外書は、過誤納額である。</t>
  </si>
  <si>
    <t>　調査対象等：　平成19年４月１日から平成20年３月31日までの間に相続税及び贈与税の年賦延納並びに所得税法第132条の規定
　　　　　　　による所得税の延納について、申請、許可、収納等のあったものを示した。</t>
  </si>
  <si>
    <t>（注）　「前年度許可末済」及び「本年度申請」欄の外書は、他署管内からの転入者分、「更正減等」欄の外書は、他署管内へ
　　　の転出者分である。</t>
  </si>
  <si>
    <t>x</t>
  </si>
  <si>
    <t>x</t>
  </si>
  <si>
    <t>平成15年度</t>
  </si>
  <si>
    <t>平成16年度</t>
  </si>
  <si>
    <t>平成17年度</t>
  </si>
  <si>
    <t>平成18年度</t>
  </si>
  <si>
    <t>平成19年度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</si>
</sst>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>
        <color indexed="63"/>
      </left>
      <right style="thin"/>
      <top style="hair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medium"/>
      <right style="thin">
        <color indexed="55"/>
      </right>
      <top style="hair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 diagonalUp="1">
      <left style="thin"/>
      <right style="thin"/>
      <top style="thin">
        <color indexed="55"/>
      </top>
      <bottom style="hair">
        <color indexed="55"/>
      </bottom>
      <diagonal style="hair"/>
    </border>
    <border>
      <left style="thin"/>
      <right>
        <color indexed="63"/>
      </right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hair"/>
      <right style="medium"/>
      <top style="thin">
        <color indexed="55"/>
      </top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 style="hair"/>
      <right style="medium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 style="hair"/>
      <right style="medium"/>
      <top style="thin">
        <color indexed="55"/>
      </top>
      <bottom style="thin"/>
    </border>
    <border>
      <left style="thin"/>
      <right style="thin"/>
      <top style="thin">
        <color indexed="55"/>
      </top>
      <bottom style="medium"/>
    </border>
    <border>
      <left style="thin"/>
      <right>
        <color indexed="63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medium"/>
    </border>
    <border>
      <left style="hair"/>
      <right style="dotted">
        <color indexed="55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dotted">
        <color indexed="55"/>
      </right>
      <top>
        <color indexed="63"/>
      </top>
      <bottom style="thin">
        <color indexed="55"/>
      </bottom>
    </border>
    <border>
      <left style="dotted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 style="medium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medium"/>
    </border>
    <border>
      <left style="dotted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hair"/>
      <right style="medium"/>
      <top>
        <color indexed="63"/>
      </top>
      <bottom style="dotted">
        <color indexed="55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>
        <color indexed="55"/>
      </left>
      <right style="thin"/>
      <top style="thin"/>
      <bottom style="hair">
        <color indexed="55"/>
      </bottom>
    </border>
    <border>
      <left style="thin"/>
      <right style="hair"/>
      <top style="thin"/>
      <bottom style="hair">
        <color indexed="55"/>
      </bottom>
    </border>
    <border>
      <left style="hair"/>
      <right style="thin"/>
      <top style="thin"/>
      <bottom style="hair">
        <color indexed="55"/>
      </bottom>
    </border>
    <border>
      <left style="hair"/>
      <right style="medium"/>
      <top style="thin"/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55"/>
      </top>
      <bottom style="double"/>
    </border>
    <border>
      <left style="thin"/>
      <right style="medium"/>
      <top style="thin">
        <color indexed="55"/>
      </top>
      <bottom>
        <color indexed="63"/>
      </bottom>
    </border>
    <border>
      <left style="medium"/>
      <right style="thin"/>
      <top style="hair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>
        <color indexed="23"/>
      </top>
      <bottom style="hair">
        <color indexed="55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double"/>
    </border>
    <border>
      <left style="thin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55"/>
      </right>
      <top style="thin"/>
      <bottom>
        <color indexed="63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>
        <color indexed="55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4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77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21" borderId="10" xfId="0" applyNumberFormat="1" applyFont="1" applyFill="1" applyBorder="1" applyAlignment="1">
      <alignment horizontal="right" vertical="center"/>
    </xf>
    <xf numFmtId="3" fontId="2" fillId="21" borderId="11" xfId="0" applyNumberFormat="1" applyFont="1" applyFill="1" applyBorder="1" applyAlignment="1">
      <alignment horizontal="right" vertical="center"/>
    </xf>
    <xf numFmtId="3" fontId="2" fillId="21" borderId="12" xfId="0" applyNumberFormat="1" applyFont="1" applyFill="1" applyBorder="1" applyAlignment="1">
      <alignment horizontal="right" vertical="center"/>
    </xf>
    <xf numFmtId="3" fontId="2" fillId="21" borderId="13" xfId="0" applyNumberFormat="1" applyFont="1" applyFill="1" applyBorder="1" applyAlignment="1">
      <alignment horizontal="right" vertical="center"/>
    </xf>
    <xf numFmtId="3" fontId="2" fillId="21" borderId="14" xfId="0" applyNumberFormat="1" applyFont="1" applyFill="1" applyBorder="1" applyAlignment="1">
      <alignment horizontal="right" vertical="center"/>
    </xf>
    <xf numFmtId="3" fontId="2" fillId="21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176" fontId="2" fillId="21" borderId="11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176" fontId="2" fillId="21" borderId="22" xfId="0" applyNumberFormat="1" applyFont="1" applyFill="1" applyBorder="1" applyAlignment="1">
      <alignment horizontal="right" vertical="center"/>
    </xf>
    <xf numFmtId="176" fontId="2" fillId="21" borderId="23" xfId="0" applyNumberFormat="1" applyFont="1" applyFill="1" applyBorder="1" applyAlignment="1">
      <alignment horizontal="right" vertical="center"/>
    </xf>
    <xf numFmtId="176" fontId="6" fillId="21" borderId="24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176" fontId="2" fillId="21" borderId="26" xfId="0" applyNumberFormat="1" applyFont="1" applyFill="1" applyBorder="1" applyAlignment="1">
      <alignment horizontal="right" vertical="center"/>
    </xf>
    <xf numFmtId="176" fontId="2" fillId="21" borderId="27" xfId="0" applyNumberFormat="1" applyFont="1" applyFill="1" applyBorder="1" applyAlignment="1">
      <alignment horizontal="right" vertical="center"/>
    </xf>
    <xf numFmtId="176" fontId="6" fillId="21" borderId="28" xfId="0" applyNumberFormat="1" applyFont="1" applyFill="1" applyBorder="1" applyAlignment="1">
      <alignment horizontal="right" vertical="center"/>
    </xf>
    <xf numFmtId="176" fontId="2" fillId="21" borderId="29" xfId="0" applyNumberFormat="1" applyFont="1" applyFill="1" applyBorder="1" applyAlignment="1">
      <alignment horizontal="right" vertical="center"/>
    </xf>
    <xf numFmtId="176" fontId="6" fillId="21" borderId="30" xfId="0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3" fontId="2" fillId="21" borderId="35" xfId="0" applyNumberFormat="1" applyFont="1" applyFill="1" applyBorder="1" applyAlignment="1">
      <alignment horizontal="right" vertical="center"/>
    </xf>
    <xf numFmtId="3" fontId="2" fillId="21" borderId="36" xfId="0" applyNumberFormat="1" applyFont="1" applyFill="1" applyBorder="1" applyAlignment="1">
      <alignment horizontal="right" vertical="center"/>
    </xf>
    <xf numFmtId="3" fontId="2" fillId="21" borderId="37" xfId="0" applyNumberFormat="1" applyFont="1" applyFill="1" applyBorder="1" applyAlignment="1">
      <alignment horizontal="right" vertical="center"/>
    </xf>
    <xf numFmtId="0" fontId="2" fillId="0" borderId="38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/>
    </xf>
    <xf numFmtId="176" fontId="6" fillId="21" borderId="39" xfId="0" applyNumberFormat="1" applyFont="1" applyFill="1" applyBorder="1" applyAlignment="1">
      <alignment horizontal="right" vertical="center"/>
    </xf>
    <xf numFmtId="176" fontId="6" fillId="21" borderId="40" xfId="0" applyNumberFormat="1" applyFont="1" applyFill="1" applyBorder="1" applyAlignment="1">
      <alignment horizontal="right" vertical="center"/>
    </xf>
    <xf numFmtId="176" fontId="6" fillId="21" borderId="41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distributed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76" fontId="6" fillId="21" borderId="42" xfId="0" applyNumberFormat="1" applyFont="1" applyFill="1" applyBorder="1" applyAlignment="1">
      <alignment horizontal="right" vertical="center"/>
    </xf>
    <xf numFmtId="176" fontId="6" fillId="21" borderId="43" xfId="0" applyNumberFormat="1" applyFont="1" applyFill="1" applyBorder="1" applyAlignment="1">
      <alignment horizontal="right" vertical="center"/>
    </xf>
    <xf numFmtId="176" fontId="6" fillId="21" borderId="44" xfId="0" applyNumberFormat="1" applyFont="1" applyFill="1" applyBorder="1" applyAlignment="1">
      <alignment horizontal="right" vertical="center"/>
    </xf>
    <xf numFmtId="176" fontId="6" fillId="21" borderId="45" xfId="0" applyNumberFormat="1" applyFont="1" applyFill="1" applyBorder="1" applyAlignment="1">
      <alignment horizontal="right" vertical="center"/>
    </xf>
    <xf numFmtId="176" fontId="6" fillId="21" borderId="46" xfId="0" applyNumberFormat="1" applyFont="1" applyFill="1" applyBorder="1" applyAlignment="1">
      <alignment horizontal="right" vertical="center"/>
    </xf>
    <xf numFmtId="176" fontId="6" fillId="21" borderId="47" xfId="0" applyNumberFormat="1" applyFont="1" applyFill="1" applyBorder="1" applyAlignment="1">
      <alignment horizontal="right" vertical="center"/>
    </xf>
    <xf numFmtId="176" fontId="6" fillId="21" borderId="48" xfId="0" applyNumberFormat="1" applyFont="1" applyFill="1" applyBorder="1" applyAlignment="1">
      <alignment horizontal="right" vertical="center"/>
    </xf>
    <xf numFmtId="176" fontId="6" fillId="21" borderId="29" xfId="0" applyNumberFormat="1" applyFont="1" applyFill="1" applyBorder="1" applyAlignment="1">
      <alignment horizontal="right" vertical="center"/>
    </xf>
    <xf numFmtId="176" fontId="6" fillId="21" borderId="49" xfId="0" applyNumberFormat="1" applyFont="1" applyFill="1" applyBorder="1" applyAlignment="1">
      <alignment horizontal="right" vertical="center"/>
    </xf>
    <xf numFmtId="176" fontId="2" fillId="0" borderId="42" xfId="0" applyNumberFormat="1" applyFont="1" applyFill="1" applyBorder="1" applyAlignment="1">
      <alignment horizontal="right" vertical="center"/>
    </xf>
    <xf numFmtId="176" fontId="2" fillId="0" borderId="43" xfId="0" applyNumberFormat="1" applyFont="1" applyFill="1" applyBorder="1" applyAlignment="1">
      <alignment horizontal="right" vertical="center"/>
    </xf>
    <xf numFmtId="176" fontId="2" fillId="0" borderId="44" xfId="0" applyNumberFormat="1" applyFont="1" applyFill="1" applyBorder="1" applyAlignment="1">
      <alignment horizontal="right" vertical="center"/>
    </xf>
    <xf numFmtId="0" fontId="7" fillId="0" borderId="5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21" borderId="51" xfId="0" applyFont="1" applyFill="1" applyBorder="1" applyAlignment="1">
      <alignment horizontal="right" vertical="center"/>
    </xf>
    <xf numFmtId="0" fontId="7" fillId="21" borderId="19" xfId="0" applyFont="1" applyFill="1" applyBorder="1" applyAlignment="1">
      <alignment horizontal="right" vertical="center"/>
    </xf>
    <xf numFmtId="0" fontId="7" fillId="21" borderId="52" xfId="0" applyFont="1" applyFill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2" fillId="0" borderId="53" xfId="0" applyFont="1" applyBorder="1" applyAlignment="1">
      <alignment horizontal="distributed" vertical="center"/>
    </xf>
    <xf numFmtId="176" fontId="2" fillId="21" borderId="54" xfId="0" applyNumberFormat="1" applyFont="1" applyFill="1" applyBorder="1" applyAlignment="1">
      <alignment horizontal="right" vertical="center"/>
    </xf>
    <xf numFmtId="176" fontId="2" fillId="21" borderId="55" xfId="0" applyNumberFormat="1" applyFont="1" applyFill="1" applyBorder="1" applyAlignment="1">
      <alignment horizontal="right" vertical="center"/>
    </xf>
    <xf numFmtId="176" fontId="2" fillId="21" borderId="56" xfId="0" applyNumberFormat="1" applyFont="1" applyFill="1" applyBorder="1" applyAlignment="1">
      <alignment horizontal="right" vertical="center"/>
    </xf>
    <xf numFmtId="0" fontId="2" fillId="0" borderId="57" xfId="0" applyFont="1" applyBorder="1" applyAlignment="1">
      <alignment horizontal="distributed" vertical="center"/>
    </xf>
    <xf numFmtId="176" fontId="2" fillId="21" borderId="58" xfId="0" applyNumberFormat="1" applyFont="1" applyFill="1" applyBorder="1" applyAlignment="1">
      <alignment horizontal="right" vertical="center"/>
    </xf>
    <xf numFmtId="176" fontId="2" fillId="21" borderId="59" xfId="0" applyNumberFormat="1" applyFont="1" applyFill="1" applyBorder="1" applyAlignment="1">
      <alignment horizontal="right" vertical="center"/>
    </xf>
    <xf numFmtId="176" fontId="2" fillId="21" borderId="60" xfId="0" applyNumberFormat="1" applyFont="1" applyFill="1" applyBorder="1" applyAlignment="1">
      <alignment horizontal="right" vertical="center"/>
    </xf>
    <xf numFmtId="0" fontId="6" fillId="0" borderId="61" xfId="0" applyFont="1" applyBorder="1" applyAlignment="1">
      <alignment horizontal="distributed" vertical="center"/>
    </xf>
    <xf numFmtId="176" fontId="6" fillId="21" borderId="62" xfId="0" applyNumberFormat="1" applyFont="1" applyFill="1" applyBorder="1" applyAlignment="1">
      <alignment horizontal="right" vertical="center"/>
    </xf>
    <xf numFmtId="176" fontId="6" fillId="21" borderId="63" xfId="0" applyNumberFormat="1" applyFont="1" applyFill="1" applyBorder="1" applyAlignment="1">
      <alignment horizontal="right" vertical="center"/>
    </xf>
    <xf numFmtId="176" fontId="6" fillId="21" borderId="64" xfId="0" applyNumberFormat="1" applyFont="1" applyFill="1" applyBorder="1" applyAlignment="1">
      <alignment horizontal="right" vertical="center"/>
    </xf>
    <xf numFmtId="0" fontId="2" fillId="0" borderId="65" xfId="0" applyFont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6" fillId="0" borderId="67" xfId="0" applyFont="1" applyBorder="1" applyAlignment="1">
      <alignment horizontal="distributed" vertical="center"/>
    </xf>
    <xf numFmtId="0" fontId="2" fillId="0" borderId="68" xfId="0" applyFont="1" applyBorder="1" applyAlignment="1">
      <alignment horizontal="left" vertical="center"/>
    </xf>
    <xf numFmtId="0" fontId="7" fillId="0" borderId="69" xfId="0" applyFont="1" applyBorder="1" applyAlignment="1">
      <alignment horizontal="distributed" vertical="center"/>
    </xf>
    <xf numFmtId="0" fontId="7" fillId="0" borderId="70" xfId="0" applyFont="1" applyBorder="1" applyAlignment="1">
      <alignment horizontal="distributed" vertical="center"/>
    </xf>
    <xf numFmtId="0" fontId="7" fillId="21" borderId="18" xfId="0" applyFont="1" applyFill="1" applyBorder="1" applyAlignment="1">
      <alignment horizontal="right"/>
    </xf>
    <xf numFmtId="0" fontId="7" fillId="21" borderId="19" xfId="0" applyFont="1" applyFill="1" applyBorder="1" applyAlignment="1">
      <alignment horizontal="right"/>
    </xf>
    <xf numFmtId="0" fontId="7" fillId="21" borderId="20" xfId="0" applyFont="1" applyFill="1" applyBorder="1" applyAlignment="1">
      <alignment horizontal="right"/>
    </xf>
    <xf numFmtId="0" fontId="7" fillId="21" borderId="18" xfId="0" applyFont="1" applyFill="1" applyBorder="1" applyAlignment="1">
      <alignment horizontal="right" vertical="center"/>
    </xf>
    <xf numFmtId="0" fontId="7" fillId="21" borderId="20" xfId="0" applyFont="1" applyFill="1" applyBorder="1" applyAlignment="1">
      <alignment horizontal="right" vertical="center"/>
    </xf>
    <xf numFmtId="0" fontId="7" fillId="24" borderId="50" xfId="0" applyFont="1" applyFill="1" applyBorder="1" applyAlignment="1">
      <alignment horizontal="distributed" vertical="center"/>
    </xf>
    <xf numFmtId="176" fontId="2" fillId="21" borderId="71" xfId="0" applyNumberFormat="1" applyFont="1" applyFill="1" applyBorder="1" applyAlignment="1">
      <alignment horizontal="right" vertical="center"/>
    </xf>
    <xf numFmtId="176" fontId="2" fillId="21" borderId="53" xfId="0" applyNumberFormat="1" applyFont="1" applyFill="1" applyBorder="1" applyAlignment="1">
      <alignment horizontal="right" vertical="center"/>
    </xf>
    <xf numFmtId="176" fontId="2" fillId="21" borderId="72" xfId="0" applyNumberFormat="1" applyFont="1" applyFill="1" applyBorder="1" applyAlignment="1">
      <alignment horizontal="right" vertical="center"/>
    </xf>
    <xf numFmtId="176" fontId="2" fillId="21" borderId="57" xfId="0" applyNumberFormat="1" applyFont="1" applyFill="1" applyBorder="1" applyAlignment="1">
      <alignment horizontal="right" vertical="center"/>
    </xf>
    <xf numFmtId="0" fontId="6" fillId="6" borderId="73" xfId="0" applyFont="1" applyFill="1" applyBorder="1" applyAlignment="1">
      <alignment horizontal="distributed" vertical="center"/>
    </xf>
    <xf numFmtId="176" fontId="6" fillId="21" borderId="74" xfId="0" applyNumberFormat="1" applyFont="1" applyFill="1" applyBorder="1" applyAlignment="1">
      <alignment horizontal="right" vertical="center"/>
    </xf>
    <xf numFmtId="176" fontId="6" fillId="21" borderId="61" xfId="0" applyNumberFormat="1" applyFont="1" applyFill="1" applyBorder="1" applyAlignment="1">
      <alignment horizontal="right" vertical="center"/>
    </xf>
    <xf numFmtId="176" fontId="2" fillId="21" borderId="75" xfId="0" applyNumberFormat="1" applyFont="1" applyFill="1" applyBorder="1" applyAlignment="1">
      <alignment horizontal="right" vertical="center"/>
    </xf>
    <xf numFmtId="176" fontId="2" fillId="21" borderId="76" xfId="0" applyNumberFormat="1" applyFont="1" applyFill="1" applyBorder="1" applyAlignment="1">
      <alignment horizontal="right" vertical="center"/>
    </xf>
    <xf numFmtId="176" fontId="2" fillId="21" borderId="77" xfId="0" applyNumberFormat="1" applyFont="1" applyFill="1" applyBorder="1" applyAlignment="1">
      <alignment horizontal="right" vertical="center"/>
    </xf>
    <xf numFmtId="176" fontId="2" fillId="0" borderId="35" xfId="0" applyNumberFormat="1" applyFont="1" applyFill="1" applyBorder="1" applyAlignment="1">
      <alignment horizontal="right" vertical="center"/>
    </xf>
    <xf numFmtId="176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0" fontId="6" fillId="6" borderId="78" xfId="0" applyFont="1" applyFill="1" applyBorder="1" applyAlignment="1">
      <alignment horizontal="distributed" vertical="center"/>
    </xf>
    <xf numFmtId="0" fontId="6" fillId="0" borderId="79" xfId="0" applyFont="1" applyBorder="1" applyAlignment="1">
      <alignment horizontal="distributed" vertical="center"/>
    </xf>
    <xf numFmtId="0" fontId="2" fillId="6" borderId="80" xfId="0" applyFont="1" applyFill="1" applyBorder="1" applyAlignment="1">
      <alignment horizontal="distributed" vertical="center"/>
    </xf>
    <xf numFmtId="0" fontId="2" fillId="6" borderId="81" xfId="0" applyFont="1" applyFill="1" applyBorder="1" applyAlignment="1">
      <alignment horizontal="distributed" vertical="center"/>
    </xf>
    <xf numFmtId="0" fontId="2" fillId="6" borderId="82" xfId="0" applyFont="1" applyFill="1" applyBorder="1" applyAlignment="1">
      <alignment horizontal="distributed" vertical="center"/>
    </xf>
    <xf numFmtId="0" fontId="6" fillId="0" borderId="83" xfId="0" applyFont="1" applyBorder="1" applyAlignment="1">
      <alignment horizontal="distributed" vertical="center"/>
    </xf>
    <xf numFmtId="0" fontId="6" fillId="0" borderId="84" xfId="0" applyFont="1" applyBorder="1" applyAlignment="1">
      <alignment horizontal="distributed" vertical="center" indent="1"/>
    </xf>
    <xf numFmtId="0" fontId="6" fillId="0" borderId="85" xfId="0" applyFont="1" applyBorder="1" applyAlignment="1">
      <alignment horizontal="distributed" vertical="center" indent="1"/>
    </xf>
    <xf numFmtId="0" fontId="6" fillId="0" borderId="83" xfId="0" applyFont="1" applyBorder="1" applyAlignment="1">
      <alignment horizontal="distributed" vertical="center" indent="1"/>
    </xf>
    <xf numFmtId="0" fontId="6" fillId="0" borderId="86" xfId="0" applyFont="1" applyBorder="1" applyAlignment="1">
      <alignment horizontal="distributed" vertical="center" indent="1"/>
    </xf>
    <xf numFmtId="0" fontId="6" fillId="0" borderId="87" xfId="0" applyFont="1" applyBorder="1" applyAlignment="1">
      <alignment horizontal="distributed" vertical="center"/>
    </xf>
    <xf numFmtId="0" fontId="2" fillId="0" borderId="88" xfId="0" applyFont="1" applyBorder="1" applyAlignment="1">
      <alignment horizontal="distributed" vertical="center"/>
    </xf>
    <xf numFmtId="0" fontId="2" fillId="0" borderId="89" xfId="0" applyFont="1" applyBorder="1" applyAlignment="1">
      <alignment horizontal="distributed" vertical="center"/>
    </xf>
    <xf numFmtId="0" fontId="7" fillId="0" borderId="52" xfId="0" applyFont="1" applyBorder="1" applyAlignment="1">
      <alignment horizontal="center" vertical="center"/>
    </xf>
    <xf numFmtId="0" fontId="7" fillId="22" borderId="21" xfId="0" applyFont="1" applyFill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21" borderId="68" xfId="0" applyFont="1" applyFill="1" applyBorder="1" applyAlignment="1">
      <alignment horizontal="right"/>
    </xf>
    <xf numFmtId="38" fontId="2" fillId="22" borderId="90" xfId="49" applyFont="1" applyFill="1" applyBorder="1" applyAlignment="1">
      <alignment horizontal="right" vertical="center"/>
    </xf>
    <xf numFmtId="38" fontId="2" fillId="0" borderId="91" xfId="49" applyFont="1" applyBorder="1" applyAlignment="1">
      <alignment horizontal="right" vertical="center"/>
    </xf>
    <xf numFmtId="38" fontId="2" fillId="21" borderId="92" xfId="49" applyFont="1" applyFill="1" applyBorder="1" applyAlignment="1">
      <alignment horizontal="right" vertical="center"/>
    </xf>
    <xf numFmtId="38" fontId="2" fillId="22" borderId="93" xfId="49" applyFont="1" applyFill="1" applyBorder="1" applyAlignment="1">
      <alignment horizontal="right" vertical="center"/>
    </xf>
    <xf numFmtId="38" fontId="2" fillId="0" borderId="94" xfId="49" applyFont="1" applyBorder="1" applyAlignment="1">
      <alignment horizontal="right" vertical="center"/>
    </xf>
    <xf numFmtId="38" fontId="2" fillId="21" borderId="95" xfId="49" applyFont="1" applyFill="1" applyBorder="1" applyAlignment="1">
      <alignment horizontal="right" vertical="center"/>
    </xf>
    <xf numFmtId="38" fontId="2" fillId="0" borderId="96" xfId="49" applyFont="1" applyFill="1" applyBorder="1" applyAlignment="1">
      <alignment horizontal="right" vertical="center"/>
    </xf>
    <xf numFmtId="38" fontId="7" fillId="0" borderId="97" xfId="49" applyFont="1" applyBorder="1" applyAlignment="1">
      <alignment horizontal="right" vertical="center"/>
    </xf>
    <xf numFmtId="38" fontId="2" fillId="21" borderId="98" xfId="49" applyFont="1" applyFill="1" applyBorder="1" applyAlignment="1">
      <alignment horizontal="right" vertical="center"/>
    </xf>
    <xf numFmtId="38" fontId="7" fillId="0" borderId="91" xfId="49" applyFont="1" applyBorder="1" applyAlignment="1">
      <alignment horizontal="right" vertical="center"/>
    </xf>
    <xf numFmtId="0" fontId="6" fillId="0" borderId="88" xfId="0" applyFont="1" applyBorder="1" applyAlignment="1">
      <alignment horizontal="distributed" vertical="center"/>
    </xf>
    <xf numFmtId="38" fontId="6" fillId="22" borderId="93" xfId="49" applyFont="1" applyFill="1" applyBorder="1" applyAlignment="1">
      <alignment horizontal="right" vertical="center"/>
    </xf>
    <xf numFmtId="38" fontId="6" fillId="21" borderId="95" xfId="49" applyFont="1" applyFill="1" applyBorder="1" applyAlignment="1">
      <alignment horizontal="right" vertical="center"/>
    </xf>
    <xf numFmtId="38" fontId="2" fillId="22" borderId="99" xfId="49" applyFont="1" applyFill="1" applyBorder="1" applyAlignment="1">
      <alignment horizontal="right" vertical="center"/>
    </xf>
    <xf numFmtId="38" fontId="2" fillId="0" borderId="100" xfId="49" applyFont="1" applyBorder="1" applyAlignment="1">
      <alignment horizontal="right" vertical="center"/>
    </xf>
    <xf numFmtId="38" fontId="2" fillId="21" borderId="101" xfId="49" applyFont="1" applyFill="1" applyBorder="1" applyAlignment="1">
      <alignment horizontal="right" vertical="center"/>
    </xf>
    <xf numFmtId="38" fontId="2" fillId="22" borderId="102" xfId="49" applyFont="1" applyFill="1" applyBorder="1" applyAlignment="1">
      <alignment horizontal="right" vertical="center"/>
    </xf>
    <xf numFmtId="38" fontId="2" fillId="0" borderId="103" xfId="49" applyFont="1" applyBorder="1" applyAlignment="1">
      <alignment horizontal="right" vertical="center"/>
    </xf>
    <xf numFmtId="38" fontId="2" fillId="21" borderId="104" xfId="49" applyFont="1" applyFill="1" applyBorder="1" applyAlignment="1">
      <alignment horizontal="right" vertical="center"/>
    </xf>
    <xf numFmtId="38" fontId="2" fillId="22" borderId="105" xfId="49" applyFont="1" applyFill="1" applyBorder="1" applyAlignment="1">
      <alignment horizontal="right" vertical="center"/>
    </xf>
    <xf numFmtId="38" fontId="2" fillId="0" borderId="106" xfId="49" applyFont="1" applyBorder="1" applyAlignment="1">
      <alignment horizontal="right" vertical="center"/>
    </xf>
    <xf numFmtId="38" fontId="2" fillId="21" borderId="107" xfId="49" applyFont="1" applyFill="1" applyBorder="1" applyAlignment="1">
      <alignment horizontal="right" vertical="center"/>
    </xf>
    <xf numFmtId="38" fontId="2" fillId="22" borderId="108" xfId="49" applyFont="1" applyFill="1" applyBorder="1" applyAlignment="1">
      <alignment horizontal="right" vertical="center"/>
    </xf>
    <xf numFmtId="38" fontId="2" fillId="0" borderId="109" xfId="49" applyFont="1" applyBorder="1" applyAlignment="1">
      <alignment horizontal="right" vertical="center"/>
    </xf>
    <xf numFmtId="38" fontId="2" fillId="21" borderId="110" xfId="49" applyFont="1" applyFill="1" applyBorder="1" applyAlignment="1">
      <alignment horizontal="right" vertical="center"/>
    </xf>
    <xf numFmtId="0" fontId="2" fillId="0" borderId="111" xfId="0" applyFont="1" applyFill="1" applyBorder="1" applyAlignment="1">
      <alignment horizontal="center" vertical="distributed" textRotation="255" indent="2"/>
    </xf>
    <xf numFmtId="0" fontId="2" fillId="0" borderId="111" xfId="0" applyFont="1" applyFill="1" applyBorder="1" applyAlignment="1">
      <alignment horizontal="distributed" vertical="center"/>
    </xf>
    <xf numFmtId="38" fontId="2" fillId="0" borderId="111" xfId="49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70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22" borderId="52" xfId="0" applyFont="1" applyFill="1" applyBorder="1" applyAlignment="1">
      <alignment horizontal="right"/>
    </xf>
    <xf numFmtId="0" fontId="7" fillId="21" borderId="70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91" xfId="0" applyFont="1" applyBorder="1" applyAlignment="1">
      <alignment horizontal="right" vertical="center" indent="1"/>
    </xf>
    <xf numFmtId="38" fontId="2" fillId="22" borderId="113" xfId="49" applyFont="1" applyFill="1" applyBorder="1" applyAlignment="1">
      <alignment horizontal="right" vertical="center" indent="1"/>
    </xf>
    <xf numFmtId="38" fontId="2" fillId="21" borderId="38" xfId="49" applyFont="1" applyFill="1" applyBorder="1" applyAlignment="1">
      <alignment horizontal="right" vertical="center" indent="1"/>
    </xf>
    <xf numFmtId="0" fontId="2" fillId="0" borderId="94" xfId="0" applyFont="1" applyBorder="1" applyAlignment="1">
      <alignment horizontal="right" vertical="center" indent="1"/>
    </xf>
    <xf numFmtId="38" fontId="2" fillId="22" borderId="26" xfId="49" applyFont="1" applyFill="1" applyBorder="1" applyAlignment="1">
      <alignment horizontal="right" vertical="center" indent="1"/>
    </xf>
    <xf numFmtId="38" fontId="2" fillId="21" borderId="33" xfId="49" applyFont="1" applyFill="1" applyBorder="1" applyAlignment="1">
      <alignment horizontal="right" vertical="center" indent="1"/>
    </xf>
    <xf numFmtId="0" fontId="6" fillId="0" borderId="114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38" fontId="6" fillId="22" borderId="114" xfId="49" applyFont="1" applyFill="1" applyBorder="1" applyAlignment="1">
      <alignment horizontal="right" vertical="center" indent="1"/>
    </xf>
    <xf numFmtId="38" fontId="6" fillId="21" borderId="34" xfId="49" applyFont="1" applyFill="1" applyBorder="1" applyAlignment="1">
      <alignment horizontal="right" vertical="center" indent="1"/>
    </xf>
    <xf numFmtId="0" fontId="7" fillId="0" borderId="69" xfId="0" applyFont="1" applyBorder="1" applyAlignment="1">
      <alignment horizontal="center" vertical="center"/>
    </xf>
    <xf numFmtId="0" fontId="7" fillId="22" borderId="18" xfId="0" applyFont="1" applyFill="1" applyBorder="1" applyAlignment="1">
      <alignment horizontal="right" vertical="center"/>
    </xf>
    <xf numFmtId="0" fontId="7" fillId="21" borderId="89" xfId="0" applyFont="1" applyFill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21" borderId="115" xfId="0" applyFont="1" applyFill="1" applyBorder="1" applyAlignment="1">
      <alignment horizontal="right" vertical="center"/>
    </xf>
    <xf numFmtId="0" fontId="7" fillId="21" borderId="116" xfId="0" applyFont="1" applyFill="1" applyBorder="1" applyAlignment="1">
      <alignment horizontal="right" vertical="center"/>
    </xf>
    <xf numFmtId="176" fontId="2" fillId="22" borderId="35" xfId="0" applyNumberFormat="1" applyFont="1" applyFill="1" applyBorder="1" applyAlignment="1">
      <alignment horizontal="right" vertical="center"/>
    </xf>
    <xf numFmtId="176" fontId="2" fillId="21" borderId="37" xfId="0" applyNumberFormat="1" applyFont="1" applyFill="1" applyBorder="1" applyAlignment="1">
      <alignment horizontal="right" vertical="center"/>
    </xf>
    <xf numFmtId="176" fontId="2" fillId="21" borderId="90" xfId="0" applyNumberFormat="1" applyFont="1" applyFill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176" fontId="2" fillId="21" borderId="117" xfId="0" applyNumberFormat="1" applyFont="1" applyFill="1" applyBorder="1" applyAlignment="1">
      <alignment horizontal="right" vertical="center"/>
    </xf>
    <xf numFmtId="176" fontId="2" fillId="21" borderId="11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19" xfId="0" applyFont="1" applyBorder="1" applyAlignment="1">
      <alignment horizontal="distributed" vertical="center"/>
    </xf>
    <xf numFmtId="176" fontId="2" fillId="22" borderId="10" xfId="0" applyNumberFormat="1" applyFont="1" applyFill="1" applyBorder="1" applyAlignment="1">
      <alignment horizontal="right" vertical="center"/>
    </xf>
    <xf numFmtId="176" fontId="2" fillId="21" borderId="12" xfId="0" applyNumberFormat="1" applyFont="1" applyFill="1" applyBorder="1" applyAlignment="1">
      <alignment horizontal="right" vertical="center"/>
    </xf>
    <xf numFmtId="176" fontId="2" fillId="21" borderId="93" xfId="0" applyNumberFormat="1" applyFont="1" applyFill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2" fillId="21" borderId="120" xfId="0" applyNumberFormat="1" applyFont="1" applyFill="1" applyBorder="1" applyAlignment="1">
      <alignment horizontal="right" vertical="center"/>
    </xf>
    <xf numFmtId="176" fontId="2" fillId="21" borderId="121" xfId="0" applyNumberFormat="1" applyFont="1" applyFill="1" applyBorder="1" applyAlignment="1">
      <alignment horizontal="right" vertical="center"/>
    </xf>
    <xf numFmtId="176" fontId="2" fillId="22" borderId="13" xfId="0" applyNumberFormat="1" applyFont="1" applyFill="1" applyBorder="1" applyAlignment="1">
      <alignment horizontal="right" vertical="center"/>
    </xf>
    <xf numFmtId="176" fontId="2" fillId="21" borderId="15" xfId="0" applyNumberFormat="1" applyFont="1" applyFill="1" applyBorder="1" applyAlignment="1">
      <alignment horizontal="right" vertical="center"/>
    </xf>
    <xf numFmtId="176" fontId="2" fillId="21" borderId="108" xfId="0" applyNumberFormat="1" applyFont="1" applyFill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2" fillId="21" borderId="122" xfId="0" applyNumberFormat="1" applyFont="1" applyFill="1" applyBorder="1" applyAlignment="1">
      <alignment horizontal="right" vertical="center"/>
    </xf>
    <xf numFmtId="176" fontId="2" fillId="21" borderId="123" xfId="0" applyNumberFormat="1" applyFont="1" applyFill="1" applyBorder="1" applyAlignment="1">
      <alignment horizontal="right" vertical="center"/>
    </xf>
    <xf numFmtId="0" fontId="2" fillId="0" borderId="68" xfId="0" applyFont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22" borderId="18" xfId="0" applyFont="1" applyFill="1" applyBorder="1" applyAlignment="1">
      <alignment horizontal="right"/>
    </xf>
    <xf numFmtId="38" fontId="2" fillId="22" borderId="125" xfId="49" applyFont="1" applyFill="1" applyBorder="1" applyAlignment="1">
      <alignment horizontal="right" vertical="center"/>
    </xf>
    <xf numFmtId="38" fontId="2" fillId="21" borderId="126" xfId="49" applyFont="1" applyFill="1" applyBorder="1" applyAlignment="1">
      <alignment horizontal="right" vertical="center"/>
    </xf>
    <xf numFmtId="38" fontId="2" fillId="21" borderId="127" xfId="49" applyFont="1" applyFill="1" applyBorder="1" applyAlignment="1">
      <alignment horizontal="right" vertical="center"/>
    </xf>
    <xf numFmtId="38" fontId="2" fillId="22" borderId="35" xfId="49" applyFont="1" applyFill="1" applyBorder="1" applyAlignment="1">
      <alignment horizontal="right" vertical="center"/>
    </xf>
    <xf numFmtId="38" fontId="2" fillId="21" borderId="37" xfId="49" applyFont="1" applyFill="1" applyBorder="1" applyAlignment="1">
      <alignment horizontal="right" vertical="center"/>
    </xf>
    <xf numFmtId="38" fontId="2" fillId="22" borderId="128" xfId="49" applyFont="1" applyFill="1" applyBorder="1" applyAlignment="1">
      <alignment horizontal="right" vertical="center"/>
    </xf>
    <xf numFmtId="38" fontId="2" fillId="21" borderId="129" xfId="49" applyFont="1" applyFill="1" applyBorder="1" applyAlignment="1">
      <alignment horizontal="right" vertical="center"/>
    </xf>
    <xf numFmtId="38" fontId="2" fillId="21" borderId="130" xfId="49" applyFont="1" applyFill="1" applyBorder="1" applyAlignment="1">
      <alignment horizontal="right" vertical="center"/>
    </xf>
    <xf numFmtId="0" fontId="2" fillId="0" borderId="131" xfId="0" applyFont="1" applyBorder="1" applyAlignment="1">
      <alignment horizontal="distributed" vertical="center"/>
    </xf>
    <xf numFmtId="38" fontId="2" fillId="22" borderId="132" xfId="49" applyFont="1" applyFill="1" applyBorder="1" applyAlignment="1">
      <alignment horizontal="right" vertical="center"/>
    </xf>
    <xf numFmtId="38" fontId="2" fillId="21" borderId="133" xfId="49" applyFont="1" applyFill="1" applyBorder="1" applyAlignment="1">
      <alignment horizontal="right" vertical="center"/>
    </xf>
    <xf numFmtId="38" fontId="2" fillId="21" borderId="134" xfId="49" applyFont="1" applyFill="1" applyBorder="1" applyAlignment="1">
      <alignment horizontal="right" vertical="center"/>
    </xf>
    <xf numFmtId="0" fontId="2" fillId="0" borderId="135" xfId="0" applyFont="1" applyBorder="1" applyAlignment="1">
      <alignment horizontal="distributed" vertical="center"/>
    </xf>
    <xf numFmtId="38" fontId="2" fillId="22" borderId="74" xfId="49" applyFont="1" applyFill="1" applyBorder="1" applyAlignment="1">
      <alignment horizontal="right" vertical="center"/>
    </xf>
    <xf numFmtId="38" fontId="2" fillId="21" borderId="61" xfId="49" applyFont="1" applyFill="1" applyBorder="1" applyAlignment="1">
      <alignment horizontal="right" vertical="center"/>
    </xf>
    <xf numFmtId="38" fontId="2" fillId="21" borderId="136" xfId="49" applyFont="1" applyFill="1" applyBorder="1" applyAlignment="1">
      <alignment horizontal="right" vertical="center"/>
    </xf>
    <xf numFmtId="38" fontId="2" fillId="22" borderId="137" xfId="49" applyFont="1" applyFill="1" applyBorder="1" applyAlignment="1">
      <alignment horizontal="right" vertical="center"/>
    </xf>
    <xf numFmtId="38" fontId="2" fillId="21" borderId="138" xfId="49" applyFont="1" applyFill="1" applyBorder="1" applyAlignment="1">
      <alignment horizontal="right" vertical="center"/>
    </xf>
    <xf numFmtId="38" fontId="2" fillId="22" borderId="39" xfId="49" applyFont="1" applyFill="1" applyBorder="1" applyAlignment="1">
      <alignment horizontal="right" vertical="center"/>
    </xf>
    <xf numFmtId="38" fontId="2" fillId="21" borderId="40" xfId="49" applyFont="1" applyFill="1" applyBorder="1" applyAlignment="1">
      <alignment horizontal="right" vertical="center"/>
    </xf>
    <xf numFmtId="38" fontId="2" fillId="21" borderId="139" xfId="49" applyFont="1" applyFill="1" applyBorder="1" applyAlignment="1">
      <alignment horizontal="right" vertical="center"/>
    </xf>
    <xf numFmtId="0" fontId="7" fillId="21" borderId="140" xfId="0" applyFont="1" applyFill="1" applyBorder="1" applyAlignment="1">
      <alignment horizontal="right" vertical="center"/>
    </xf>
    <xf numFmtId="0" fontId="7" fillId="24" borderId="70" xfId="0" applyFont="1" applyFill="1" applyBorder="1" applyAlignment="1">
      <alignment horizontal="distributed" vertical="center"/>
    </xf>
    <xf numFmtId="0" fontId="7" fillId="21" borderId="140" xfId="0" applyFont="1" applyFill="1" applyBorder="1" applyAlignment="1">
      <alignment horizontal="right"/>
    </xf>
    <xf numFmtId="0" fontId="2" fillId="0" borderId="113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6" fillId="25" borderId="141" xfId="0" applyFont="1" applyFill="1" applyBorder="1" applyAlignment="1">
      <alignment horizontal="center" vertical="center"/>
    </xf>
    <xf numFmtId="0" fontId="6" fillId="25" borderId="142" xfId="0" applyFont="1" applyFill="1" applyBorder="1" applyAlignment="1">
      <alignment horizontal="distributed" vertical="center"/>
    </xf>
    <xf numFmtId="0" fontId="6" fillId="25" borderId="33" xfId="0" applyFont="1" applyFill="1" applyBorder="1" applyAlignment="1">
      <alignment horizontal="center" vertical="center"/>
    </xf>
    <xf numFmtId="0" fontId="6" fillId="25" borderId="143" xfId="0" applyFont="1" applyFill="1" applyBorder="1" applyAlignment="1">
      <alignment horizontal="distributed" vertical="center"/>
    </xf>
    <xf numFmtId="0" fontId="6" fillId="6" borderId="144" xfId="0" applyFont="1" applyFill="1" applyBorder="1" applyAlignment="1">
      <alignment horizontal="distributed" vertical="center"/>
    </xf>
    <xf numFmtId="176" fontId="2" fillId="0" borderId="119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0" fontId="2" fillId="24" borderId="145" xfId="0" applyFont="1" applyFill="1" applyBorder="1" applyAlignment="1">
      <alignment horizontal="distributed" vertical="center"/>
    </xf>
    <xf numFmtId="0" fontId="2" fillId="24" borderId="146" xfId="0" applyFont="1" applyFill="1" applyBorder="1" applyAlignment="1">
      <alignment horizontal="distributed" vertical="center"/>
    </xf>
    <xf numFmtId="0" fontId="6" fillId="24" borderId="147" xfId="0" applyFont="1" applyFill="1" applyBorder="1" applyAlignment="1">
      <alignment horizontal="distributed" vertical="center"/>
    </xf>
    <xf numFmtId="0" fontId="2" fillId="25" borderId="17" xfId="0" applyFont="1" applyFill="1" applyBorder="1" applyAlignment="1">
      <alignment horizontal="distributed" vertical="center"/>
    </xf>
    <xf numFmtId="0" fontId="2" fillId="24" borderId="148" xfId="0" applyFont="1" applyFill="1" applyBorder="1" applyAlignment="1">
      <alignment horizontal="distributed" vertical="center"/>
    </xf>
    <xf numFmtId="176" fontId="2" fillId="0" borderId="33" xfId="0" applyNumberFormat="1" applyFont="1" applyFill="1" applyBorder="1" applyAlignment="1">
      <alignment horizontal="distributed" vertical="center"/>
    </xf>
    <xf numFmtId="0" fontId="2" fillId="25" borderId="38" xfId="0" applyFont="1" applyFill="1" applyBorder="1" applyAlignment="1">
      <alignment horizontal="distributed" vertical="center"/>
    </xf>
    <xf numFmtId="176" fontId="2" fillId="21" borderId="71" xfId="0" applyNumberFormat="1" applyFont="1" applyFill="1" applyBorder="1" applyAlignment="1">
      <alignment vertical="center"/>
    </xf>
    <xf numFmtId="176" fontId="2" fillId="21" borderId="72" xfId="0" applyNumberFormat="1" applyFont="1" applyFill="1" applyBorder="1" applyAlignment="1">
      <alignment vertical="center"/>
    </xf>
    <xf numFmtId="176" fontId="6" fillId="21" borderId="74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21" borderId="75" xfId="0" applyNumberFormat="1" applyFont="1" applyFill="1" applyBorder="1" applyAlignment="1">
      <alignment vertical="center"/>
    </xf>
    <xf numFmtId="176" fontId="2" fillId="21" borderId="71" xfId="0" applyNumberFormat="1" applyFont="1" applyFill="1" applyBorder="1" applyAlignment="1">
      <alignment horizontal="right" vertical="top"/>
    </xf>
    <xf numFmtId="176" fontId="2" fillId="21" borderId="72" xfId="0" applyNumberFormat="1" applyFont="1" applyFill="1" applyBorder="1" applyAlignment="1">
      <alignment horizontal="right" vertical="top"/>
    </xf>
    <xf numFmtId="176" fontId="6" fillId="21" borderId="74" xfId="0" applyNumberFormat="1" applyFont="1" applyFill="1" applyBorder="1" applyAlignment="1">
      <alignment horizontal="right" vertical="top"/>
    </xf>
    <xf numFmtId="176" fontId="2" fillId="0" borderId="35" xfId="0" applyNumberFormat="1" applyFont="1" applyFill="1" applyBorder="1" applyAlignment="1">
      <alignment horizontal="right" vertical="top"/>
    </xf>
    <xf numFmtId="176" fontId="2" fillId="21" borderId="75" xfId="0" applyNumberFormat="1" applyFont="1" applyFill="1" applyBorder="1" applyAlignment="1">
      <alignment horizontal="right" vertical="top"/>
    </xf>
    <xf numFmtId="0" fontId="2" fillId="0" borderId="149" xfId="0" applyFont="1" applyBorder="1" applyAlignment="1">
      <alignment horizontal="center" vertical="center"/>
    </xf>
    <xf numFmtId="0" fontId="2" fillId="0" borderId="150" xfId="0" applyFont="1" applyBorder="1" applyAlignment="1">
      <alignment horizontal="distributed" vertical="center"/>
    </xf>
    <xf numFmtId="0" fontId="2" fillId="0" borderId="151" xfId="0" applyFont="1" applyBorder="1" applyAlignment="1">
      <alignment horizontal="center" vertical="center"/>
    </xf>
    <xf numFmtId="176" fontId="2" fillId="0" borderId="141" xfId="0" applyNumberFormat="1" applyFont="1" applyFill="1" applyBorder="1" applyAlignment="1">
      <alignment horizontal="distributed" vertical="center"/>
    </xf>
    <xf numFmtId="0" fontId="2" fillId="24" borderId="152" xfId="0" applyFont="1" applyFill="1" applyBorder="1" applyAlignment="1">
      <alignment horizontal="distributed" vertical="center"/>
    </xf>
    <xf numFmtId="0" fontId="8" fillId="0" borderId="15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54" xfId="0" applyFont="1" applyBorder="1" applyAlignment="1">
      <alignment horizontal="distributed" vertical="center"/>
    </xf>
    <xf numFmtId="0" fontId="2" fillId="0" borderId="155" xfId="0" applyFont="1" applyBorder="1" applyAlignment="1">
      <alignment horizontal="distributed" vertical="center"/>
    </xf>
    <xf numFmtId="0" fontId="2" fillId="0" borderId="156" xfId="0" applyFont="1" applyBorder="1" applyAlignment="1">
      <alignment horizontal="distributed" vertical="center"/>
    </xf>
    <xf numFmtId="0" fontId="2" fillId="0" borderId="157" xfId="0" applyFont="1" applyBorder="1" applyAlignment="1">
      <alignment horizontal="distributed" vertical="center"/>
    </xf>
    <xf numFmtId="0" fontId="2" fillId="0" borderId="158" xfId="0" applyFont="1" applyBorder="1" applyAlignment="1">
      <alignment horizontal="distributed" vertical="center"/>
    </xf>
    <xf numFmtId="0" fontId="2" fillId="0" borderId="159" xfId="0" applyFont="1" applyBorder="1" applyAlignment="1">
      <alignment horizontal="center" vertical="center"/>
    </xf>
    <xf numFmtId="0" fontId="2" fillId="0" borderId="160" xfId="0" applyFont="1" applyBorder="1" applyAlignment="1">
      <alignment horizontal="center" vertical="center"/>
    </xf>
    <xf numFmtId="0" fontId="2" fillId="0" borderId="16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2" fillId="0" borderId="162" xfId="0" applyFont="1" applyBorder="1" applyAlignment="1">
      <alignment horizontal="center" vertical="center"/>
    </xf>
    <xf numFmtId="0" fontId="2" fillId="0" borderId="163" xfId="0" applyFont="1" applyBorder="1" applyAlignment="1">
      <alignment horizontal="center" vertical="center"/>
    </xf>
    <xf numFmtId="0" fontId="2" fillId="0" borderId="164" xfId="0" applyFont="1" applyBorder="1" applyAlignment="1">
      <alignment horizontal="center" vertical="center"/>
    </xf>
    <xf numFmtId="0" fontId="2" fillId="0" borderId="16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6" xfId="0" applyFont="1" applyBorder="1" applyAlignment="1">
      <alignment horizontal="center" vertical="center"/>
    </xf>
    <xf numFmtId="0" fontId="2" fillId="0" borderId="167" xfId="0" applyFont="1" applyBorder="1" applyAlignment="1">
      <alignment horizontal="distributed" vertical="center"/>
    </xf>
    <xf numFmtId="0" fontId="2" fillId="0" borderId="88" xfId="0" applyFont="1" applyBorder="1" applyAlignment="1">
      <alignment horizontal="distributed" vertical="center"/>
    </xf>
    <xf numFmtId="0" fontId="6" fillId="0" borderId="41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/>
    </xf>
    <xf numFmtId="0" fontId="2" fillId="0" borderId="169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170" xfId="0" applyFont="1" applyBorder="1" applyAlignment="1">
      <alignment horizontal="center" vertical="center"/>
    </xf>
    <xf numFmtId="0" fontId="2" fillId="0" borderId="171" xfId="0" applyFont="1" applyBorder="1" applyAlignment="1">
      <alignment horizontal="center" vertical="center"/>
    </xf>
    <xf numFmtId="0" fontId="2" fillId="0" borderId="172" xfId="0" applyFont="1" applyBorder="1" applyAlignment="1">
      <alignment horizontal="distributed" vertical="center"/>
    </xf>
    <xf numFmtId="0" fontId="2" fillId="0" borderId="173" xfId="0" applyFont="1" applyBorder="1" applyAlignment="1">
      <alignment horizontal="distributed" vertical="center"/>
    </xf>
    <xf numFmtId="0" fontId="2" fillId="0" borderId="174" xfId="0" applyFont="1" applyBorder="1" applyAlignment="1">
      <alignment horizontal="distributed" vertical="center"/>
    </xf>
    <xf numFmtId="0" fontId="2" fillId="0" borderId="141" xfId="0" applyFont="1" applyBorder="1" applyAlignment="1">
      <alignment horizontal="distributed" vertical="center"/>
    </xf>
    <xf numFmtId="0" fontId="2" fillId="0" borderId="164" xfId="0" applyFont="1" applyBorder="1" applyAlignment="1">
      <alignment horizontal="distributed" vertical="center"/>
    </xf>
    <xf numFmtId="0" fontId="2" fillId="0" borderId="175" xfId="0" applyFont="1" applyBorder="1" applyAlignment="1">
      <alignment horizontal="distributed" vertical="center"/>
    </xf>
    <xf numFmtId="0" fontId="2" fillId="0" borderId="176" xfId="0" applyFont="1" applyBorder="1" applyAlignment="1">
      <alignment horizontal="distributed" vertical="center"/>
    </xf>
    <xf numFmtId="0" fontId="29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08" xfId="0" applyFont="1" applyBorder="1" applyAlignment="1">
      <alignment horizontal="distributed" vertical="center"/>
    </xf>
    <xf numFmtId="0" fontId="2" fillId="0" borderId="94" xfId="0" applyFont="1" applyBorder="1" applyAlignment="1">
      <alignment horizontal="center" vertical="center" textRotation="255" wrapText="1"/>
    </xf>
    <xf numFmtId="0" fontId="2" fillId="0" borderId="94" xfId="0" applyFont="1" applyBorder="1" applyAlignment="1">
      <alignment horizontal="center" vertical="center" textRotation="255"/>
    </xf>
    <xf numFmtId="0" fontId="2" fillId="0" borderId="137" xfId="0" applyFont="1" applyBorder="1" applyAlignment="1">
      <alignment horizontal="distributed" vertical="center"/>
    </xf>
    <xf numFmtId="0" fontId="2" fillId="0" borderId="138" xfId="0" applyFont="1" applyBorder="1" applyAlignment="1">
      <alignment horizontal="distributed" vertical="center"/>
    </xf>
    <xf numFmtId="0" fontId="2" fillId="0" borderId="177" xfId="0" applyFont="1" applyBorder="1" applyAlignment="1">
      <alignment horizontal="distributed" vertical="center"/>
    </xf>
    <xf numFmtId="0" fontId="2" fillId="0" borderId="178" xfId="0" applyFont="1" applyBorder="1" applyAlignment="1">
      <alignment horizontal="distributed" vertical="center"/>
    </xf>
    <xf numFmtId="0" fontId="2" fillId="0" borderId="93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105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 wrapText="1"/>
    </xf>
    <xf numFmtId="0" fontId="2" fillId="0" borderId="100" xfId="0" applyFont="1" applyBorder="1" applyAlignment="1">
      <alignment horizontal="distributed" vertical="center"/>
    </xf>
    <xf numFmtId="0" fontId="2" fillId="0" borderId="179" xfId="0" applyFont="1" applyBorder="1" applyAlignment="1">
      <alignment horizontal="distributed" vertical="center"/>
    </xf>
    <xf numFmtId="0" fontId="2" fillId="0" borderId="91" xfId="0" applyFont="1" applyBorder="1" applyAlignment="1">
      <alignment horizontal="distributed" vertical="center"/>
    </xf>
    <xf numFmtId="0" fontId="2" fillId="0" borderId="113" xfId="0" applyFont="1" applyBorder="1" applyAlignment="1">
      <alignment horizontal="distributed" vertical="center"/>
    </xf>
    <xf numFmtId="0" fontId="2" fillId="0" borderId="180" xfId="0" applyFont="1" applyBorder="1" applyAlignment="1">
      <alignment horizontal="center" vertical="distributed" textRotation="255" indent="2"/>
    </xf>
    <xf numFmtId="0" fontId="2" fillId="0" borderId="181" xfId="0" applyFont="1" applyBorder="1" applyAlignment="1">
      <alignment horizontal="center" vertical="distributed" textRotation="255" indent="2"/>
    </xf>
    <xf numFmtId="0" fontId="2" fillId="0" borderId="182" xfId="0" applyFont="1" applyBorder="1" applyAlignment="1">
      <alignment horizontal="center" vertical="distributed" textRotation="255" indent="2"/>
    </xf>
    <xf numFmtId="0" fontId="2" fillId="0" borderId="90" xfId="0" applyFont="1" applyBorder="1" applyAlignment="1">
      <alignment horizontal="distributed" vertical="center"/>
    </xf>
    <xf numFmtId="0" fontId="2" fillId="0" borderId="183" xfId="0" applyFont="1" applyBorder="1" applyAlignment="1">
      <alignment horizontal="center" vertical="distributed" textRotation="255" indent="2"/>
    </xf>
    <xf numFmtId="0" fontId="2" fillId="0" borderId="184" xfId="0" applyFont="1" applyBorder="1" applyAlignment="1">
      <alignment horizontal="center" vertical="distributed" textRotation="255" indent="2"/>
    </xf>
    <xf numFmtId="0" fontId="2" fillId="0" borderId="102" xfId="0" applyFont="1" applyBorder="1" applyAlignment="1">
      <alignment horizontal="distributed" vertical="center"/>
    </xf>
    <xf numFmtId="0" fontId="2" fillId="0" borderId="185" xfId="0" applyFont="1" applyBorder="1" applyAlignment="1">
      <alignment horizontal="center" vertical="distributed" textRotation="255" indent="2"/>
    </xf>
    <xf numFmtId="0" fontId="2" fillId="0" borderId="186" xfId="0" applyFont="1" applyBorder="1" applyAlignment="1">
      <alignment horizontal="center" vertical="distributed" textRotation="255" indent="2"/>
    </xf>
    <xf numFmtId="0" fontId="2" fillId="0" borderId="187" xfId="0" applyFont="1" applyBorder="1" applyAlignment="1">
      <alignment horizontal="center" vertical="distributed" textRotation="255" indent="2"/>
    </xf>
    <xf numFmtId="0" fontId="2" fillId="0" borderId="35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0" fillId="0" borderId="116" xfId="0" applyBorder="1" applyAlignment="1">
      <alignment horizontal="distributed" vertical="center"/>
    </xf>
    <xf numFmtId="0" fontId="2" fillId="0" borderId="188" xfId="0" applyFont="1" applyBorder="1" applyAlignment="1">
      <alignment horizontal="left" vertical="center"/>
    </xf>
    <xf numFmtId="0" fontId="2" fillId="0" borderId="156" xfId="0" applyFont="1" applyBorder="1" applyAlignment="1">
      <alignment horizontal="distributed" vertical="center" indent="4"/>
    </xf>
    <xf numFmtId="0" fontId="2" fillId="0" borderId="157" xfId="0" applyFont="1" applyBorder="1" applyAlignment="1">
      <alignment horizontal="distributed" vertical="center" indent="4"/>
    </xf>
    <xf numFmtId="0" fontId="2" fillId="0" borderId="189" xfId="0" applyFont="1" applyBorder="1" applyAlignment="1">
      <alignment horizontal="distributed" vertical="center" indent="4"/>
    </xf>
    <xf numFmtId="0" fontId="2" fillId="0" borderId="1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56" xfId="0" applyFont="1" applyBorder="1" applyAlignment="1">
      <alignment horizontal="center" vertical="center"/>
    </xf>
    <xf numFmtId="0" fontId="2" fillId="0" borderId="157" xfId="0" applyFont="1" applyBorder="1" applyAlignment="1">
      <alignment horizontal="center" vertical="center"/>
    </xf>
    <xf numFmtId="0" fontId="2" fillId="0" borderId="189" xfId="0" applyFont="1" applyBorder="1" applyAlignment="1">
      <alignment horizontal="center" vertical="center"/>
    </xf>
    <xf numFmtId="0" fontId="2" fillId="0" borderId="190" xfId="0" applyFont="1" applyBorder="1" applyAlignment="1">
      <alignment horizontal="center" vertical="center" textRotation="255"/>
    </xf>
    <xf numFmtId="0" fontId="0" fillId="0" borderId="191" xfId="0" applyBorder="1" applyAlignment="1">
      <alignment horizontal="center" vertical="center"/>
    </xf>
    <xf numFmtId="0" fontId="0" fillId="0" borderId="192" xfId="0" applyBorder="1" applyAlignment="1">
      <alignment horizontal="center" vertical="center"/>
    </xf>
    <xf numFmtId="0" fontId="2" fillId="0" borderId="172" xfId="0" applyFont="1" applyBorder="1" applyAlignment="1">
      <alignment horizontal="center" vertical="center"/>
    </xf>
    <xf numFmtId="0" fontId="2" fillId="0" borderId="173" xfId="0" applyFont="1" applyBorder="1" applyAlignment="1">
      <alignment horizontal="center" vertical="center"/>
    </xf>
    <xf numFmtId="0" fontId="2" fillId="0" borderId="193" xfId="0" applyFont="1" applyBorder="1" applyAlignment="1">
      <alignment horizontal="center" vertical="center" wrapText="1"/>
    </xf>
    <xf numFmtId="0" fontId="2" fillId="0" borderId="194" xfId="0" applyFont="1" applyBorder="1" applyAlignment="1">
      <alignment horizontal="center" vertical="center" wrapText="1"/>
    </xf>
    <xf numFmtId="0" fontId="2" fillId="0" borderId="159" xfId="0" applyFont="1" applyBorder="1" applyAlignment="1">
      <alignment horizontal="distributed" vertical="center"/>
    </xf>
    <xf numFmtId="0" fontId="0" fillId="0" borderId="111" xfId="0" applyBorder="1" applyAlignment="1">
      <alignment horizontal="distributed" vertical="center"/>
    </xf>
    <xf numFmtId="0" fontId="0" fillId="0" borderId="160" xfId="0" applyBorder="1" applyAlignment="1">
      <alignment horizontal="distributed" vertical="center"/>
    </xf>
    <xf numFmtId="0" fontId="0" fillId="0" borderId="16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195" xfId="0" applyFont="1" applyBorder="1" applyAlignment="1">
      <alignment horizontal="center" vertical="center"/>
    </xf>
    <xf numFmtId="0" fontId="2" fillId="0" borderId="196" xfId="0" applyFont="1" applyBorder="1" applyAlignment="1">
      <alignment horizontal="center" vertical="center"/>
    </xf>
    <xf numFmtId="0" fontId="2" fillId="0" borderId="195" xfId="0" applyFont="1" applyBorder="1" applyAlignment="1">
      <alignment horizontal="distributed" vertical="center"/>
    </xf>
    <xf numFmtId="0" fontId="2" fillId="0" borderId="196" xfId="0" applyFont="1" applyBorder="1" applyAlignment="1">
      <alignment horizontal="distributed" vertical="center"/>
    </xf>
    <xf numFmtId="0" fontId="7" fillId="0" borderId="197" xfId="0" applyFont="1" applyBorder="1" applyAlignment="1">
      <alignment horizontal="right" vertical="center"/>
    </xf>
    <xf numFmtId="0" fontId="11" fillId="0" borderId="198" xfId="0" applyFont="1" applyBorder="1" applyAlignment="1">
      <alignment vertical="center"/>
    </xf>
    <xf numFmtId="0" fontId="7" fillId="0" borderId="199" xfId="0" applyFont="1" applyBorder="1" applyAlignment="1">
      <alignment horizontal="right" vertical="center"/>
    </xf>
    <xf numFmtId="0" fontId="11" fillId="0" borderId="177" xfId="0" applyFont="1" applyBorder="1" applyAlignment="1">
      <alignment vertical="center"/>
    </xf>
    <xf numFmtId="0" fontId="2" fillId="0" borderId="200" xfId="0" applyFont="1" applyBorder="1" applyAlignment="1">
      <alignment horizontal="distributed" vertical="center"/>
    </xf>
    <xf numFmtId="0" fontId="2" fillId="0" borderId="201" xfId="0" applyFont="1" applyBorder="1" applyAlignment="1">
      <alignment horizontal="distributed" vertical="center"/>
    </xf>
    <xf numFmtId="0" fontId="2" fillId="0" borderId="202" xfId="0" applyFont="1" applyBorder="1" applyAlignment="1">
      <alignment horizontal="distributed" vertical="center"/>
    </xf>
    <xf numFmtId="0" fontId="2" fillId="0" borderId="83" xfId="0" applyFont="1" applyBorder="1" applyAlignment="1">
      <alignment horizontal="distributed" vertical="center"/>
    </xf>
    <xf numFmtId="0" fontId="2" fillId="0" borderId="188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03" xfId="0" applyFont="1" applyBorder="1" applyAlignment="1">
      <alignment horizontal="distributed" vertical="center"/>
    </xf>
    <xf numFmtId="0" fontId="0" fillId="0" borderId="178" xfId="0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11" xfId="0" applyFont="1" applyBorder="1" applyAlignment="1">
      <alignment horizontal="left" wrapText="1"/>
    </xf>
    <xf numFmtId="0" fontId="2" fillId="0" borderId="204" xfId="0" applyFont="1" applyBorder="1" applyAlignment="1">
      <alignment horizontal="center" vertical="center" textRotation="255"/>
    </xf>
    <xf numFmtId="0" fontId="2" fillId="0" borderId="167" xfId="0" applyFont="1" applyBorder="1" applyAlignment="1">
      <alignment horizontal="center" vertical="center" textRotation="255"/>
    </xf>
    <xf numFmtId="0" fontId="2" fillId="0" borderId="205" xfId="0" applyFont="1" applyBorder="1" applyAlignment="1">
      <alignment horizontal="center" vertical="center" textRotation="255"/>
    </xf>
    <xf numFmtId="0" fontId="2" fillId="0" borderId="206" xfId="0" applyFont="1" applyBorder="1" applyAlignment="1">
      <alignment horizontal="distributed" vertical="center" wrapText="1"/>
    </xf>
    <xf numFmtId="0" fontId="0" fillId="0" borderId="203" xfId="0" applyBorder="1" applyAlignment="1">
      <alignment horizontal="distributed" vertical="center" wrapText="1"/>
    </xf>
    <xf numFmtId="0" fontId="2" fillId="0" borderId="207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10" fillId="0" borderId="189" xfId="0" applyFont="1" applyBorder="1" applyAlignment="1">
      <alignment horizontal="center" vertical="center"/>
    </xf>
    <xf numFmtId="0" fontId="2" fillId="0" borderId="191" xfId="0" applyFont="1" applyBorder="1" applyAlignment="1">
      <alignment horizontal="center" vertical="distributed" textRotation="255" indent="3"/>
    </xf>
    <xf numFmtId="0" fontId="2" fillId="0" borderId="208" xfId="0" applyFont="1" applyBorder="1" applyAlignment="1">
      <alignment horizontal="center" vertical="distributed" textRotation="255" indent="3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workbookViewId="0" topLeftCell="A1">
      <selection activeCell="A3" sqref="A3:B4"/>
    </sheetView>
  </sheetViews>
  <sheetFormatPr defaultColWidth="12.625" defaultRowHeight="13.5"/>
  <cols>
    <col min="1" max="1" width="10.625" style="2" customWidth="1"/>
    <col min="2" max="2" width="9.00390625" style="2" bestFit="1" customWidth="1"/>
    <col min="3" max="3" width="14.125" style="2" bestFit="1" customWidth="1"/>
    <col min="4" max="4" width="13.25390625" style="2" bestFit="1" customWidth="1"/>
    <col min="5" max="5" width="14.125" style="2" bestFit="1" customWidth="1"/>
    <col min="6" max="6" width="11.375" style="2" bestFit="1" customWidth="1"/>
    <col min="7" max="7" width="10.375" style="2" bestFit="1" customWidth="1"/>
    <col min="8" max="8" width="11.375" style="2" bestFit="1" customWidth="1"/>
    <col min="9" max="9" width="11.125" style="2" customWidth="1"/>
    <col min="10" max="11" width="13.25390625" style="2" bestFit="1" customWidth="1"/>
    <col min="12" max="12" width="10.375" style="2" bestFit="1" customWidth="1"/>
    <col min="13" max="14" width="11.125" style="2" customWidth="1"/>
    <col min="15" max="15" width="9.00390625" style="2" bestFit="1" customWidth="1"/>
    <col min="16" max="16" width="10.625" style="2" customWidth="1"/>
    <col min="17" max="16384" width="12.625" style="2" customWidth="1"/>
  </cols>
  <sheetData>
    <row r="1" spans="1:16" ht="15">
      <c r="A1" s="258" t="s">
        <v>58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ht="12" thickBot="1">
      <c r="A2" s="2" t="s">
        <v>54</v>
      </c>
    </row>
    <row r="3" spans="1:16" ht="19.5" customHeight="1">
      <c r="A3" s="271" t="s">
        <v>22</v>
      </c>
      <c r="B3" s="272"/>
      <c r="C3" s="261" t="s">
        <v>23</v>
      </c>
      <c r="D3" s="262"/>
      <c r="E3" s="263"/>
      <c r="F3" s="261" t="s">
        <v>24</v>
      </c>
      <c r="G3" s="262"/>
      <c r="H3" s="263"/>
      <c r="I3" s="261" t="s">
        <v>25</v>
      </c>
      <c r="J3" s="262"/>
      <c r="K3" s="263"/>
      <c r="L3" s="261" t="s">
        <v>26</v>
      </c>
      <c r="M3" s="262"/>
      <c r="N3" s="263"/>
      <c r="O3" s="264" t="s">
        <v>27</v>
      </c>
      <c r="P3" s="265"/>
    </row>
    <row r="4" spans="1:16" ht="15" customHeight="1">
      <c r="A4" s="273"/>
      <c r="B4" s="274"/>
      <c r="C4" s="23" t="s">
        <v>0</v>
      </c>
      <c r="D4" s="20" t="s">
        <v>28</v>
      </c>
      <c r="E4" s="27" t="s">
        <v>1</v>
      </c>
      <c r="F4" s="23" t="s">
        <v>0</v>
      </c>
      <c r="G4" s="20" t="s">
        <v>28</v>
      </c>
      <c r="H4" s="27" t="s">
        <v>1</v>
      </c>
      <c r="I4" s="23" t="s">
        <v>0</v>
      </c>
      <c r="J4" s="20" t="s">
        <v>28</v>
      </c>
      <c r="K4" s="27" t="s">
        <v>1</v>
      </c>
      <c r="L4" s="23" t="s">
        <v>0</v>
      </c>
      <c r="M4" s="20" t="s">
        <v>28</v>
      </c>
      <c r="N4" s="27" t="s">
        <v>1</v>
      </c>
      <c r="O4" s="266"/>
      <c r="P4" s="267"/>
    </row>
    <row r="5" spans="1:16" ht="11.25">
      <c r="A5" s="63"/>
      <c r="B5" s="68"/>
      <c r="C5" s="65" t="s">
        <v>2</v>
      </c>
      <c r="D5" s="66" t="s">
        <v>2</v>
      </c>
      <c r="E5" s="67" t="s">
        <v>2</v>
      </c>
      <c r="F5" s="65" t="s">
        <v>2</v>
      </c>
      <c r="G5" s="66" t="s">
        <v>2</v>
      </c>
      <c r="H5" s="67" t="s">
        <v>2</v>
      </c>
      <c r="I5" s="65" t="s">
        <v>2</v>
      </c>
      <c r="J5" s="66" t="s">
        <v>2</v>
      </c>
      <c r="K5" s="67" t="s">
        <v>2</v>
      </c>
      <c r="L5" s="65" t="s">
        <v>2</v>
      </c>
      <c r="M5" s="66" t="s">
        <v>2</v>
      </c>
      <c r="N5" s="67" t="s">
        <v>2</v>
      </c>
      <c r="O5" s="64"/>
      <c r="P5" s="84"/>
    </row>
    <row r="6" spans="1:16" ht="27" customHeight="1">
      <c r="A6" s="269" t="s">
        <v>59</v>
      </c>
      <c r="B6" s="69" t="s">
        <v>3</v>
      </c>
      <c r="C6" s="70">
        <v>276785056</v>
      </c>
      <c r="D6" s="71">
        <v>4376103</v>
      </c>
      <c r="E6" s="72">
        <v>281161159</v>
      </c>
      <c r="F6" s="70">
        <v>275666659</v>
      </c>
      <c r="G6" s="71">
        <v>1173298</v>
      </c>
      <c r="H6" s="72">
        <v>276839956</v>
      </c>
      <c r="I6" s="70">
        <v>9430</v>
      </c>
      <c r="J6" s="71">
        <v>619951</v>
      </c>
      <c r="K6" s="72">
        <v>629381</v>
      </c>
      <c r="L6" s="70">
        <v>1108967</v>
      </c>
      <c r="M6" s="71">
        <v>2582854</v>
      </c>
      <c r="N6" s="72">
        <v>3691821</v>
      </c>
      <c r="O6" s="81" t="s">
        <v>3</v>
      </c>
      <c r="P6" s="257" t="s">
        <v>60</v>
      </c>
    </row>
    <row r="7" spans="1:16" ht="27" customHeight="1">
      <c r="A7" s="269"/>
      <c r="B7" s="73" t="s">
        <v>29</v>
      </c>
      <c r="C7" s="74">
        <v>76351789</v>
      </c>
      <c r="D7" s="75">
        <v>9140188</v>
      </c>
      <c r="E7" s="76">
        <v>85491977</v>
      </c>
      <c r="F7" s="74">
        <v>74219463</v>
      </c>
      <c r="G7" s="75">
        <v>2152971</v>
      </c>
      <c r="H7" s="76">
        <v>76372434</v>
      </c>
      <c r="I7" s="74">
        <v>1</v>
      </c>
      <c r="J7" s="75">
        <v>497707</v>
      </c>
      <c r="K7" s="76">
        <v>497707</v>
      </c>
      <c r="L7" s="74">
        <v>2132325</v>
      </c>
      <c r="M7" s="75">
        <v>6489510</v>
      </c>
      <c r="N7" s="76">
        <v>8621836</v>
      </c>
      <c r="O7" s="82" t="s">
        <v>29</v>
      </c>
      <c r="P7" s="257"/>
    </row>
    <row r="8" spans="1:16" s="3" customFormat="1" ht="27" customHeight="1">
      <c r="A8" s="270"/>
      <c r="B8" s="77" t="s">
        <v>4</v>
      </c>
      <c r="C8" s="78">
        <v>353136845</v>
      </c>
      <c r="D8" s="79">
        <v>13516291</v>
      </c>
      <c r="E8" s="80">
        <v>366653136</v>
      </c>
      <c r="F8" s="78">
        <v>349886121</v>
      </c>
      <c r="G8" s="79">
        <v>3326269</v>
      </c>
      <c r="H8" s="80">
        <v>353212391</v>
      </c>
      <c r="I8" s="78">
        <v>9431</v>
      </c>
      <c r="J8" s="79">
        <v>1117658</v>
      </c>
      <c r="K8" s="80">
        <v>1127089</v>
      </c>
      <c r="L8" s="78">
        <v>3241293</v>
      </c>
      <c r="M8" s="79">
        <v>9072364</v>
      </c>
      <c r="N8" s="80">
        <v>12313657</v>
      </c>
      <c r="O8" s="83" t="s">
        <v>30</v>
      </c>
      <c r="P8" s="268"/>
    </row>
    <row r="9" spans="1:16" ht="27" customHeight="1">
      <c r="A9" s="275" t="s">
        <v>5</v>
      </c>
      <c r="B9" s="276"/>
      <c r="C9" s="24">
        <v>181453653</v>
      </c>
      <c r="D9" s="15">
        <v>6993156</v>
      </c>
      <c r="E9" s="28">
        <v>188446809</v>
      </c>
      <c r="F9" s="24">
        <v>175933091</v>
      </c>
      <c r="G9" s="15">
        <v>4627467</v>
      </c>
      <c r="H9" s="28">
        <v>180560558</v>
      </c>
      <c r="I9" s="24">
        <v>31573</v>
      </c>
      <c r="J9" s="15">
        <v>606479</v>
      </c>
      <c r="K9" s="28">
        <v>638052</v>
      </c>
      <c r="L9" s="24">
        <v>5488989</v>
      </c>
      <c r="M9" s="15">
        <v>1759210</v>
      </c>
      <c r="N9" s="28">
        <v>7248199</v>
      </c>
      <c r="O9" s="259" t="s">
        <v>5</v>
      </c>
      <c r="P9" s="260"/>
    </row>
    <row r="10" spans="1:16" ht="27" customHeight="1">
      <c r="A10" s="275" t="s">
        <v>6</v>
      </c>
      <c r="B10" s="276"/>
      <c r="C10" s="24">
        <v>29733021</v>
      </c>
      <c r="D10" s="15">
        <v>1822646</v>
      </c>
      <c r="E10" s="28">
        <v>31555666</v>
      </c>
      <c r="F10" s="24">
        <v>28550972</v>
      </c>
      <c r="G10" s="15">
        <v>621220</v>
      </c>
      <c r="H10" s="28">
        <v>29172192</v>
      </c>
      <c r="I10" s="24" t="s">
        <v>138</v>
      </c>
      <c r="J10" s="15">
        <v>24181</v>
      </c>
      <c r="K10" s="28">
        <v>24181</v>
      </c>
      <c r="L10" s="24">
        <v>1182049</v>
      </c>
      <c r="M10" s="15">
        <v>1177245</v>
      </c>
      <c r="N10" s="28">
        <v>2359293</v>
      </c>
      <c r="O10" s="259" t="s">
        <v>6</v>
      </c>
      <c r="P10" s="260"/>
    </row>
    <row r="11" spans="1:16" ht="27" customHeight="1">
      <c r="A11" s="275" t="s">
        <v>7</v>
      </c>
      <c r="B11" s="276"/>
      <c r="C11" s="24" t="s">
        <v>139</v>
      </c>
      <c r="D11" s="15" t="s">
        <v>139</v>
      </c>
      <c r="E11" s="28" t="s">
        <v>139</v>
      </c>
      <c r="F11" s="24" t="s">
        <v>139</v>
      </c>
      <c r="G11" s="15" t="s">
        <v>139</v>
      </c>
      <c r="H11" s="28" t="s">
        <v>139</v>
      </c>
      <c r="I11" s="24" t="s">
        <v>139</v>
      </c>
      <c r="J11" s="15" t="s">
        <v>139</v>
      </c>
      <c r="K11" s="28" t="s">
        <v>139</v>
      </c>
      <c r="L11" s="24" t="s">
        <v>139</v>
      </c>
      <c r="M11" s="15" t="s">
        <v>139</v>
      </c>
      <c r="N11" s="28" t="s">
        <v>139</v>
      </c>
      <c r="O11" s="259" t="s">
        <v>7</v>
      </c>
      <c r="P11" s="260"/>
    </row>
    <row r="12" spans="1:16" ht="27" customHeight="1">
      <c r="A12" s="275" t="s">
        <v>8</v>
      </c>
      <c r="B12" s="276"/>
      <c r="C12" s="24" t="s">
        <v>138</v>
      </c>
      <c r="D12" s="15">
        <v>144828</v>
      </c>
      <c r="E12" s="28">
        <v>144828</v>
      </c>
      <c r="F12" s="24" t="s">
        <v>138</v>
      </c>
      <c r="G12" s="15">
        <v>11340</v>
      </c>
      <c r="H12" s="28">
        <v>11340</v>
      </c>
      <c r="I12" s="24" t="s">
        <v>138</v>
      </c>
      <c r="J12" s="15">
        <v>36676</v>
      </c>
      <c r="K12" s="28">
        <v>36676</v>
      </c>
      <c r="L12" s="24" t="s">
        <v>138</v>
      </c>
      <c r="M12" s="15">
        <v>96812</v>
      </c>
      <c r="N12" s="28">
        <v>96812</v>
      </c>
      <c r="O12" s="259" t="s">
        <v>8</v>
      </c>
      <c r="P12" s="260"/>
    </row>
    <row r="13" spans="1:16" ht="27" customHeight="1">
      <c r="A13" s="275" t="s">
        <v>9</v>
      </c>
      <c r="B13" s="276"/>
      <c r="C13" s="24">
        <v>295400446</v>
      </c>
      <c r="D13" s="15">
        <v>13798086</v>
      </c>
      <c r="E13" s="28">
        <v>309198532</v>
      </c>
      <c r="F13" s="24">
        <v>285570248</v>
      </c>
      <c r="G13" s="15">
        <v>8443395</v>
      </c>
      <c r="H13" s="28">
        <v>294013643</v>
      </c>
      <c r="I13" s="24">
        <v>22660</v>
      </c>
      <c r="J13" s="15">
        <v>992841</v>
      </c>
      <c r="K13" s="28">
        <v>1015501</v>
      </c>
      <c r="L13" s="24">
        <v>9807538</v>
      </c>
      <c r="M13" s="15">
        <v>4361850</v>
      </c>
      <c r="N13" s="28">
        <v>14169388</v>
      </c>
      <c r="O13" s="259" t="s">
        <v>9</v>
      </c>
      <c r="P13" s="260"/>
    </row>
    <row r="14" spans="1:16" ht="27" customHeight="1">
      <c r="A14" s="275" t="s">
        <v>10</v>
      </c>
      <c r="B14" s="276"/>
      <c r="C14" s="24">
        <v>128142044</v>
      </c>
      <c r="D14" s="15">
        <v>121889</v>
      </c>
      <c r="E14" s="28">
        <v>128263933</v>
      </c>
      <c r="F14" s="24">
        <v>128120766</v>
      </c>
      <c r="G14" s="15">
        <v>84539</v>
      </c>
      <c r="H14" s="28">
        <v>128205305</v>
      </c>
      <c r="I14" s="24" t="s">
        <v>138</v>
      </c>
      <c r="J14" s="15">
        <v>60</v>
      </c>
      <c r="K14" s="28">
        <v>60</v>
      </c>
      <c r="L14" s="24">
        <v>21278</v>
      </c>
      <c r="M14" s="15">
        <v>37290</v>
      </c>
      <c r="N14" s="28">
        <v>58568</v>
      </c>
      <c r="O14" s="259" t="s">
        <v>10</v>
      </c>
      <c r="P14" s="260"/>
    </row>
    <row r="15" spans="1:16" ht="27" customHeight="1">
      <c r="A15" s="275" t="s">
        <v>11</v>
      </c>
      <c r="B15" s="276"/>
      <c r="C15" s="24">
        <v>44</v>
      </c>
      <c r="D15" s="15">
        <v>441</v>
      </c>
      <c r="E15" s="28">
        <v>485</v>
      </c>
      <c r="F15" s="24">
        <v>44</v>
      </c>
      <c r="G15" s="15">
        <v>223</v>
      </c>
      <c r="H15" s="28">
        <v>267</v>
      </c>
      <c r="I15" s="24" t="s">
        <v>138</v>
      </c>
      <c r="J15" s="15">
        <v>99</v>
      </c>
      <c r="K15" s="28">
        <v>99</v>
      </c>
      <c r="L15" s="24" t="s">
        <v>138</v>
      </c>
      <c r="M15" s="15">
        <v>119</v>
      </c>
      <c r="N15" s="28">
        <v>119</v>
      </c>
      <c r="O15" s="259" t="s">
        <v>11</v>
      </c>
      <c r="P15" s="260"/>
    </row>
    <row r="16" spans="1:16" ht="27" customHeight="1">
      <c r="A16" s="275" t="s">
        <v>12</v>
      </c>
      <c r="B16" s="276"/>
      <c r="C16" s="24">
        <v>16869066</v>
      </c>
      <c r="D16" s="15" t="s">
        <v>138</v>
      </c>
      <c r="E16" s="28">
        <v>16869066</v>
      </c>
      <c r="F16" s="24">
        <v>16869066</v>
      </c>
      <c r="G16" s="15" t="s">
        <v>138</v>
      </c>
      <c r="H16" s="28">
        <v>16869066</v>
      </c>
      <c r="I16" s="24" t="s">
        <v>138</v>
      </c>
      <c r="J16" s="15" t="s">
        <v>138</v>
      </c>
      <c r="K16" s="28" t="s">
        <v>138</v>
      </c>
      <c r="L16" s="24" t="s">
        <v>138</v>
      </c>
      <c r="M16" s="15" t="s">
        <v>138</v>
      </c>
      <c r="N16" s="28" t="s">
        <v>138</v>
      </c>
      <c r="O16" s="259" t="s">
        <v>12</v>
      </c>
      <c r="P16" s="260"/>
    </row>
    <row r="17" spans="1:16" ht="27" customHeight="1">
      <c r="A17" s="275" t="s">
        <v>13</v>
      </c>
      <c r="B17" s="276"/>
      <c r="C17" s="24" t="s">
        <v>138</v>
      </c>
      <c r="D17" s="15" t="s">
        <v>138</v>
      </c>
      <c r="E17" s="28" t="s">
        <v>138</v>
      </c>
      <c r="F17" s="24" t="s">
        <v>138</v>
      </c>
      <c r="G17" s="15" t="s">
        <v>138</v>
      </c>
      <c r="H17" s="28" t="s">
        <v>138</v>
      </c>
      <c r="I17" s="24" t="s">
        <v>138</v>
      </c>
      <c r="J17" s="15" t="s">
        <v>138</v>
      </c>
      <c r="K17" s="28" t="s">
        <v>138</v>
      </c>
      <c r="L17" s="24" t="s">
        <v>138</v>
      </c>
      <c r="M17" s="15" t="s">
        <v>138</v>
      </c>
      <c r="N17" s="28" t="s">
        <v>138</v>
      </c>
      <c r="O17" s="259" t="s">
        <v>13</v>
      </c>
      <c r="P17" s="260"/>
    </row>
    <row r="18" spans="1:16" ht="27" customHeight="1">
      <c r="A18" s="275" t="s">
        <v>14</v>
      </c>
      <c r="B18" s="276"/>
      <c r="C18" s="24" t="s">
        <v>139</v>
      </c>
      <c r="D18" s="15" t="s">
        <v>139</v>
      </c>
      <c r="E18" s="28" t="s">
        <v>139</v>
      </c>
      <c r="F18" s="24" t="s">
        <v>139</v>
      </c>
      <c r="G18" s="15" t="s">
        <v>139</v>
      </c>
      <c r="H18" s="28" t="s">
        <v>139</v>
      </c>
      <c r="I18" s="24" t="s">
        <v>139</v>
      </c>
      <c r="J18" s="15" t="s">
        <v>139</v>
      </c>
      <c r="K18" s="28" t="s">
        <v>139</v>
      </c>
      <c r="L18" s="24" t="s">
        <v>139</v>
      </c>
      <c r="M18" s="15" t="s">
        <v>139</v>
      </c>
      <c r="N18" s="28" t="s">
        <v>139</v>
      </c>
      <c r="O18" s="259" t="s">
        <v>14</v>
      </c>
      <c r="P18" s="260"/>
    </row>
    <row r="19" spans="1:16" ht="27" customHeight="1">
      <c r="A19" s="275" t="s">
        <v>15</v>
      </c>
      <c r="B19" s="276"/>
      <c r="C19" s="24" t="s">
        <v>138</v>
      </c>
      <c r="D19" s="15">
        <v>1727</v>
      </c>
      <c r="E19" s="28">
        <v>1727</v>
      </c>
      <c r="F19" s="24" t="s">
        <v>138</v>
      </c>
      <c r="G19" s="15" t="s">
        <v>138</v>
      </c>
      <c r="H19" s="28" t="s">
        <v>138</v>
      </c>
      <c r="I19" s="24" t="s">
        <v>138</v>
      </c>
      <c r="J19" s="15" t="s">
        <v>138</v>
      </c>
      <c r="K19" s="28" t="s">
        <v>138</v>
      </c>
      <c r="L19" s="24" t="s">
        <v>138</v>
      </c>
      <c r="M19" s="15">
        <v>1727</v>
      </c>
      <c r="N19" s="28">
        <v>1727</v>
      </c>
      <c r="O19" s="259" t="s">
        <v>15</v>
      </c>
      <c r="P19" s="260"/>
    </row>
    <row r="20" spans="1:16" ht="27" customHeight="1">
      <c r="A20" s="275" t="s">
        <v>16</v>
      </c>
      <c r="B20" s="276"/>
      <c r="C20" s="24" t="s">
        <v>138</v>
      </c>
      <c r="D20" s="15" t="s">
        <v>138</v>
      </c>
      <c r="E20" s="28" t="s">
        <v>138</v>
      </c>
      <c r="F20" s="24" t="s">
        <v>138</v>
      </c>
      <c r="G20" s="15" t="s">
        <v>138</v>
      </c>
      <c r="H20" s="28" t="s">
        <v>138</v>
      </c>
      <c r="I20" s="24" t="s">
        <v>138</v>
      </c>
      <c r="J20" s="15" t="s">
        <v>138</v>
      </c>
      <c r="K20" s="28" t="s">
        <v>138</v>
      </c>
      <c r="L20" s="24" t="s">
        <v>138</v>
      </c>
      <c r="M20" s="15" t="s">
        <v>138</v>
      </c>
      <c r="N20" s="28" t="s">
        <v>138</v>
      </c>
      <c r="O20" s="259" t="s">
        <v>16</v>
      </c>
      <c r="P20" s="260"/>
    </row>
    <row r="21" spans="1:16" ht="27" customHeight="1">
      <c r="A21" s="275" t="s">
        <v>17</v>
      </c>
      <c r="B21" s="276"/>
      <c r="C21" s="24" t="s">
        <v>139</v>
      </c>
      <c r="D21" s="15" t="s">
        <v>139</v>
      </c>
      <c r="E21" s="28" t="s">
        <v>139</v>
      </c>
      <c r="F21" s="24" t="s">
        <v>139</v>
      </c>
      <c r="G21" s="15" t="s">
        <v>139</v>
      </c>
      <c r="H21" s="28" t="s">
        <v>139</v>
      </c>
      <c r="I21" s="24" t="s">
        <v>139</v>
      </c>
      <c r="J21" s="15" t="s">
        <v>139</v>
      </c>
      <c r="K21" s="28" t="s">
        <v>139</v>
      </c>
      <c r="L21" s="24" t="s">
        <v>139</v>
      </c>
      <c r="M21" s="15" t="s">
        <v>139</v>
      </c>
      <c r="N21" s="28" t="s">
        <v>139</v>
      </c>
      <c r="O21" s="259" t="s">
        <v>17</v>
      </c>
      <c r="P21" s="260"/>
    </row>
    <row r="22" spans="1:16" ht="27" customHeight="1">
      <c r="A22" s="275" t="s">
        <v>18</v>
      </c>
      <c r="B22" s="276"/>
      <c r="C22" s="24">
        <v>1149611</v>
      </c>
      <c r="D22" s="15">
        <v>17681</v>
      </c>
      <c r="E22" s="28">
        <v>1167293</v>
      </c>
      <c r="F22" s="24">
        <v>1125272</v>
      </c>
      <c r="G22" s="15">
        <v>7689</v>
      </c>
      <c r="H22" s="28">
        <v>1132961</v>
      </c>
      <c r="I22" s="24" t="s">
        <v>138</v>
      </c>
      <c r="J22" s="15" t="s">
        <v>138</v>
      </c>
      <c r="K22" s="28" t="s">
        <v>138</v>
      </c>
      <c r="L22" s="24">
        <v>24340</v>
      </c>
      <c r="M22" s="15">
        <v>9992</v>
      </c>
      <c r="N22" s="28">
        <v>34332</v>
      </c>
      <c r="O22" s="259" t="s">
        <v>18</v>
      </c>
      <c r="P22" s="260"/>
    </row>
    <row r="23" spans="1:16" ht="27" customHeight="1">
      <c r="A23" s="275" t="s">
        <v>19</v>
      </c>
      <c r="B23" s="276"/>
      <c r="C23" s="24">
        <v>9393</v>
      </c>
      <c r="D23" s="15" t="s">
        <v>138</v>
      </c>
      <c r="E23" s="28">
        <v>9393</v>
      </c>
      <c r="F23" s="24">
        <v>9393</v>
      </c>
      <c r="G23" s="15" t="s">
        <v>138</v>
      </c>
      <c r="H23" s="28">
        <v>9393</v>
      </c>
      <c r="I23" s="24" t="s">
        <v>138</v>
      </c>
      <c r="J23" s="15" t="s">
        <v>138</v>
      </c>
      <c r="K23" s="28" t="s">
        <v>138</v>
      </c>
      <c r="L23" s="24" t="s">
        <v>138</v>
      </c>
      <c r="M23" s="15" t="s">
        <v>138</v>
      </c>
      <c r="N23" s="28" t="s">
        <v>138</v>
      </c>
      <c r="O23" s="259" t="s">
        <v>19</v>
      </c>
      <c r="P23" s="260"/>
    </row>
    <row r="24" spans="1:16" ht="27" customHeight="1">
      <c r="A24" s="275" t="s">
        <v>20</v>
      </c>
      <c r="B24" s="276"/>
      <c r="C24" s="24">
        <v>6140396</v>
      </c>
      <c r="D24" s="15">
        <v>533</v>
      </c>
      <c r="E24" s="28">
        <v>6140928</v>
      </c>
      <c r="F24" s="24">
        <v>6140020</v>
      </c>
      <c r="G24" s="15">
        <v>482</v>
      </c>
      <c r="H24" s="28">
        <v>6140502</v>
      </c>
      <c r="I24" s="24" t="s">
        <v>138</v>
      </c>
      <c r="J24" s="15" t="s">
        <v>138</v>
      </c>
      <c r="K24" s="28" t="s">
        <v>138</v>
      </c>
      <c r="L24" s="24">
        <v>375</v>
      </c>
      <c r="M24" s="15">
        <v>51</v>
      </c>
      <c r="N24" s="28">
        <v>427</v>
      </c>
      <c r="O24" s="259" t="s">
        <v>20</v>
      </c>
      <c r="P24" s="260"/>
    </row>
    <row r="25" spans="1:16" ht="27" customHeight="1">
      <c r="A25" s="275" t="s">
        <v>21</v>
      </c>
      <c r="B25" s="276"/>
      <c r="C25" s="24" t="s">
        <v>139</v>
      </c>
      <c r="D25" s="15" t="s">
        <v>139</v>
      </c>
      <c r="E25" s="28" t="s">
        <v>139</v>
      </c>
      <c r="F25" s="24" t="s">
        <v>139</v>
      </c>
      <c r="G25" s="15" t="s">
        <v>139</v>
      </c>
      <c r="H25" s="28" t="s">
        <v>139</v>
      </c>
      <c r="I25" s="24" t="s">
        <v>139</v>
      </c>
      <c r="J25" s="15" t="s">
        <v>139</v>
      </c>
      <c r="K25" s="28" t="s">
        <v>139</v>
      </c>
      <c r="L25" s="24" t="s">
        <v>139</v>
      </c>
      <c r="M25" s="15" t="s">
        <v>139</v>
      </c>
      <c r="N25" s="28" t="s">
        <v>139</v>
      </c>
      <c r="O25" s="259" t="s">
        <v>21</v>
      </c>
      <c r="P25" s="260"/>
    </row>
    <row r="26" spans="1:16" ht="27" customHeight="1" thickBot="1">
      <c r="A26" s="279"/>
      <c r="B26" s="280"/>
      <c r="C26" s="25"/>
      <c r="D26" s="31"/>
      <c r="E26" s="29"/>
      <c r="F26" s="25"/>
      <c r="G26" s="31"/>
      <c r="H26" s="29"/>
      <c r="I26" s="25"/>
      <c r="J26" s="31"/>
      <c r="K26" s="29"/>
      <c r="L26" s="25"/>
      <c r="M26" s="31"/>
      <c r="N26" s="29"/>
      <c r="O26" s="283"/>
      <c r="P26" s="284"/>
    </row>
    <row r="27" spans="1:16" s="3" customFormat="1" ht="27" customHeight="1" thickBot="1" thickTop="1">
      <c r="A27" s="281" t="s">
        <v>31</v>
      </c>
      <c r="B27" s="282"/>
      <c r="C27" s="26">
        <v>1094976852</v>
      </c>
      <c r="D27" s="32">
        <v>42831938</v>
      </c>
      <c r="E27" s="30">
        <v>1137808791</v>
      </c>
      <c r="F27" s="26">
        <v>1068614959</v>
      </c>
      <c r="G27" s="32">
        <v>23513284</v>
      </c>
      <c r="H27" s="30">
        <v>1092128243</v>
      </c>
      <c r="I27" s="26">
        <v>63664</v>
      </c>
      <c r="J27" s="32">
        <v>2787044</v>
      </c>
      <c r="K27" s="30">
        <v>2850708</v>
      </c>
      <c r="L27" s="26">
        <v>26298230</v>
      </c>
      <c r="M27" s="32">
        <v>16531610</v>
      </c>
      <c r="N27" s="30">
        <v>42829840</v>
      </c>
      <c r="O27" s="277" t="s">
        <v>32</v>
      </c>
      <c r="P27" s="278"/>
    </row>
    <row r="28" ht="11.25">
      <c r="A28" s="1" t="s">
        <v>143</v>
      </c>
    </row>
    <row r="29" ht="11.25">
      <c r="A29" s="1" t="s">
        <v>33</v>
      </c>
    </row>
    <row r="30" spans="1:2" ht="11.25">
      <c r="A30" s="1" t="s">
        <v>140</v>
      </c>
      <c r="B30" s="4"/>
    </row>
    <row r="31" ht="11.25">
      <c r="A31" s="1" t="s">
        <v>141</v>
      </c>
    </row>
    <row r="32" ht="11.25">
      <c r="A32" s="1" t="s">
        <v>142</v>
      </c>
    </row>
    <row r="33" ht="11.25">
      <c r="A33" s="1" t="s">
        <v>144</v>
      </c>
    </row>
    <row r="40" spans="1:13" ht="11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sheetProtection/>
  <mergeCells count="47">
    <mergeCell ref="O19:P19"/>
    <mergeCell ref="A19:B19"/>
    <mergeCell ref="O17:P17"/>
    <mergeCell ref="O18:P18"/>
    <mergeCell ref="A18:B18"/>
    <mergeCell ref="A17:B17"/>
    <mergeCell ref="O15:P15"/>
    <mergeCell ref="A16:B16"/>
    <mergeCell ref="O16:P16"/>
    <mergeCell ref="A15:B15"/>
    <mergeCell ref="A23:B23"/>
    <mergeCell ref="O23:P23"/>
    <mergeCell ref="O22:P22"/>
    <mergeCell ref="O20:P20"/>
    <mergeCell ref="O21:P21"/>
    <mergeCell ref="A20:B20"/>
    <mergeCell ref="A22:B22"/>
    <mergeCell ref="A21:B21"/>
    <mergeCell ref="O27:P27"/>
    <mergeCell ref="A24:B24"/>
    <mergeCell ref="O24:P24"/>
    <mergeCell ref="A25:B25"/>
    <mergeCell ref="O25:P25"/>
    <mergeCell ref="A26:B26"/>
    <mergeCell ref="A27:B27"/>
    <mergeCell ref="O26:P26"/>
    <mergeCell ref="A13:B13"/>
    <mergeCell ref="O13:P13"/>
    <mergeCell ref="A14:B14"/>
    <mergeCell ref="O14:P14"/>
    <mergeCell ref="A12:B12"/>
    <mergeCell ref="O12:P12"/>
    <mergeCell ref="A9:B9"/>
    <mergeCell ref="O9:P9"/>
    <mergeCell ref="A10:B10"/>
    <mergeCell ref="O10:P10"/>
    <mergeCell ref="A11:B11"/>
    <mergeCell ref="A1:P1"/>
    <mergeCell ref="O11:P11"/>
    <mergeCell ref="L3:N3"/>
    <mergeCell ref="O3:P4"/>
    <mergeCell ref="P6:P8"/>
    <mergeCell ref="A6:A8"/>
    <mergeCell ref="I3:K3"/>
    <mergeCell ref="F3:H3"/>
    <mergeCell ref="C3:E3"/>
    <mergeCell ref="A3:B4"/>
  </mergeCells>
  <printOptions/>
  <pageMargins left="0.7874015748031497" right="0.7874015748031497" top="0.984251968503937" bottom="0.5905511811023623" header="0.5118110236220472" footer="0.5118110236220472"/>
  <pageSetup horizontalDpi="1200" verticalDpi="1200" orientation="landscape" paperSize="9" scale="66" r:id="rId1"/>
  <headerFooter alignWithMargins="0">
    <oddFooter>&amp;R熊本国税局
国税徴収１
(H19)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workbookViewId="0" topLeftCell="A1">
      <selection activeCell="D13" sqref="D13"/>
    </sheetView>
  </sheetViews>
  <sheetFormatPr defaultColWidth="12.625" defaultRowHeight="13.5"/>
  <cols>
    <col min="1" max="16384" width="12.625" style="2" customWidth="1"/>
  </cols>
  <sheetData>
    <row r="1" ht="12" thickBot="1">
      <c r="A1" s="2" t="s">
        <v>55</v>
      </c>
    </row>
    <row r="2" spans="1:14" ht="15" customHeight="1">
      <c r="A2" s="285" t="s">
        <v>38</v>
      </c>
      <c r="B2" s="261" t="s">
        <v>34</v>
      </c>
      <c r="C2" s="262"/>
      <c r="D2" s="263"/>
      <c r="E2" s="261" t="s">
        <v>35</v>
      </c>
      <c r="F2" s="262"/>
      <c r="G2" s="263"/>
      <c r="H2" s="261" t="s">
        <v>36</v>
      </c>
      <c r="I2" s="262"/>
      <c r="J2" s="263"/>
      <c r="K2" s="261" t="s">
        <v>37</v>
      </c>
      <c r="L2" s="262"/>
      <c r="M2" s="262"/>
      <c r="N2" s="287" t="s">
        <v>38</v>
      </c>
    </row>
    <row r="3" spans="1:14" ht="18" customHeight="1">
      <c r="A3" s="286"/>
      <c r="B3" s="19" t="s">
        <v>0</v>
      </c>
      <c r="C3" s="20" t="s">
        <v>39</v>
      </c>
      <c r="D3" s="22" t="s">
        <v>1</v>
      </c>
      <c r="E3" s="19" t="s">
        <v>0</v>
      </c>
      <c r="F3" s="21" t="s">
        <v>40</v>
      </c>
      <c r="G3" s="22" t="s">
        <v>1</v>
      </c>
      <c r="H3" s="19" t="s">
        <v>0</v>
      </c>
      <c r="I3" s="21" t="s">
        <v>40</v>
      </c>
      <c r="J3" s="22" t="s">
        <v>1</v>
      </c>
      <c r="K3" s="19" t="s">
        <v>0</v>
      </c>
      <c r="L3" s="21" t="s">
        <v>40</v>
      </c>
      <c r="M3" s="22" t="s">
        <v>1</v>
      </c>
      <c r="N3" s="288"/>
    </row>
    <row r="4" spans="1:14" s="41" customFormat="1" ht="11.25">
      <c r="A4" s="85"/>
      <c r="B4" s="87" t="s">
        <v>2</v>
      </c>
      <c r="C4" s="88" t="s">
        <v>2</v>
      </c>
      <c r="D4" s="89" t="s">
        <v>2</v>
      </c>
      <c r="E4" s="87" t="s">
        <v>2</v>
      </c>
      <c r="F4" s="88" t="s">
        <v>2</v>
      </c>
      <c r="G4" s="89" t="s">
        <v>2</v>
      </c>
      <c r="H4" s="87" t="s">
        <v>2</v>
      </c>
      <c r="I4" s="88" t="s">
        <v>2</v>
      </c>
      <c r="J4" s="89" t="s">
        <v>2</v>
      </c>
      <c r="K4" s="87" t="s">
        <v>2</v>
      </c>
      <c r="L4" s="88" t="s">
        <v>2</v>
      </c>
      <c r="M4" s="89" t="s">
        <v>2</v>
      </c>
      <c r="N4" s="86"/>
    </row>
    <row r="5" spans="1:14" s="226" customFormat="1" ht="30" customHeight="1">
      <c r="A5" s="33" t="s">
        <v>134</v>
      </c>
      <c r="B5" s="37">
        <v>1087110057</v>
      </c>
      <c r="C5" s="38">
        <v>52626507</v>
      </c>
      <c r="D5" s="39">
        <v>1139736564</v>
      </c>
      <c r="E5" s="37">
        <v>1059304789</v>
      </c>
      <c r="F5" s="38">
        <v>25532885</v>
      </c>
      <c r="G5" s="39">
        <v>1084837674</v>
      </c>
      <c r="H5" s="37">
        <v>67968</v>
      </c>
      <c r="I5" s="38">
        <v>4801887</v>
      </c>
      <c r="J5" s="39">
        <v>4869855</v>
      </c>
      <c r="K5" s="37">
        <v>27737300</v>
      </c>
      <c r="L5" s="38">
        <v>22291736</v>
      </c>
      <c r="M5" s="39">
        <v>50029036</v>
      </c>
      <c r="N5" s="40" t="s">
        <v>197</v>
      </c>
    </row>
    <row r="6" spans="1:14" s="226" customFormat="1" ht="30" customHeight="1">
      <c r="A6" s="33" t="s">
        <v>135</v>
      </c>
      <c r="B6" s="6">
        <v>1105766188</v>
      </c>
      <c r="C6" s="7">
        <v>49872660</v>
      </c>
      <c r="D6" s="8">
        <v>1155638848</v>
      </c>
      <c r="E6" s="6">
        <v>1077157464</v>
      </c>
      <c r="F6" s="7">
        <v>26872669</v>
      </c>
      <c r="G6" s="8">
        <v>1104030133</v>
      </c>
      <c r="H6" s="6">
        <v>168526</v>
      </c>
      <c r="I6" s="7">
        <v>3098823</v>
      </c>
      <c r="J6" s="8">
        <v>3267349</v>
      </c>
      <c r="K6" s="6">
        <v>28440199</v>
      </c>
      <c r="L6" s="7">
        <v>19901167</v>
      </c>
      <c r="M6" s="8">
        <v>48341366</v>
      </c>
      <c r="N6" s="35" t="s">
        <v>198</v>
      </c>
    </row>
    <row r="7" spans="1:14" s="226" customFormat="1" ht="30" customHeight="1">
      <c r="A7" s="33" t="s">
        <v>126</v>
      </c>
      <c r="B7" s="6">
        <v>1128282085</v>
      </c>
      <c r="C7" s="7">
        <v>47946556</v>
      </c>
      <c r="D7" s="8">
        <v>1176228641</v>
      </c>
      <c r="E7" s="6">
        <v>1098944823</v>
      </c>
      <c r="F7" s="7">
        <v>26795069</v>
      </c>
      <c r="G7" s="8">
        <v>1125739893</v>
      </c>
      <c r="H7" s="6">
        <v>28565</v>
      </c>
      <c r="I7" s="7">
        <v>3353792</v>
      </c>
      <c r="J7" s="8">
        <v>3382357</v>
      </c>
      <c r="K7" s="6">
        <v>29308696</v>
      </c>
      <c r="L7" s="7">
        <v>17797695</v>
      </c>
      <c r="M7" s="8">
        <v>47106391</v>
      </c>
      <c r="N7" s="35" t="s">
        <v>199</v>
      </c>
    </row>
    <row r="8" spans="1:14" s="226" customFormat="1" ht="30" customHeight="1">
      <c r="A8" s="33" t="s">
        <v>127</v>
      </c>
      <c r="B8" s="6">
        <v>1132043551</v>
      </c>
      <c r="C8" s="7">
        <v>45972930</v>
      </c>
      <c r="D8" s="8">
        <v>1178016481</v>
      </c>
      <c r="E8" s="6">
        <v>1106522386</v>
      </c>
      <c r="F8" s="7">
        <v>25313202</v>
      </c>
      <c r="G8" s="8">
        <v>1131835588</v>
      </c>
      <c r="H8" s="6">
        <v>117113</v>
      </c>
      <c r="I8" s="7">
        <v>2388394</v>
      </c>
      <c r="J8" s="8">
        <v>2505508</v>
      </c>
      <c r="K8" s="6">
        <v>25404052</v>
      </c>
      <c r="L8" s="7">
        <v>18271334</v>
      </c>
      <c r="M8" s="8">
        <v>43675386</v>
      </c>
      <c r="N8" s="35" t="s">
        <v>200</v>
      </c>
    </row>
    <row r="9" spans="1:14" ht="30" customHeight="1" thickBot="1">
      <c r="A9" s="34" t="s">
        <v>145</v>
      </c>
      <c r="B9" s="9">
        <v>1094976852</v>
      </c>
      <c r="C9" s="10">
        <v>42831938</v>
      </c>
      <c r="D9" s="11">
        <v>1137808791</v>
      </c>
      <c r="E9" s="9">
        <v>1068614959</v>
      </c>
      <c r="F9" s="10">
        <v>23513284</v>
      </c>
      <c r="G9" s="11">
        <v>1092128243</v>
      </c>
      <c r="H9" s="9">
        <v>63664</v>
      </c>
      <c r="I9" s="10">
        <v>2787044</v>
      </c>
      <c r="J9" s="11">
        <v>2850708</v>
      </c>
      <c r="K9" s="9">
        <v>26298230</v>
      </c>
      <c r="L9" s="10">
        <v>16531610</v>
      </c>
      <c r="M9" s="11">
        <v>42829840</v>
      </c>
      <c r="N9" s="36" t="s">
        <v>201</v>
      </c>
    </row>
    <row r="24" spans="1:12" ht="11.25">
      <c r="A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sheetProtection/>
  <mergeCells count="6">
    <mergeCell ref="A2:A3"/>
    <mergeCell ref="N2:N3"/>
    <mergeCell ref="K2:M2"/>
    <mergeCell ref="B2:D2"/>
    <mergeCell ref="E2:G2"/>
    <mergeCell ref="H2:J2"/>
  </mergeCells>
  <printOptions/>
  <pageMargins left="0.75" right="0.75" top="1" bottom="1" header="0.512" footer="0.512"/>
  <pageSetup fitToHeight="1" fitToWidth="1" horizontalDpi="1200" verticalDpi="1200" orientation="landscape" paperSize="9" scale="74" r:id="rId1"/>
  <headerFooter alignWithMargins="0">
    <oddFooter>&amp;R熊本国税局
国税徴収１
(H19)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showGridLines="0" workbookViewId="0" topLeftCell="A1">
      <selection activeCell="D10" sqref="D10"/>
    </sheetView>
  </sheetViews>
  <sheetFormatPr defaultColWidth="5.875" defaultRowHeight="13.5"/>
  <cols>
    <col min="1" max="1" width="10.625" style="2" customWidth="1"/>
    <col min="2" max="2" width="12.375" style="2" bestFit="1" customWidth="1"/>
    <col min="3" max="3" width="11.50390625" style="2" bestFit="1" customWidth="1"/>
    <col min="4" max="4" width="12.375" style="2" bestFit="1" customWidth="1"/>
    <col min="5" max="5" width="10.625" style="2" bestFit="1" customWidth="1"/>
    <col min="6" max="6" width="10.375" style="2" bestFit="1" customWidth="1"/>
    <col min="7" max="7" width="9.50390625" style="2" bestFit="1" customWidth="1"/>
    <col min="8" max="8" width="10.625" style="2" bestFit="1" customWidth="1"/>
    <col min="9" max="10" width="11.50390625" style="2" bestFit="1" customWidth="1"/>
    <col min="11" max="11" width="10.625" style="2" bestFit="1" customWidth="1"/>
    <col min="12" max="12" width="10.375" style="2" bestFit="1" customWidth="1"/>
    <col min="13" max="13" width="9.75390625" style="2" bestFit="1" customWidth="1"/>
    <col min="14" max="14" width="10.625" style="5" customWidth="1"/>
    <col min="15" max="16384" width="5.875" style="2" customWidth="1"/>
  </cols>
  <sheetData>
    <row r="1" ht="12" thickBot="1">
      <c r="A1" s="2" t="s">
        <v>56</v>
      </c>
    </row>
    <row r="2" spans="1:14" s="5" customFormat="1" ht="14.25" customHeight="1">
      <c r="A2" s="289" t="s">
        <v>41</v>
      </c>
      <c r="B2" s="261" t="s">
        <v>42</v>
      </c>
      <c r="C2" s="262"/>
      <c r="D2" s="263"/>
      <c r="E2" s="261" t="s">
        <v>43</v>
      </c>
      <c r="F2" s="262"/>
      <c r="G2" s="263"/>
      <c r="H2" s="261" t="s">
        <v>44</v>
      </c>
      <c r="I2" s="262"/>
      <c r="J2" s="263"/>
      <c r="K2" s="261" t="s">
        <v>45</v>
      </c>
      <c r="L2" s="262"/>
      <c r="M2" s="263"/>
      <c r="N2" s="287" t="s">
        <v>129</v>
      </c>
    </row>
    <row r="3" spans="1:14" s="5" customFormat="1" ht="18" customHeight="1">
      <c r="A3" s="290"/>
      <c r="B3" s="252" t="s">
        <v>46</v>
      </c>
      <c r="C3" s="253" t="s">
        <v>35</v>
      </c>
      <c r="D3" s="254" t="s">
        <v>47</v>
      </c>
      <c r="E3" s="252" t="s">
        <v>46</v>
      </c>
      <c r="F3" s="253" t="s">
        <v>35</v>
      </c>
      <c r="G3" s="254" t="s">
        <v>47</v>
      </c>
      <c r="H3" s="252" t="s">
        <v>46</v>
      </c>
      <c r="I3" s="253" t="s">
        <v>35</v>
      </c>
      <c r="J3" s="254" t="s">
        <v>47</v>
      </c>
      <c r="K3" s="252" t="s">
        <v>46</v>
      </c>
      <c r="L3" s="253" t="s">
        <v>35</v>
      </c>
      <c r="M3" s="254" t="s">
        <v>47</v>
      </c>
      <c r="N3" s="291"/>
    </row>
    <row r="4" spans="1:14" ht="11.25">
      <c r="A4" s="92"/>
      <c r="B4" s="90" t="s">
        <v>2</v>
      </c>
      <c r="C4" s="66" t="s">
        <v>2</v>
      </c>
      <c r="D4" s="91" t="s">
        <v>2</v>
      </c>
      <c r="E4" s="90" t="s">
        <v>2</v>
      </c>
      <c r="F4" s="66" t="s">
        <v>2</v>
      </c>
      <c r="G4" s="91" t="s">
        <v>2</v>
      </c>
      <c r="H4" s="90" t="s">
        <v>2</v>
      </c>
      <c r="I4" s="66" t="s">
        <v>2</v>
      </c>
      <c r="J4" s="91" t="s">
        <v>2</v>
      </c>
      <c r="K4" s="90" t="s">
        <v>2</v>
      </c>
      <c r="L4" s="66" t="s">
        <v>2</v>
      </c>
      <c r="M4" s="221" t="s">
        <v>2</v>
      </c>
      <c r="N4" s="222"/>
    </row>
    <row r="5" spans="1:14" ht="18" customHeight="1">
      <c r="A5" s="110" t="s">
        <v>146</v>
      </c>
      <c r="B5" s="93">
        <v>30406998</v>
      </c>
      <c r="C5" s="71">
        <v>30101787</v>
      </c>
      <c r="D5" s="94">
        <v>297333</v>
      </c>
      <c r="E5" s="93">
        <v>7059136</v>
      </c>
      <c r="F5" s="71">
        <v>6579834</v>
      </c>
      <c r="G5" s="94">
        <v>448239</v>
      </c>
      <c r="H5" s="93">
        <v>19113248</v>
      </c>
      <c r="I5" s="71">
        <v>18677478</v>
      </c>
      <c r="J5" s="94">
        <v>435428</v>
      </c>
      <c r="K5" s="242">
        <v>1337171</v>
      </c>
      <c r="L5" s="71">
        <v>1240226</v>
      </c>
      <c r="M5" s="94">
        <v>96945</v>
      </c>
      <c r="N5" s="235" t="str">
        <f>IF(A5="","",A5)</f>
        <v>熊本西</v>
      </c>
    </row>
    <row r="6" spans="1:14" ht="18" customHeight="1">
      <c r="A6" s="108" t="s">
        <v>147</v>
      </c>
      <c r="B6" s="93">
        <v>25857295</v>
      </c>
      <c r="C6" s="75">
        <v>25540247</v>
      </c>
      <c r="D6" s="96">
        <v>295601</v>
      </c>
      <c r="E6" s="95">
        <v>8905893</v>
      </c>
      <c r="F6" s="75">
        <v>8334716</v>
      </c>
      <c r="G6" s="96">
        <v>512989</v>
      </c>
      <c r="H6" s="95">
        <v>14130410</v>
      </c>
      <c r="I6" s="75">
        <v>13865787</v>
      </c>
      <c r="J6" s="96">
        <v>259699</v>
      </c>
      <c r="K6" s="243">
        <v>5875782</v>
      </c>
      <c r="L6" s="75">
        <v>5245811</v>
      </c>
      <c r="M6" s="96">
        <v>626337</v>
      </c>
      <c r="N6" s="236" t="str">
        <f aca="true" t="shared" si="0" ref="N6:N34">IF(A6="","",A6)</f>
        <v>熊本東</v>
      </c>
    </row>
    <row r="7" spans="1:14" ht="18" customHeight="1">
      <c r="A7" s="108" t="s">
        <v>148</v>
      </c>
      <c r="B7" s="93">
        <v>5847656</v>
      </c>
      <c r="C7" s="75">
        <v>5786098</v>
      </c>
      <c r="D7" s="96">
        <v>49006</v>
      </c>
      <c r="E7" s="95">
        <v>2328853</v>
      </c>
      <c r="F7" s="75">
        <v>2181724</v>
      </c>
      <c r="G7" s="96">
        <v>145120</v>
      </c>
      <c r="H7" s="95">
        <v>3108695</v>
      </c>
      <c r="I7" s="75">
        <v>3036247</v>
      </c>
      <c r="J7" s="96">
        <v>72372</v>
      </c>
      <c r="K7" s="243">
        <v>397942</v>
      </c>
      <c r="L7" s="75">
        <v>379587</v>
      </c>
      <c r="M7" s="96">
        <v>18355</v>
      </c>
      <c r="N7" s="236" t="str">
        <f t="shared" si="0"/>
        <v>八　代</v>
      </c>
    </row>
    <row r="8" spans="1:14" ht="18" customHeight="1">
      <c r="A8" s="108" t="s">
        <v>149</v>
      </c>
      <c r="B8" s="93">
        <v>3061520</v>
      </c>
      <c r="C8" s="75">
        <v>3033444</v>
      </c>
      <c r="D8" s="96">
        <v>24775</v>
      </c>
      <c r="E8" s="95">
        <v>1001226</v>
      </c>
      <c r="F8" s="75">
        <v>933101</v>
      </c>
      <c r="G8" s="96">
        <v>65748</v>
      </c>
      <c r="H8" s="95">
        <v>2454331</v>
      </c>
      <c r="I8" s="75">
        <v>2360001</v>
      </c>
      <c r="J8" s="96">
        <v>92436</v>
      </c>
      <c r="K8" s="243">
        <v>155748</v>
      </c>
      <c r="L8" s="75">
        <v>125158</v>
      </c>
      <c r="M8" s="96">
        <v>30491</v>
      </c>
      <c r="N8" s="236" t="str">
        <f t="shared" si="0"/>
        <v>人　吉</v>
      </c>
    </row>
    <row r="9" spans="1:14" ht="18" customHeight="1">
      <c r="A9" s="108" t="s">
        <v>150</v>
      </c>
      <c r="B9" s="93">
        <v>5197252</v>
      </c>
      <c r="C9" s="75">
        <v>5159495</v>
      </c>
      <c r="D9" s="96">
        <v>37096</v>
      </c>
      <c r="E9" s="95">
        <v>1641684</v>
      </c>
      <c r="F9" s="75">
        <v>1539510</v>
      </c>
      <c r="G9" s="96">
        <v>93643</v>
      </c>
      <c r="H9" s="95">
        <v>2547263</v>
      </c>
      <c r="I9" s="75">
        <v>2505055</v>
      </c>
      <c r="J9" s="96">
        <v>42099</v>
      </c>
      <c r="K9" s="243">
        <v>207640</v>
      </c>
      <c r="L9" s="75">
        <v>200820</v>
      </c>
      <c r="M9" s="96">
        <v>6821</v>
      </c>
      <c r="N9" s="236" t="str">
        <f t="shared" si="0"/>
        <v>玉　名</v>
      </c>
    </row>
    <row r="10" spans="1:14" ht="18" customHeight="1">
      <c r="A10" s="108" t="s">
        <v>151</v>
      </c>
      <c r="B10" s="93">
        <v>3724660</v>
      </c>
      <c r="C10" s="75">
        <v>3690833</v>
      </c>
      <c r="D10" s="96">
        <v>32008</v>
      </c>
      <c r="E10" s="95">
        <v>1344235</v>
      </c>
      <c r="F10" s="75">
        <v>1257377</v>
      </c>
      <c r="G10" s="96">
        <v>83558</v>
      </c>
      <c r="H10" s="95">
        <v>2098536</v>
      </c>
      <c r="I10" s="75">
        <v>1986629</v>
      </c>
      <c r="J10" s="96">
        <v>111907</v>
      </c>
      <c r="K10" s="243">
        <v>393303</v>
      </c>
      <c r="L10" s="75">
        <v>392020</v>
      </c>
      <c r="M10" s="96">
        <v>1282</v>
      </c>
      <c r="N10" s="236" t="str">
        <f t="shared" si="0"/>
        <v>天　草</v>
      </c>
    </row>
    <row r="11" spans="1:14" ht="18" customHeight="1">
      <c r="A11" s="108" t="s">
        <v>152</v>
      </c>
      <c r="B11" s="93">
        <v>2805478</v>
      </c>
      <c r="C11" s="75">
        <v>2781004</v>
      </c>
      <c r="D11" s="96">
        <v>23455</v>
      </c>
      <c r="E11" s="95">
        <v>962301</v>
      </c>
      <c r="F11" s="75">
        <v>910900</v>
      </c>
      <c r="G11" s="96">
        <v>49392</v>
      </c>
      <c r="H11" s="95">
        <v>1781648</v>
      </c>
      <c r="I11" s="75">
        <v>1648648</v>
      </c>
      <c r="J11" s="96">
        <v>132838</v>
      </c>
      <c r="K11" s="243">
        <v>166819</v>
      </c>
      <c r="L11" s="75">
        <v>165677</v>
      </c>
      <c r="M11" s="96">
        <v>1143</v>
      </c>
      <c r="N11" s="236" t="str">
        <f t="shared" si="0"/>
        <v>山　鹿</v>
      </c>
    </row>
    <row r="12" spans="1:14" ht="18" customHeight="1">
      <c r="A12" s="108" t="s">
        <v>153</v>
      </c>
      <c r="B12" s="93">
        <v>6617789</v>
      </c>
      <c r="C12" s="75">
        <v>6545267</v>
      </c>
      <c r="D12" s="96">
        <v>68639</v>
      </c>
      <c r="E12" s="95">
        <v>1991600</v>
      </c>
      <c r="F12" s="75">
        <v>1851385</v>
      </c>
      <c r="G12" s="96">
        <v>138911</v>
      </c>
      <c r="H12" s="95">
        <v>4235719</v>
      </c>
      <c r="I12" s="75">
        <v>4213931</v>
      </c>
      <c r="J12" s="96">
        <v>20335</v>
      </c>
      <c r="K12" s="243">
        <v>475551</v>
      </c>
      <c r="L12" s="75">
        <v>364023</v>
      </c>
      <c r="M12" s="96">
        <v>111528</v>
      </c>
      <c r="N12" s="236" t="str">
        <f t="shared" si="0"/>
        <v>菊　池</v>
      </c>
    </row>
    <row r="13" spans="1:14" ht="18" customHeight="1">
      <c r="A13" s="108" t="s">
        <v>154</v>
      </c>
      <c r="B13" s="93">
        <v>3993181</v>
      </c>
      <c r="C13" s="75">
        <v>3949981</v>
      </c>
      <c r="D13" s="96">
        <v>36175</v>
      </c>
      <c r="E13" s="95">
        <v>1490738</v>
      </c>
      <c r="F13" s="75">
        <v>1357528</v>
      </c>
      <c r="G13" s="96">
        <v>130098</v>
      </c>
      <c r="H13" s="95">
        <v>3066566</v>
      </c>
      <c r="I13" s="75">
        <v>3017277</v>
      </c>
      <c r="J13" s="96">
        <v>48949</v>
      </c>
      <c r="K13" s="243">
        <v>235601</v>
      </c>
      <c r="L13" s="75">
        <v>190184</v>
      </c>
      <c r="M13" s="96">
        <v>45235</v>
      </c>
      <c r="N13" s="236" t="str">
        <f t="shared" si="0"/>
        <v>宇　土</v>
      </c>
    </row>
    <row r="14" spans="1:14" ht="18" customHeight="1">
      <c r="A14" s="108" t="s">
        <v>155</v>
      </c>
      <c r="B14" s="93">
        <v>2071154</v>
      </c>
      <c r="C14" s="75">
        <v>2040118</v>
      </c>
      <c r="D14" s="96">
        <v>29660</v>
      </c>
      <c r="E14" s="95">
        <v>830754</v>
      </c>
      <c r="F14" s="75">
        <v>755401</v>
      </c>
      <c r="G14" s="96">
        <v>65955</v>
      </c>
      <c r="H14" s="95">
        <v>1117736</v>
      </c>
      <c r="I14" s="75">
        <v>1035194</v>
      </c>
      <c r="J14" s="96">
        <v>82416</v>
      </c>
      <c r="K14" s="243">
        <v>69416</v>
      </c>
      <c r="L14" s="75">
        <v>68483</v>
      </c>
      <c r="M14" s="96">
        <v>934</v>
      </c>
      <c r="N14" s="236" t="str">
        <f t="shared" si="0"/>
        <v>阿　蘇</v>
      </c>
    </row>
    <row r="15" spans="1:14" s="3" customFormat="1" ht="18" customHeight="1">
      <c r="A15" s="97" t="s">
        <v>156</v>
      </c>
      <c r="B15" s="98">
        <v>89582984</v>
      </c>
      <c r="C15" s="79">
        <v>88628275</v>
      </c>
      <c r="D15" s="99">
        <v>893746</v>
      </c>
      <c r="E15" s="98">
        <v>27556419</v>
      </c>
      <c r="F15" s="79">
        <v>25701478</v>
      </c>
      <c r="G15" s="99">
        <v>1733653</v>
      </c>
      <c r="H15" s="98">
        <v>53654153</v>
      </c>
      <c r="I15" s="79">
        <v>52346247</v>
      </c>
      <c r="J15" s="99">
        <v>1298479</v>
      </c>
      <c r="K15" s="244">
        <v>9314973</v>
      </c>
      <c r="L15" s="79">
        <v>8371989</v>
      </c>
      <c r="M15" s="99">
        <v>939070</v>
      </c>
      <c r="N15" s="237" t="str">
        <f t="shared" si="0"/>
        <v>熊本県計</v>
      </c>
    </row>
    <row r="16" spans="1:14" s="12" customFormat="1" ht="18" customHeight="1">
      <c r="A16" s="13"/>
      <c r="B16" s="16"/>
      <c r="C16" s="17"/>
      <c r="D16" s="18"/>
      <c r="E16" s="16"/>
      <c r="F16" s="17"/>
      <c r="G16" s="18"/>
      <c r="H16" s="16"/>
      <c r="I16" s="17"/>
      <c r="J16" s="18"/>
      <c r="K16" s="245"/>
      <c r="L16" s="17"/>
      <c r="M16" s="18"/>
      <c r="N16" s="238"/>
    </row>
    <row r="17" spans="1:14" ht="18" customHeight="1">
      <c r="A17" s="109" t="s">
        <v>157</v>
      </c>
      <c r="B17" s="100">
        <v>32716045</v>
      </c>
      <c r="C17" s="101">
        <v>32344930</v>
      </c>
      <c r="D17" s="102">
        <v>351702</v>
      </c>
      <c r="E17" s="100">
        <v>7832270</v>
      </c>
      <c r="F17" s="101">
        <v>7212943</v>
      </c>
      <c r="G17" s="102">
        <v>583893</v>
      </c>
      <c r="H17" s="100">
        <v>21802901</v>
      </c>
      <c r="I17" s="101">
        <v>21560896</v>
      </c>
      <c r="J17" s="102">
        <v>241488</v>
      </c>
      <c r="K17" s="246">
        <v>2512041</v>
      </c>
      <c r="L17" s="101">
        <v>2440658</v>
      </c>
      <c r="M17" s="102">
        <v>71156</v>
      </c>
      <c r="N17" s="239" t="str">
        <f>IF(A17="","",A17)</f>
        <v>大　分</v>
      </c>
    </row>
    <row r="18" spans="1:14" ht="18" customHeight="1">
      <c r="A18" s="108" t="s">
        <v>158</v>
      </c>
      <c r="B18" s="95">
        <v>8153485</v>
      </c>
      <c r="C18" s="75">
        <v>8065007</v>
      </c>
      <c r="D18" s="96">
        <v>77663</v>
      </c>
      <c r="E18" s="95">
        <v>3116844</v>
      </c>
      <c r="F18" s="75">
        <v>2862058</v>
      </c>
      <c r="G18" s="96">
        <v>245965</v>
      </c>
      <c r="H18" s="95">
        <v>6500525</v>
      </c>
      <c r="I18" s="75">
        <v>6415705</v>
      </c>
      <c r="J18" s="96">
        <v>82628</v>
      </c>
      <c r="K18" s="243">
        <v>7687260</v>
      </c>
      <c r="L18" s="75">
        <v>7680271</v>
      </c>
      <c r="M18" s="96">
        <v>6988</v>
      </c>
      <c r="N18" s="236" t="str">
        <f aca="true" t="shared" si="1" ref="N18:N25">IF(A18="","",A18)</f>
        <v>別　府</v>
      </c>
    </row>
    <row r="19" spans="1:14" ht="18" customHeight="1">
      <c r="A19" s="108" t="s">
        <v>159</v>
      </c>
      <c r="B19" s="95">
        <v>3073391</v>
      </c>
      <c r="C19" s="75">
        <v>3045762</v>
      </c>
      <c r="D19" s="96">
        <v>26711</v>
      </c>
      <c r="E19" s="95">
        <v>1247807</v>
      </c>
      <c r="F19" s="75">
        <v>1176429</v>
      </c>
      <c r="G19" s="96">
        <v>62322</v>
      </c>
      <c r="H19" s="95">
        <v>2647006</v>
      </c>
      <c r="I19" s="75">
        <v>2626677</v>
      </c>
      <c r="J19" s="96">
        <v>19898</v>
      </c>
      <c r="K19" s="243">
        <v>391616</v>
      </c>
      <c r="L19" s="75">
        <v>388642</v>
      </c>
      <c r="M19" s="96">
        <v>2974</v>
      </c>
      <c r="N19" s="236" t="str">
        <f t="shared" si="1"/>
        <v>中　津</v>
      </c>
    </row>
    <row r="20" spans="1:14" ht="18" customHeight="1">
      <c r="A20" s="108" t="s">
        <v>160</v>
      </c>
      <c r="B20" s="95">
        <v>3222712</v>
      </c>
      <c r="C20" s="75">
        <v>3195326</v>
      </c>
      <c r="D20" s="96">
        <v>25497</v>
      </c>
      <c r="E20" s="95">
        <v>1293429</v>
      </c>
      <c r="F20" s="75">
        <v>1151191</v>
      </c>
      <c r="G20" s="96">
        <v>137465</v>
      </c>
      <c r="H20" s="95">
        <v>2548150</v>
      </c>
      <c r="I20" s="75">
        <v>2493418</v>
      </c>
      <c r="J20" s="96">
        <v>53860</v>
      </c>
      <c r="K20" s="243">
        <v>306857</v>
      </c>
      <c r="L20" s="75">
        <v>287315</v>
      </c>
      <c r="M20" s="96">
        <v>19542</v>
      </c>
      <c r="N20" s="236" t="str">
        <f t="shared" si="1"/>
        <v>日　田</v>
      </c>
    </row>
    <row r="21" spans="1:14" ht="18" customHeight="1">
      <c r="A21" s="108" t="s">
        <v>161</v>
      </c>
      <c r="B21" s="95">
        <v>2980883</v>
      </c>
      <c r="C21" s="75">
        <v>2949564</v>
      </c>
      <c r="D21" s="96">
        <v>26607</v>
      </c>
      <c r="E21" s="95">
        <v>805313</v>
      </c>
      <c r="F21" s="75">
        <v>758885</v>
      </c>
      <c r="G21" s="96">
        <v>43982</v>
      </c>
      <c r="H21" s="95">
        <v>2731557</v>
      </c>
      <c r="I21" s="75">
        <v>2595634</v>
      </c>
      <c r="J21" s="96">
        <v>135923</v>
      </c>
      <c r="K21" s="243">
        <v>172707</v>
      </c>
      <c r="L21" s="75">
        <v>171801</v>
      </c>
      <c r="M21" s="96">
        <v>906</v>
      </c>
      <c r="N21" s="236" t="str">
        <f t="shared" si="1"/>
        <v>佐　伯</v>
      </c>
    </row>
    <row r="22" spans="1:14" ht="18" customHeight="1">
      <c r="A22" s="108" t="s">
        <v>162</v>
      </c>
      <c r="B22" s="95">
        <v>2214671</v>
      </c>
      <c r="C22" s="75">
        <v>2203263</v>
      </c>
      <c r="D22" s="96">
        <v>10608</v>
      </c>
      <c r="E22" s="95">
        <v>743318</v>
      </c>
      <c r="F22" s="75">
        <v>697684</v>
      </c>
      <c r="G22" s="96">
        <v>44860</v>
      </c>
      <c r="H22" s="95">
        <v>2538210</v>
      </c>
      <c r="I22" s="75">
        <v>2486883</v>
      </c>
      <c r="J22" s="96">
        <v>51257</v>
      </c>
      <c r="K22" s="243">
        <v>41485</v>
      </c>
      <c r="L22" s="75">
        <v>41260</v>
      </c>
      <c r="M22" s="96">
        <v>226</v>
      </c>
      <c r="N22" s="236" t="str">
        <f t="shared" si="1"/>
        <v>臼　杵</v>
      </c>
    </row>
    <row r="23" spans="1:14" ht="18" customHeight="1">
      <c r="A23" s="108" t="s">
        <v>163</v>
      </c>
      <c r="B23" s="95">
        <v>727666</v>
      </c>
      <c r="C23" s="75">
        <v>721653</v>
      </c>
      <c r="D23" s="96">
        <v>5717</v>
      </c>
      <c r="E23" s="95">
        <v>194271</v>
      </c>
      <c r="F23" s="75">
        <v>181391</v>
      </c>
      <c r="G23" s="96">
        <v>9160</v>
      </c>
      <c r="H23" s="95">
        <v>456992</v>
      </c>
      <c r="I23" s="75">
        <v>453682</v>
      </c>
      <c r="J23" s="96">
        <v>3310</v>
      </c>
      <c r="K23" s="243">
        <v>19819</v>
      </c>
      <c r="L23" s="75">
        <v>19819</v>
      </c>
      <c r="M23" s="96">
        <v>0</v>
      </c>
      <c r="N23" s="236" t="str">
        <f t="shared" si="1"/>
        <v>竹　田</v>
      </c>
    </row>
    <row r="24" spans="1:14" ht="18" customHeight="1">
      <c r="A24" s="108" t="s">
        <v>164</v>
      </c>
      <c r="B24" s="95">
        <v>3131148</v>
      </c>
      <c r="C24" s="75">
        <v>3121834</v>
      </c>
      <c r="D24" s="96">
        <v>9305</v>
      </c>
      <c r="E24" s="95">
        <v>846160</v>
      </c>
      <c r="F24" s="75">
        <v>801410</v>
      </c>
      <c r="G24" s="96">
        <v>39708</v>
      </c>
      <c r="H24" s="95">
        <v>4345381</v>
      </c>
      <c r="I24" s="75">
        <v>4281231</v>
      </c>
      <c r="J24" s="96">
        <v>64150</v>
      </c>
      <c r="K24" s="243">
        <v>77180</v>
      </c>
      <c r="L24" s="75">
        <v>74219</v>
      </c>
      <c r="M24" s="96">
        <v>2961</v>
      </c>
      <c r="N24" s="236" t="str">
        <f t="shared" si="1"/>
        <v>宇　佐</v>
      </c>
    </row>
    <row r="25" spans="1:14" ht="18" customHeight="1">
      <c r="A25" s="108" t="s">
        <v>165</v>
      </c>
      <c r="B25" s="95">
        <v>926720</v>
      </c>
      <c r="C25" s="75">
        <v>923012</v>
      </c>
      <c r="D25" s="96">
        <v>3649</v>
      </c>
      <c r="E25" s="95">
        <v>243951</v>
      </c>
      <c r="F25" s="75">
        <v>227353</v>
      </c>
      <c r="G25" s="96">
        <v>13222</v>
      </c>
      <c r="H25" s="95">
        <v>472747</v>
      </c>
      <c r="I25" s="75">
        <v>465738</v>
      </c>
      <c r="J25" s="96">
        <v>7010</v>
      </c>
      <c r="K25" s="243">
        <v>156630</v>
      </c>
      <c r="L25" s="75">
        <v>155859</v>
      </c>
      <c r="M25" s="96">
        <v>771</v>
      </c>
      <c r="N25" s="236" t="str">
        <f t="shared" si="1"/>
        <v>三　重</v>
      </c>
    </row>
    <row r="26" spans="1:14" s="3" customFormat="1" ht="18" customHeight="1">
      <c r="A26" s="232" t="s">
        <v>166</v>
      </c>
      <c r="B26" s="98">
        <v>57146720</v>
      </c>
      <c r="C26" s="79">
        <v>56570352</v>
      </c>
      <c r="D26" s="99">
        <v>537458</v>
      </c>
      <c r="E26" s="98">
        <v>16323364</v>
      </c>
      <c r="F26" s="79">
        <v>15069343</v>
      </c>
      <c r="G26" s="99">
        <v>1180577</v>
      </c>
      <c r="H26" s="98">
        <v>44043470</v>
      </c>
      <c r="I26" s="79">
        <v>43379865</v>
      </c>
      <c r="J26" s="99">
        <v>659523</v>
      </c>
      <c r="K26" s="244">
        <v>11365594</v>
      </c>
      <c r="L26" s="79">
        <v>11259843</v>
      </c>
      <c r="M26" s="99">
        <v>105525</v>
      </c>
      <c r="N26" s="237" t="str">
        <f>IF(A26="","",A26)</f>
        <v>大分県計</v>
      </c>
    </row>
    <row r="27" spans="1:14" s="12" customFormat="1" ht="18" customHeight="1">
      <c r="A27" s="233"/>
      <c r="B27" s="16"/>
      <c r="C27" s="17"/>
      <c r="D27" s="18"/>
      <c r="E27" s="16"/>
      <c r="F27" s="17"/>
      <c r="G27" s="18"/>
      <c r="H27" s="16"/>
      <c r="I27" s="17"/>
      <c r="J27" s="18"/>
      <c r="K27" s="245"/>
      <c r="L27" s="17"/>
      <c r="M27" s="18"/>
      <c r="N27" s="240"/>
    </row>
    <row r="28" spans="1:14" ht="18" customHeight="1">
      <c r="A28" s="109" t="s">
        <v>167</v>
      </c>
      <c r="B28" s="100">
        <v>25368892</v>
      </c>
      <c r="C28" s="101">
        <v>25084968</v>
      </c>
      <c r="D28" s="102">
        <v>251285</v>
      </c>
      <c r="E28" s="100">
        <v>7950248</v>
      </c>
      <c r="F28" s="101">
        <v>7433335</v>
      </c>
      <c r="G28" s="102">
        <v>479720</v>
      </c>
      <c r="H28" s="100">
        <v>14070274</v>
      </c>
      <c r="I28" s="101">
        <v>13830252</v>
      </c>
      <c r="J28" s="102">
        <v>232638</v>
      </c>
      <c r="K28" s="246">
        <v>1876989</v>
      </c>
      <c r="L28" s="101">
        <v>1842036</v>
      </c>
      <c r="M28" s="102">
        <v>17605</v>
      </c>
      <c r="N28" s="239" t="str">
        <f>IF(A28="","",A28)</f>
        <v>宮　崎</v>
      </c>
    </row>
    <row r="29" spans="1:14" ht="18" customHeight="1">
      <c r="A29" s="108" t="s">
        <v>168</v>
      </c>
      <c r="B29" s="95">
        <v>6700802</v>
      </c>
      <c r="C29" s="75">
        <v>6654944</v>
      </c>
      <c r="D29" s="96">
        <v>43489</v>
      </c>
      <c r="E29" s="95">
        <v>2397056</v>
      </c>
      <c r="F29" s="75">
        <v>2241726</v>
      </c>
      <c r="G29" s="96">
        <v>151451</v>
      </c>
      <c r="H29" s="95">
        <v>7411662</v>
      </c>
      <c r="I29" s="75">
        <v>6259273</v>
      </c>
      <c r="J29" s="96">
        <v>1151790</v>
      </c>
      <c r="K29" s="243">
        <v>499632</v>
      </c>
      <c r="L29" s="75">
        <v>497787</v>
      </c>
      <c r="M29" s="96">
        <v>1845</v>
      </c>
      <c r="N29" s="236" t="str">
        <f>IF(A29="","",A29)</f>
        <v>都　城</v>
      </c>
    </row>
    <row r="30" spans="1:14" ht="18" customHeight="1">
      <c r="A30" s="108" t="s">
        <v>169</v>
      </c>
      <c r="B30" s="95">
        <v>15724854</v>
      </c>
      <c r="C30" s="75">
        <v>15644918</v>
      </c>
      <c r="D30" s="96">
        <v>72814</v>
      </c>
      <c r="E30" s="95">
        <v>2948999</v>
      </c>
      <c r="F30" s="75">
        <v>2718384</v>
      </c>
      <c r="G30" s="96">
        <v>225618</v>
      </c>
      <c r="H30" s="95">
        <v>6446689</v>
      </c>
      <c r="I30" s="75">
        <v>6319257</v>
      </c>
      <c r="J30" s="96">
        <v>127086</v>
      </c>
      <c r="K30" s="243">
        <v>503867</v>
      </c>
      <c r="L30" s="75">
        <v>491032</v>
      </c>
      <c r="M30" s="96">
        <v>12835</v>
      </c>
      <c r="N30" s="236" t="str">
        <f>IF(A30="","",A30)</f>
        <v>延　岡</v>
      </c>
    </row>
    <row r="31" spans="1:14" ht="18" customHeight="1">
      <c r="A31" s="108" t="s">
        <v>170</v>
      </c>
      <c r="B31" s="95">
        <v>2389537</v>
      </c>
      <c r="C31" s="75">
        <v>2376309</v>
      </c>
      <c r="D31" s="96">
        <v>12439</v>
      </c>
      <c r="E31" s="95">
        <v>941481</v>
      </c>
      <c r="F31" s="75">
        <v>897275</v>
      </c>
      <c r="G31" s="96">
        <v>42159</v>
      </c>
      <c r="H31" s="95">
        <v>1314927</v>
      </c>
      <c r="I31" s="75">
        <v>1286467</v>
      </c>
      <c r="J31" s="96">
        <v>28460</v>
      </c>
      <c r="K31" s="243">
        <v>856269</v>
      </c>
      <c r="L31" s="75">
        <v>844130</v>
      </c>
      <c r="M31" s="96">
        <v>12089</v>
      </c>
      <c r="N31" s="236" t="str">
        <f t="shared" si="0"/>
        <v>日　南</v>
      </c>
    </row>
    <row r="32" spans="1:14" ht="18" customHeight="1">
      <c r="A32" s="108" t="s">
        <v>171</v>
      </c>
      <c r="B32" s="95">
        <v>2299487</v>
      </c>
      <c r="C32" s="75">
        <v>2284711</v>
      </c>
      <c r="D32" s="96">
        <v>14293</v>
      </c>
      <c r="E32" s="95">
        <v>808556</v>
      </c>
      <c r="F32" s="75">
        <v>759775</v>
      </c>
      <c r="G32" s="96">
        <v>46846</v>
      </c>
      <c r="H32" s="95">
        <v>1713133</v>
      </c>
      <c r="I32" s="75">
        <v>1575957</v>
      </c>
      <c r="J32" s="96">
        <v>136853</v>
      </c>
      <c r="K32" s="243">
        <v>40648</v>
      </c>
      <c r="L32" s="75">
        <v>38733</v>
      </c>
      <c r="M32" s="96">
        <v>1915</v>
      </c>
      <c r="N32" s="236" t="str">
        <f t="shared" si="0"/>
        <v>小　林</v>
      </c>
    </row>
    <row r="33" spans="1:14" ht="18" customHeight="1">
      <c r="A33" s="108" t="s">
        <v>172</v>
      </c>
      <c r="B33" s="95">
        <v>3076032</v>
      </c>
      <c r="C33" s="75">
        <v>3041866</v>
      </c>
      <c r="D33" s="96">
        <v>31988</v>
      </c>
      <c r="E33" s="95">
        <v>1209586</v>
      </c>
      <c r="F33" s="75">
        <v>1101062</v>
      </c>
      <c r="G33" s="96">
        <v>95872</v>
      </c>
      <c r="H33" s="95">
        <v>2737303</v>
      </c>
      <c r="I33" s="75">
        <v>2709647</v>
      </c>
      <c r="J33" s="96">
        <v>24763</v>
      </c>
      <c r="K33" s="243">
        <v>76272</v>
      </c>
      <c r="L33" s="75">
        <v>73980</v>
      </c>
      <c r="M33" s="96">
        <v>2161</v>
      </c>
      <c r="N33" s="236" t="str">
        <f t="shared" si="0"/>
        <v>高　鍋</v>
      </c>
    </row>
    <row r="34" spans="1:14" s="3" customFormat="1" ht="18" customHeight="1">
      <c r="A34" s="97" t="s">
        <v>173</v>
      </c>
      <c r="B34" s="98">
        <v>55559605</v>
      </c>
      <c r="C34" s="79">
        <v>55087717</v>
      </c>
      <c r="D34" s="99">
        <v>426308</v>
      </c>
      <c r="E34" s="98">
        <v>16255925</v>
      </c>
      <c r="F34" s="79">
        <v>15151556</v>
      </c>
      <c r="G34" s="99">
        <v>1041667</v>
      </c>
      <c r="H34" s="98">
        <v>33693989</v>
      </c>
      <c r="I34" s="79">
        <v>31980852</v>
      </c>
      <c r="J34" s="99">
        <v>1701590</v>
      </c>
      <c r="K34" s="244">
        <v>3853677</v>
      </c>
      <c r="L34" s="79">
        <v>3787700</v>
      </c>
      <c r="M34" s="99">
        <v>48451</v>
      </c>
      <c r="N34" s="237" t="str">
        <f t="shared" si="0"/>
        <v>宮崎県計</v>
      </c>
    </row>
    <row r="35" spans="1:14" s="12" customFormat="1" ht="18" customHeight="1">
      <c r="A35" s="13"/>
      <c r="B35" s="16"/>
      <c r="C35" s="17"/>
      <c r="D35" s="18"/>
      <c r="E35" s="16"/>
      <c r="F35" s="17"/>
      <c r="G35" s="18"/>
      <c r="H35" s="16"/>
      <c r="I35" s="17"/>
      <c r="J35" s="18"/>
      <c r="K35" s="245"/>
      <c r="L35" s="17"/>
      <c r="M35" s="18"/>
      <c r="N35" s="238"/>
    </row>
    <row r="36" spans="1:14" ht="18" customHeight="1">
      <c r="A36" s="109" t="s">
        <v>174</v>
      </c>
      <c r="B36" s="100">
        <v>42662501</v>
      </c>
      <c r="C36" s="101">
        <v>42239994</v>
      </c>
      <c r="D36" s="102">
        <v>397550</v>
      </c>
      <c r="E36" s="100">
        <v>10996371</v>
      </c>
      <c r="F36" s="101">
        <v>10102864</v>
      </c>
      <c r="G36" s="102">
        <v>803290</v>
      </c>
      <c r="H36" s="100">
        <v>30212151</v>
      </c>
      <c r="I36" s="101">
        <v>29274279</v>
      </c>
      <c r="J36" s="102">
        <v>937059</v>
      </c>
      <c r="K36" s="246">
        <v>2845679</v>
      </c>
      <c r="L36" s="101">
        <v>2626269</v>
      </c>
      <c r="M36" s="102">
        <v>218267</v>
      </c>
      <c r="N36" s="239" t="str">
        <f>IF(A36="","",A36)</f>
        <v>鹿児島</v>
      </c>
    </row>
    <row r="37" spans="1:14" ht="18" customHeight="1">
      <c r="A37" s="108" t="s">
        <v>175</v>
      </c>
      <c r="B37" s="95">
        <v>3853238</v>
      </c>
      <c r="C37" s="75">
        <v>3829451</v>
      </c>
      <c r="D37" s="96">
        <v>18445</v>
      </c>
      <c r="E37" s="95">
        <v>1123958</v>
      </c>
      <c r="F37" s="75">
        <v>1012301</v>
      </c>
      <c r="G37" s="96">
        <v>102638</v>
      </c>
      <c r="H37" s="95">
        <v>2525110</v>
      </c>
      <c r="I37" s="75">
        <v>2419948</v>
      </c>
      <c r="J37" s="96">
        <v>103259</v>
      </c>
      <c r="K37" s="243">
        <v>139336</v>
      </c>
      <c r="L37" s="75">
        <v>137623</v>
      </c>
      <c r="M37" s="96">
        <v>1713</v>
      </c>
      <c r="N37" s="236" t="str">
        <f aca="true" t="shared" si="2" ref="N37:N47">IF(A37="","",A37)</f>
        <v>川　内</v>
      </c>
    </row>
    <row r="38" spans="1:14" ht="18" customHeight="1">
      <c r="A38" s="108" t="s">
        <v>176</v>
      </c>
      <c r="B38" s="95">
        <v>5356488</v>
      </c>
      <c r="C38" s="75">
        <v>5326137</v>
      </c>
      <c r="D38" s="96">
        <v>27205</v>
      </c>
      <c r="E38" s="95">
        <v>1997083</v>
      </c>
      <c r="F38" s="75">
        <v>1914363</v>
      </c>
      <c r="G38" s="96">
        <v>78523</v>
      </c>
      <c r="H38" s="95">
        <v>3094711</v>
      </c>
      <c r="I38" s="75">
        <v>3010920</v>
      </c>
      <c r="J38" s="96">
        <v>83289</v>
      </c>
      <c r="K38" s="243">
        <v>107657</v>
      </c>
      <c r="L38" s="75">
        <v>101991</v>
      </c>
      <c r="M38" s="96">
        <v>5620</v>
      </c>
      <c r="N38" s="236" t="str">
        <f t="shared" si="2"/>
        <v>鹿　屋</v>
      </c>
    </row>
    <row r="39" spans="1:14" ht="18" customHeight="1">
      <c r="A39" s="108" t="s">
        <v>177</v>
      </c>
      <c r="B39" s="95">
        <v>2665526</v>
      </c>
      <c r="C39" s="75">
        <v>2641150</v>
      </c>
      <c r="D39" s="96">
        <v>19234</v>
      </c>
      <c r="E39" s="95">
        <v>1082591</v>
      </c>
      <c r="F39" s="75">
        <v>997561</v>
      </c>
      <c r="G39" s="96">
        <v>80313</v>
      </c>
      <c r="H39" s="95">
        <v>2389653</v>
      </c>
      <c r="I39" s="75">
        <v>2343393</v>
      </c>
      <c r="J39" s="96">
        <v>45930</v>
      </c>
      <c r="K39" s="243">
        <v>357849</v>
      </c>
      <c r="L39" s="75">
        <v>340314</v>
      </c>
      <c r="M39" s="96">
        <v>17535</v>
      </c>
      <c r="N39" s="236" t="str">
        <f t="shared" si="2"/>
        <v>大　島</v>
      </c>
    </row>
    <row r="40" spans="1:14" ht="18" customHeight="1">
      <c r="A40" s="108" t="s">
        <v>178</v>
      </c>
      <c r="B40" s="95">
        <v>2835864</v>
      </c>
      <c r="C40" s="75">
        <v>2824841</v>
      </c>
      <c r="D40" s="96">
        <v>10983</v>
      </c>
      <c r="E40" s="95">
        <v>843373</v>
      </c>
      <c r="F40" s="75">
        <v>811171</v>
      </c>
      <c r="G40" s="96">
        <v>32067</v>
      </c>
      <c r="H40" s="95">
        <v>2213023</v>
      </c>
      <c r="I40" s="75">
        <v>2141929</v>
      </c>
      <c r="J40" s="96">
        <v>71094</v>
      </c>
      <c r="K40" s="243">
        <v>796534</v>
      </c>
      <c r="L40" s="75">
        <v>795795</v>
      </c>
      <c r="M40" s="96">
        <v>739</v>
      </c>
      <c r="N40" s="236" t="str">
        <f t="shared" si="2"/>
        <v>出　水</v>
      </c>
    </row>
    <row r="41" spans="1:14" ht="18" customHeight="1">
      <c r="A41" s="108" t="s">
        <v>179</v>
      </c>
      <c r="B41" s="95">
        <v>1658153</v>
      </c>
      <c r="C41" s="75">
        <v>1652679</v>
      </c>
      <c r="D41" s="96">
        <v>5164</v>
      </c>
      <c r="E41" s="95">
        <v>539804</v>
      </c>
      <c r="F41" s="75">
        <v>515107</v>
      </c>
      <c r="G41" s="96">
        <v>22400</v>
      </c>
      <c r="H41" s="95">
        <v>850309</v>
      </c>
      <c r="I41" s="75">
        <v>832235</v>
      </c>
      <c r="J41" s="96">
        <v>18074</v>
      </c>
      <c r="K41" s="243">
        <v>322399</v>
      </c>
      <c r="L41" s="75">
        <v>319069</v>
      </c>
      <c r="M41" s="96">
        <v>3330</v>
      </c>
      <c r="N41" s="236" t="str">
        <f t="shared" si="2"/>
        <v>指　宿</v>
      </c>
    </row>
    <row r="42" spans="1:14" ht="18" customHeight="1">
      <c r="A42" s="108" t="s">
        <v>180</v>
      </c>
      <c r="B42" s="95">
        <v>1118596</v>
      </c>
      <c r="C42" s="75">
        <v>1100882</v>
      </c>
      <c r="D42" s="96">
        <v>16760</v>
      </c>
      <c r="E42" s="95">
        <v>518092</v>
      </c>
      <c r="F42" s="75">
        <v>464726</v>
      </c>
      <c r="G42" s="96">
        <v>49848</v>
      </c>
      <c r="H42" s="95">
        <v>647663</v>
      </c>
      <c r="I42" s="75">
        <v>623457</v>
      </c>
      <c r="J42" s="96">
        <v>24016</v>
      </c>
      <c r="K42" s="243">
        <v>161278</v>
      </c>
      <c r="L42" s="75">
        <v>157601</v>
      </c>
      <c r="M42" s="96">
        <v>3677</v>
      </c>
      <c r="N42" s="236" t="str">
        <f t="shared" si="2"/>
        <v>種子島</v>
      </c>
    </row>
    <row r="43" spans="1:14" ht="18" customHeight="1">
      <c r="A43" s="108" t="s">
        <v>181</v>
      </c>
      <c r="B43" s="95">
        <v>2997023</v>
      </c>
      <c r="C43" s="75">
        <v>2982395</v>
      </c>
      <c r="D43" s="96">
        <v>14629</v>
      </c>
      <c r="E43" s="95">
        <v>996598</v>
      </c>
      <c r="F43" s="75">
        <v>951158</v>
      </c>
      <c r="G43" s="96">
        <v>44251</v>
      </c>
      <c r="H43" s="95">
        <v>2216791</v>
      </c>
      <c r="I43" s="75">
        <v>2175520</v>
      </c>
      <c r="J43" s="96">
        <v>41271</v>
      </c>
      <c r="K43" s="243">
        <v>129870</v>
      </c>
      <c r="L43" s="75">
        <v>125617</v>
      </c>
      <c r="M43" s="96">
        <v>4253</v>
      </c>
      <c r="N43" s="236" t="str">
        <f t="shared" si="2"/>
        <v>知　覧</v>
      </c>
    </row>
    <row r="44" spans="1:14" ht="18" customHeight="1">
      <c r="A44" s="108" t="s">
        <v>182</v>
      </c>
      <c r="B44" s="95">
        <v>2646440</v>
      </c>
      <c r="C44" s="75">
        <v>2631789</v>
      </c>
      <c r="D44" s="96">
        <v>14323</v>
      </c>
      <c r="E44" s="95">
        <v>758271</v>
      </c>
      <c r="F44" s="75">
        <v>700428</v>
      </c>
      <c r="G44" s="96">
        <v>50998</v>
      </c>
      <c r="H44" s="95">
        <v>2298559</v>
      </c>
      <c r="I44" s="75">
        <v>2265121</v>
      </c>
      <c r="J44" s="96">
        <v>33352</v>
      </c>
      <c r="K44" s="243">
        <v>127878</v>
      </c>
      <c r="L44" s="75">
        <v>126443</v>
      </c>
      <c r="M44" s="96">
        <v>1435</v>
      </c>
      <c r="N44" s="236" t="str">
        <f t="shared" si="2"/>
        <v>伊集院</v>
      </c>
    </row>
    <row r="45" spans="1:14" ht="18" customHeight="1">
      <c r="A45" s="108" t="s">
        <v>183</v>
      </c>
      <c r="B45" s="95">
        <v>8684025</v>
      </c>
      <c r="C45" s="75">
        <v>8644558</v>
      </c>
      <c r="D45" s="96">
        <v>36805</v>
      </c>
      <c r="E45" s="95">
        <v>2180091</v>
      </c>
      <c r="F45" s="75">
        <v>1978792</v>
      </c>
      <c r="G45" s="96">
        <v>189435</v>
      </c>
      <c r="H45" s="95">
        <v>4659819</v>
      </c>
      <c r="I45" s="75">
        <v>4552976</v>
      </c>
      <c r="J45" s="96">
        <v>106773</v>
      </c>
      <c r="K45" s="243">
        <v>856687</v>
      </c>
      <c r="L45" s="75">
        <v>845738</v>
      </c>
      <c r="M45" s="96">
        <v>10470</v>
      </c>
      <c r="N45" s="236" t="str">
        <f t="shared" si="2"/>
        <v>加治木</v>
      </c>
    </row>
    <row r="46" spans="1:14" ht="18" customHeight="1">
      <c r="A46" s="108" t="s">
        <v>184</v>
      </c>
      <c r="B46" s="95">
        <v>2547236</v>
      </c>
      <c r="C46" s="75">
        <v>2534933</v>
      </c>
      <c r="D46" s="96">
        <v>10238</v>
      </c>
      <c r="E46" s="95">
        <v>755440</v>
      </c>
      <c r="F46" s="75">
        <v>703770</v>
      </c>
      <c r="G46" s="96">
        <v>41158</v>
      </c>
      <c r="H46" s="95">
        <v>2762490</v>
      </c>
      <c r="I46" s="75">
        <v>2729578</v>
      </c>
      <c r="J46" s="96">
        <v>32342</v>
      </c>
      <c r="K46" s="243">
        <v>111044</v>
      </c>
      <c r="L46" s="75">
        <v>108452</v>
      </c>
      <c r="M46" s="96">
        <v>2368</v>
      </c>
      <c r="N46" s="236" t="str">
        <f t="shared" si="2"/>
        <v>大　隅</v>
      </c>
    </row>
    <row r="47" spans="1:14" s="3" customFormat="1" ht="18" customHeight="1">
      <c r="A47" s="97" t="s">
        <v>185</v>
      </c>
      <c r="B47" s="98">
        <v>77025089</v>
      </c>
      <c r="C47" s="79">
        <v>76408808</v>
      </c>
      <c r="D47" s="99">
        <v>571336</v>
      </c>
      <c r="E47" s="98">
        <v>21791672</v>
      </c>
      <c r="F47" s="79">
        <v>20152240</v>
      </c>
      <c r="G47" s="99">
        <v>1494921</v>
      </c>
      <c r="H47" s="98">
        <v>53870277</v>
      </c>
      <c r="I47" s="79">
        <v>52369357</v>
      </c>
      <c r="J47" s="99">
        <v>1496459</v>
      </c>
      <c r="K47" s="244">
        <v>5956210</v>
      </c>
      <c r="L47" s="79">
        <v>5684911</v>
      </c>
      <c r="M47" s="99">
        <v>269406</v>
      </c>
      <c r="N47" s="237" t="str">
        <f t="shared" si="2"/>
        <v>鹿児島県計</v>
      </c>
    </row>
    <row r="48" spans="1:14" s="50" customFormat="1" ht="18" customHeight="1">
      <c r="A48" s="46"/>
      <c r="B48" s="47"/>
      <c r="C48" s="48"/>
      <c r="D48" s="49"/>
      <c r="E48" s="47"/>
      <c r="F48" s="48"/>
      <c r="G48" s="49"/>
      <c r="H48" s="47"/>
      <c r="I48" s="48"/>
      <c r="J48" s="49"/>
      <c r="K48" s="47"/>
      <c r="L48" s="48"/>
      <c r="M48" s="49"/>
      <c r="N48" s="230"/>
    </row>
    <row r="49" spans="1:14" s="3" customFormat="1" ht="18" customHeight="1" thickBot="1">
      <c r="A49" s="107" t="s">
        <v>48</v>
      </c>
      <c r="B49" s="51">
        <v>1846760</v>
      </c>
      <c r="C49" s="52">
        <v>144805</v>
      </c>
      <c r="D49" s="53">
        <v>1262973</v>
      </c>
      <c r="E49" s="51">
        <v>3564597</v>
      </c>
      <c r="F49" s="52">
        <v>297816</v>
      </c>
      <c r="G49" s="53">
        <v>3171018</v>
      </c>
      <c r="H49" s="51">
        <v>3184920</v>
      </c>
      <c r="I49" s="52">
        <v>484237</v>
      </c>
      <c r="J49" s="53">
        <v>2092149</v>
      </c>
      <c r="K49" s="51">
        <v>1065211</v>
      </c>
      <c r="L49" s="52">
        <v>67750</v>
      </c>
      <c r="M49" s="53">
        <v>996843</v>
      </c>
      <c r="N49" s="231" t="s">
        <v>48</v>
      </c>
    </row>
    <row r="50" spans="1:14" s="3" customFormat="1" ht="24.75" customHeight="1" thickBot="1" thickTop="1">
      <c r="A50" s="112" t="s">
        <v>186</v>
      </c>
      <c r="B50" s="54">
        <v>281161159</v>
      </c>
      <c r="C50" s="55">
        <v>276839956</v>
      </c>
      <c r="D50" s="56">
        <v>3691821</v>
      </c>
      <c r="E50" s="54">
        <v>85491977</v>
      </c>
      <c r="F50" s="55">
        <v>76372434</v>
      </c>
      <c r="G50" s="56">
        <v>8621836</v>
      </c>
      <c r="H50" s="54">
        <v>188446809</v>
      </c>
      <c r="I50" s="55">
        <v>180560558</v>
      </c>
      <c r="J50" s="56">
        <v>7248199</v>
      </c>
      <c r="K50" s="54">
        <v>31555666</v>
      </c>
      <c r="L50" s="55">
        <v>29172192</v>
      </c>
      <c r="M50" s="56">
        <v>2359293</v>
      </c>
      <c r="N50" s="113" t="s">
        <v>49</v>
      </c>
    </row>
    <row r="51" ht="11.25">
      <c r="A51" s="2" t="s">
        <v>187</v>
      </c>
    </row>
  </sheetData>
  <sheetProtection/>
  <mergeCells count="6">
    <mergeCell ref="A2:A3"/>
    <mergeCell ref="N2:N3"/>
    <mergeCell ref="H2:J2"/>
    <mergeCell ref="B2:D2"/>
    <mergeCell ref="E2:G2"/>
    <mergeCell ref="K2:M2"/>
  </mergeCells>
  <printOptions/>
  <pageMargins left="0.7874015748031497" right="0.7874015748031497" top="0.984251968503937" bottom="0.984251968503937" header="0.5118110236220472" footer="0.5118110236220472"/>
  <pageSetup fitToHeight="2" horizontalDpi="1200" verticalDpi="1200" orientation="landscape" paperSize="9" scale="86" r:id="rId1"/>
  <headerFooter alignWithMargins="0">
    <oddFooter>&amp;R熊本国税局
国税徴収１
(H19)</oddFooter>
  </headerFooter>
  <rowBreaks count="1" manualBreakCount="1">
    <brk id="27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showGridLines="0" workbookViewId="0" topLeftCell="I10">
      <selection activeCell="K24" sqref="K24"/>
    </sheetView>
  </sheetViews>
  <sheetFormatPr defaultColWidth="10.625" defaultRowHeight="13.5"/>
  <cols>
    <col min="1" max="1" width="12.00390625" style="2" customWidth="1"/>
    <col min="2" max="2" width="12.25390625" style="2" bestFit="1" customWidth="1"/>
    <col min="3" max="3" width="11.375" style="2" bestFit="1" customWidth="1"/>
    <col min="4" max="4" width="12.25390625" style="2" bestFit="1" customWidth="1"/>
    <col min="5" max="5" width="10.50390625" style="2" bestFit="1" customWidth="1"/>
    <col min="6" max="6" width="9.75390625" style="2" bestFit="1" customWidth="1"/>
    <col min="7" max="7" width="9.00390625" style="2" bestFit="1" customWidth="1"/>
    <col min="8" max="8" width="10.50390625" style="2" bestFit="1" customWidth="1"/>
    <col min="9" max="10" width="11.375" style="2" bestFit="1" customWidth="1"/>
    <col min="11" max="11" width="10.50390625" style="2" bestFit="1" customWidth="1"/>
    <col min="12" max="12" width="10.375" style="2" bestFit="1" customWidth="1"/>
    <col min="13" max="13" width="9.75390625" style="2" bestFit="1" customWidth="1"/>
    <col min="14" max="14" width="11.875" style="5" customWidth="1"/>
    <col min="15" max="16384" width="10.625" style="2" customWidth="1"/>
  </cols>
  <sheetData>
    <row r="1" ht="12" thickBot="1">
      <c r="A1" s="2" t="s">
        <v>57</v>
      </c>
    </row>
    <row r="2" spans="1:14" s="5" customFormat="1" ht="15.75" customHeight="1">
      <c r="A2" s="289" t="s">
        <v>41</v>
      </c>
      <c r="B2" s="261" t="s">
        <v>50</v>
      </c>
      <c r="C2" s="262"/>
      <c r="D2" s="263"/>
      <c r="E2" s="261" t="s">
        <v>9</v>
      </c>
      <c r="F2" s="262"/>
      <c r="G2" s="263"/>
      <c r="H2" s="261" t="s">
        <v>51</v>
      </c>
      <c r="I2" s="262"/>
      <c r="J2" s="263"/>
      <c r="K2" s="261" t="s">
        <v>12</v>
      </c>
      <c r="L2" s="262"/>
      <c r="M2" s="263"/>
      <c r="N2" s="287" t="s">
        <v>129</v>
      </c>
    </row>
    <row r="3" spans="1:14" s="5" customFormat="1" ht="16.5" customHeight="1">
      <c r="A3" s="290"/>
      <c r="B3" s="252" t="s">
        <v>46</v>
      </c>
      <c r="C3" s="253" t="s">
        <v>35</v>
      </c>
      <c r="D3" s="254" t="s">
        <v>47</v>
      </c>
      <c r="E3" s="252" t="s">
        <v>46</v>
      </c>
      <c r="F3" s="253" t="s">
        <v>35</v>
      </c>
      <c r="G3" s="254" t="s">
        <v>47</v>
      </c>
      <c r="H3" s="252" t="s">
        <v>46</v>
      </c>
      <c r="I3" s="253" t="s">
        <v>35</v>
      </c>
      <c r="J3" s="254" t="s">
        <v>47</v>
      </c>
      <c r="K3" s="252" t="s">
        <v>46</v>
      </c>
      <c r="L3" s="253" t="s">
        <v>35</v>
      </c>
      <c r="M3" s="254" t="s">
        <v>47</v>
      </c>
      <c r="N3" s="291"/>
    </row>
    <row r="4" spans="1:14" s="41" customFormat="1" ht="11.25">
      <c r="A4" s="92"/>
      <c r="B4" s="87" t="s">
        <v>2</v>
      </c>
      <c r="C4" s="88" t="s">
        <v>2</v>
      </c>
      <c r="D4" s="89" t="s">
        <v>2</v>
      </c>
      <c r="E4" s="87" t="s">
        <v>2</v>
      </c>
      <c r="F4" s="88" t="s">
        <v>2</v>
      </c>
      <c r="G4" s="89" t="s">
        <v>2</v>
      </c>
      <c r="H4" s="87" t="s">
        <v>2</v>
      </c>
      <c r="I4" s="88" t="s">
        <v>2</v>
      </c>
      <c r="J4" s="89" t="s">
        <v>2</v>
      </c>
      <c r="K4" s="87" t="s">
        <v>2</v>
      </c>
      <c r="L4" s="88" t="s">
        <v>2</v>
      </c>
      <c r="M4" s="223" t="s">
        <v>2</v>
      </c>
      <c r="N4" s="222"/>
    </row>
    <row r="5" spans="1:14" ht="18" customHeight="1">
      <c r="A5" s="110" t="s">
        <v>146</v>
      </c>
      <c r="B5" s="93">
        <v>690</v>
      </c>
      <c r="C5" s="71">
        <v>45</v>
      </c>
      <c r="D5" s="94">
        <v>629</v>
      </c>
      <c r="E5" s="93">
        <v>29015218</v>
      </c>
      <c r="F5" s="71">
        <v>28107488</v>
      </c>
      <c r="G5" s="94">
        <v>886063</v>
      </c>
      <c r="H5" s="93">
        <v>163956</v>
      </c>
      <c r="I5" s="71">
        <v>163956</v>
      </c>
      <c r="J5" s="94" t="s">
        <v>138</v>
      </c>
      <c r="K5" s="247" t="s">
        <v>138</v>
      </c>
      <c r="L5" s="71" t="s">
        <v>138</v>
      </c>
      <c r="M5" s="94" t="s">
        <v>138</v>
      </c>
      <c r="N5" s="235" t="str">
        <f>IF(A5="","",A5)</f>
        <v>熊本西</v>
      </c>
    </row>
    <row r="6" spans="1:14" ht="18" customHeight="1">
      <c r="A6" s="108" t="s">
        <v>147</v>
      </c>
      <c r="B6" s="95">
        <v>1626</v>
      </c>
      <c r="C6" s="75">
        <v>66</v>
      </c>
      <c r="D6" s="96">
        <v>1389</v>
      </c>
      <c r="E6" s="95">
        <v>25304511</v>
      </c>
      <c r="F6" s="75">
        <v>24286512</v>
      </c>
      <c r="G6" s="96">
        <v>976521</v>
      </c>
      <c r="H6" s="95">
        <v>8985569</v>
      </c>
      <c r="I6" s="75">
        <v>8985534</v>
      </c>
      <c r="J6" s="96" t="s">
        <v>138</v>
      </c>
      <c r="K6" s="248" t="s">
        <v>138</v>
      </c>
      <c r="L6" s="75" t="s">
        <v>138</v>
      </c>
      <c r="M6" s="96" t="s">
        <v>138</v>
      </c>
      <c r="N6" s="236" t="str">
        <f aca="true" t="shared" si="0" ref="N6:N26">IF(A6="","",A6)</f>
        <v>熊本東</v>
      </c>
    </row>
    <row r="7" spans="1:14" ht="18" customHeight="1">
      <c r="A7" s="108" t="s">
        <v>148</v>
      </c>
      <c r="B7" s="95" t="s">
        <v>138</v>
      </c>
      <c r="C7" s="75" t="s">
        <v>138</v>
      </c>
      <c r="D7" s="96" t="s">
        <v>138</v>
      </c>
      <c r="E7" s="95">
        <v>7250568</v>
      </c>
      <c r="F7" s="75">
        <v>6879683</v>
      </c>
      <c r="G7" s="96">
        <v>356843</v>
      </c>
      <c r="H7" s="95">
        <v>2409200</v>
      </c>
      <c r="I7" s="75">
        <v>2409200</v>
      </c>
      <c r="J7" s="96" t="s">
        <v>138</v>
      </c>
      <c r="K7" s="248" t="s">
        <v>138</v>
      </c>
      <c r="L7" s="75" t="s">
        <v>138</v>
      </c>
      <c r="M7" s="96" t="s">
        <v>138</v>
      </c>
      <c r="N7" s="236" t="str">
        <f t="shared" si="0"/>
        <v>八　代</v>
      </c>
    </row>
    <row r="8" spans="1:14" ht="18" customHeight="1">
      <c r="A8" s="108" t="s">
        <v>149</v>
      </c>
      <c r="B8" s="95">
        <v>3</v>
      </c>
      <c r="C8" s="75" t="s">
        <v>138</v>
      </c>
      <c r="D8" s="96" t="s">
        <v>138</v>
      </c>
      <c r="E8" s="95">
        <v>4404903</v>
      </c>
      <c r="F8" s="75">
        <v>4155147</v>
      </c>
      <c r="G8" s="96">
        <v>248376</v>
      </c>
      <c r="H8" s="95">
        <v>5177453</v>
      </c>
      <c r="I8" s="75">
        <v>5177438</v>
      </c>
      <c r="J8" s="96">
        <v>15</v>
      </c>
      <c r="K8" s="248" t="s">
        <v>138</v>
      </c>
      <c r="L8" s="75" t="s">
        <v>138</v>
      </c>
      <c r="M8" s="96" t="s">
        <v>138</v>
      </c>
      <c r="N8" s="236" t="str">
        <f t="shared" si="0"/>
        <v>人　吉</v>
      </c>
    </row>
    <row r="9" spans="1:14" ht="18" customHeight="1">
      <c r="A9" s="108" t="s">
        <v>150</v>
      </c>
      <c r="B9" s="95">
        <v>147</v>
      </c>
      <c r="C9" s="75" t="s">
        <v>138</v>
      </c>
      <c r="D9" s="96">
        <v>147</v>
      </c>
      <c r="E9" s="95">
        <v>6045524</v>
      </c>
      <c r="F9" s="75">
        <v>5840069</v>
      </c>
      <c r="G9" s="96">
        <v>199025</v>
      </c>
      <c r="H9" s="95">
        <v>51276</v>
      </c>
      <c r="I9" s="75">
        <v>51276</v>
      </c>
      <c r="J9" s="96" t="s">
        <v>138</v>
      </c>
      <c r="K9" s="248" t="s">
        <v>138</v>
      </c>
      <c r="L9" s="75" t="s">
        <v>138</v>
      </c>
      <c r="M9" s="96" t="s">
        <v>138</v>
      </c>
      <c r="N9" s="236" t="str">
        <f t="shared" si="0"/>
        <v>玉　名</v>
      </c>
    </row>
    <row r="10" spans="1:14" ht="18" customHeight="1">
      <c r="A10" s="108" t="s">
        <v>151</v>
      </c>
      <c r="B10" s="95">
        <v>344</v>
      </c>
      <c r="C10" s="75" t="s">
        <v>138</v>
      </c>
      <c r="D10" s="96">
        <v>200</v>
      </c>
      <c r="E10" s="95">
        <v>4424827</v>
      </c>
      <c r="F10" s="75">
        <v>4137855</v>
      </c>
      <c r="G10" s="96">
        <v>278968</v>
      </c>
      <c r="H10" s="95" t="s">
        <v>196</v>
      </c>
      <c r="I10" s="75" t="s">
        <v>195</v>
      </c>
      <c r="J10" s="96" t="s">
        <v>195</v>
      </c>
      <c r="K10" s="248" t="s">
        <v>138</v>
      </c>
      <c r="L10" s="75" t="s">
        <v>138</v>
      </c>
      <c r="M10" s="96" t="s">
        <v>138</v>
      </c>
      <c r="N10" s="236" t="str">
        <f t="shared" si="0"/>
        <v>天　草</v>
      </c>
    </row>
    <row r="11" spans="1:14" ht="18" customHeight="1">
      <c r="A11" s="108" t="s">
        <v>152</v>
      </c>
      <c r="B11" s="95" t="s">
        <v>138</v>
      </c>
      <c r="C11" s="75" t="s">
        <v>138</v>
      </c>
      <c r="D11" s="96" t="s">
        <v>138</v>
      </c>
      <c r="E11" s="95">
        <v>3111770</v>
      </c>
      <c r="F11" s="75">
        <v>2999466</v>
      </c>
      <c r="G11" s="96">
        <v>109992</v>
      </c>
      <c r="H11" s="95" t="s">
        <v>195</v>
      </c>
      <c r="I11" s="75" t="s">
        <v>195</v>
      </c>
      <c r="J11" s="96" t="s">
        <v>195</v>
      </c>
      <c r="K11" s="248" t="s">
        <v>138</v>
      </c>
      <c r="L11" s="75" t="s">
        <v>138</v>
      </c>
      <c r="M11" s="96" t="s">
        <v>138</v>
      </c>
      <c r="N11" s="236" t="str">
        <f t="shared" si="0"/>
        <v>山　鹿</v>
      </c>
    </row>
    <row r="12" spans="1:14" ht="18" customHeight="1">
      <c r="A12" s="108" t="s">
        <v>153</v>
      </c>
      <c r="B12" s="95">
        <v>538</v>
      </c>
      <c r="C12" s="75">
        <v>288</v>
      </c>
      <c r="D12" s="96">
        <v>250</v>
      </c>
      <c r="E12" s="95">
        <v>6446356</v>
      </c>
      <c r="F12" s="75">
        <v>6164298</v>
      </c>
      <c r="G12" s="96">
        <v>275311</v>
      </c>
      <c r="H12" s="95" t="s">
        <v>195</v>
      </c>
      <c r="I12" s="75" t="s">
        <v>195</v>
      </c>
      <c r="J12" s="96" t="s">
        <v>195</v>
      </c>
      <c r="K12" s="248" t="s">
        <v>138</v>
      </c>
      <c r="L12" s="75" t="s">
        <v>138</v>
      </c>
      <c r="M12" s="96" t="s">
        <v>138</v>
      </c>
      <c r="N12" s="236" t="str">
        <f t="shared" si="0"/>
        <v>菊　池</v>
      </c>
    </row>
    <row r="13" spans="1:14" ht="18" customHeight="1">
      <c r="A13" s="108" t="s">
        <v>154</v>
      </c>
      <c r="B13" s="95">
        <v>810</v>
      </c>
      <c r="C13" s="75" t="s">
        <v>138</v>
      </c>
      <c r="D13" s="96">
        <v>120</v>
      </c>
      <c r="E13" s="95">
        <v>5294243</v>
      </c>
      <c r="F13" s="75">
        <v>5043851</v>
      </c>
      <c r="G13" s="96">
        <v>233084</v>
      </c>
      <c r="H13" s="95" t="s">
        <v>195</v>
      </c>
      <c r="I13" s="75" t="s">
        <v>195</v>
      </c>
      <c r="J13" s="96" t="s">
        <v>195</v>
      </c>
      <c r="K13" s="248" t="s">
        <v>138</v>
      </c>
      <c r="L13" s="75" t="s">
        <v>138</v>
      </c>
      <c r="M13" s="96" t="s">
        <v>138</v>
      </c>
      <c r="N13" s="236" t="str">
        <f t="shared" si="0"/>
        <v>宇　土</v>
      </c>
    </row>
    <row r="14" spans="1:14" ht="18" customHeight="1">
      <c r="A14" s="108" t="s">
        <v>155</v>
      </c>
      <c r="B14" s="95">
        <v>77</v>
      </c>
      <c r="C14" s="75">
        <v>2</v>
      </c>
      <c r="D14" s="96">
        <v>75</v>
      </c>
      <c r="E14" s="95">
        <v>2968206</v>
      </c>
      <c r="F14" s="75">
        <v>2798922</v>
      </c>
      <c r="G14" s="96">
        <v>167454</v>
      </c>
      <c r="H14" s="95">
        <v>59847</v>
      </c>
      <c r="I14" s="75">
        <v>59632</v>
      </c>
      <c r="J14" s="96">
        <v>215</v>
      </c>
      <c r="K14" s="248" t="s">
        <v>138</v>
      </c>
      <c r="L14" s="75" t="s">
        <v>138</v>
      </c>
      <c r="M14" s="96" t="s">
        <v>138</v>
      </c>
      <c r="N14" s="236" t="str">
        <f t="shared" si="0"/>
        <v>阿　蘇</v>
      </c>
    </row>
    <row r="15" spans="1:14" s="3" customFormat="1" ht="18" customHeight="1">
      <c r="A15" s="106" t="s">
        <v>156</v>
      </c>
      <c r="B15" s="98">
        <v>4234</v>
      </c>
      <c r="C15" s="79">
        <v>401</v>
      </c>
      <c r="D15" s="99">
        <v>2809</v>
      </c>
      <c r="E15" s="98">
        <v>94266127</v>
      </c>
      <c r="F15" s="79">
        <v>90413291</v>
      </c>
      <c r="G15" s="99">
        <v>3731637</v>
      </c>
      <c r="H15" s="98">
        <v>17306388</v>
      </c>
      <c r="I15" s="79">
        <v>17306035</v>
      </c>
      <c r="J15" s="99">
        <v>316</v>
      </c>
      <c r="K15" s="249" t="s">
        <v>138</v>
      </c>
      <c r="L15" s="79" t="s">
        <v>138</v>
      </c>
      <c r="M15" s="99" t="s">
        <v>138</v>
      </c>
      <c r="N15" s="237" t="str">
        <f t="shared" si="0"/>
        <v>熊本県計</v>
      </c>
    </row>
    <row r="16" spans="1:14" s="12" customFormat="1" ht="18" customHeight="1">
      <c r="A16" s="13"/>
      <c r="B16" s="103"/>
      <c r="C16" s="104"/>
      <c r="D16" s="105"/>
      <c r="E16" s="103"/>
      <c r="F16" s="104"/>
      <c r="G16" s="105"/>
      <c r="H16" s="103"/>
      <c r="I16" s="104"/>
      <c r="J16" s="105"/>
      <c r="K16" s="250"/>
      <c r="L16" s="104"/>
      <c r="M16" s="105"/>
      <c r="N16" s="241"/>
    </row>
    <row r="17" spans="1:14" ht="18" customHeight="1">
      <c r="A17" s="109" t="s">
        <v>157</v>
      </c>
      <c r="B17" s="100">
        <v>5379</v>
      </c>
      <c r="C17" s="101">
        <v>364</v>
      </c>
      <c r="D17" s="102">
        <v>4725</v>
      </c>
      <c r="E17" s="100">
        <v>34597003</v>
      </c>
      <c r="F17" s="101">
        <v>33371258</v>
      </c>
      <c r="G17" s="102">
        <v>1183720</v>
      </c>
      <c r="H17" s="100">
        <v>38369</v>
      </c>
      <c r="I17" s="101">
        <v>37265</v>
      </c>
      <c r="J17" s="102">
        <v>1105</v>
      </c>
      <c r="K17" s="251" t="s">
        <v>138</v>
      </c>
      <c r="L17" s="101" t="s">
        <v>138</v>
      </c>
      <c r="M17" s="102" t="s">
        <v>138</v>
      </c>
      <c r="N17" s="235" t="str">
        <f>IF(A17="","",A17)</f>
        <v>大　分</v>
      </c>
    </row>
    <row r="18" spans="1:14" ht="18" customHeight="1">
      <c r="A18" s="108" t="s">
        <v>158</v>
      </c>
      <c r="B18" s="95">
        <v>1364</v>
      </c>
      <c r="C18" s="75" t="s">
        <v>138</v>
      </c>
      <c r="D18" s="96">
        <v>1364</v>
      </c>
      <c r="E18" s="95">
        <v>9508645</v>
      </c>
      <c r="F18" s="75">
        <v>9096352</v>
      </c>
      <c r="G18" s="96">
        <v>385182</v>
      </c>
      <c r="H18" s="95">
        <v>6901427</v>
      </c>
      <c r="I18" s="75">
        <v>6901427</v>
      </c>
      <c r="J18" s="96" t="s">
        <v>138</v>
      </c>
      <c r="K18" s="248" t="s">
        <v>138</v>
      </c>
      <c r="L18" s="75" t="s">
        <v>138</v>
      </c>
      <c r="M18" s="96" t="s">
        <v>138</v>
      </c>
      <c r="N18" s="236" t="str">
        <f t="shared" si="0"/>
        <v>別　府</v>
      </c>
    </row>
    <row r="19" spans="1:14" ht="18" customHeight="1">
      <c r="A19" s="108" t="s">
        <v>159</v>
      </c>
      <c r="B19" s="95">
        <v>846</v>
      </c>
      <c r="C19" s="75">
        <v>13</v>
      </c>
      <c r="D19" s="96">
        <v>20</v>
      </c>
      <c r="E19" s="95">
        <v>3656005</v>
      </c>
      <c r="F19" s="75">
        <v>3535596</v>
      </c>
      <c r="G19" s="96">
        <v>116904</v>
      </c>
      <c r="H19" s="95">
        <v>189651</v>
      </c>
      <c r="I19" s="75">
        <v>189651</v>
      </c>
      <c r="J19" s="96" t="s">
        <v>138</v>
      </c>
      <c r="K19" s="248" t="s">
        <v>138</v>
      </c>
      <c r="L19" s="75" t="s">
        <v>138</v>
      </c>
      <c r="M19" s="96" t="s">
        <v>138</v>
      </c>
      <c r="N19" s="236" t="str">
        <f t="shared" si="0"/>
        <v>中　津</v>
      </c>
    </row>
    <row r="20" spans="1:14" ht="18" customHeight="1">
      <c r="A20" s="108" t="s">
        <v>160</v>
      </c>
      <c r="B20" s="95">
        <v>2012</v>
      </c>
      <c r="C20" s="75" t="s">
        <v>138</v>
      </c>
      <c r="D20" s="96">
        <v>2012</v>
      </c>
      <c r="E20" s="95">
        <v>4598071</v>
      </c>
      <c r="F20" s="75">
        <v>4299204</v>
      </c>
      <c r="G20" s="96">
        <v>289623</v>
      </c>
      <c r="H20" s="95">
        <v>14726147</v>
      </c>
      <c r="I20" s="75">
        <v>14726141</v>
      </c>
      <c r="J20" s="96">
        <v>6</v>
      </c>
      <c r="K20" s="248" t="s">
        <v>138</v>
      </c>
      <c r="L20" s="75" t="s">
        <v>138</v>
      </c>
      <c r="M20" s="96" t="s">
        <v>138</v>
      </c>
      <c r="N20" s="236" t="str">
        <f t="shared" si="0"/>
        <v>日　田</v>
      </c>
    </row>
    <row r="21" spans="1:14" ht="18" customHeight="1">
      <c r="A21" s="108" t="s">
        <v>161</v>
      </c>
      <c r="B21" s="95">
        <v>331</v>
      </c>
      <c r="C21" s="75" t="s">
        <v>138</v>
      </c>
      <c r="D21" s="96">
        <v>197</v>
      </c>
      <c r="E21" s="95">
        <v>4051743</v>
      </c>
      <c r="F21" s="75">
        <v>3866518</v>
      </c>
      <c r="G21" s="96">
        <v>182909</v>
      </c>
      <c r="H21" s="95">
        <v>103599</v>
      </c>
      <c r="I21" s="75">
        <v>103591</v>
      </c>
      <c r="J21" s="96">
        <v>9</v>
      </c>
      <c r="K21" s="248" t="s">
        <v>138</v>
      </c>
      <c r="L21" s="75" t="s">
        <v>138</v>
      </c>
      <c r="M21" s="96" t="s">
        <v>138</v>
      </c>
      <c r="N21" s="236" t="str">
        <f t="shared" si="0"/>
        <v>佐　伯</v>
      </c>
    </row>
    <row r="22" spans="1:14" ht="18" customHeight="1">
      <c r="A22" s="108" t="s">
        <v>162</v>
      </c>
      <c r="B22" s="95" t="s">
        <v>138</v>
      </c>
      <c r="C22" s="75" t="s">
        <v>138</v>
      </c>
      <c r="D22" s="96" t="s">
        <v>138</v>
      </c>
      <c r="E22" s="95">
        <v>3895710</v>
      </c>
      <c r="F22" s="75">
        <v>3738758</v>
      </c>
      <c r="G22" s="96">
        <v>155744</v>
      </c>
      <c r="H22" s="95">
        <v>295106</v>
      </c>
      <c r="I22" s="75">
        <v>295106</v>
      </c>
      <c r="J22" s="96" t="s">
        <v>138</v>
      </c>
      <c r="K22" s="248" t="s">
        <v>138</v>
      </c>
      <c r="L22" s="75" t="s">
        <v>138</v>
      </c>
      <c r="M22" s="96" t="s">
        <v>138</v>
      </c>
      <c r="N22" s="236" t="str">
        <f t="shared" si="0"/>
        <v>臼　杵</v>
      </c>
    </row>
    <row r="23" spans="1:14" ht="18" customHeight="1">
      <c r="A23" s="108" t="s">
        <v>163</v>
      </c>
      <c r="B23" s="95" t="s">
        <v>138</v>
      </c>
      <c r="C23" s="75" t="s">
        <v>138</v>
      </c>
      <c r="D23" s="96" t="s">
        <v>138</v>
      </c>
      <c r="E23" s="95">
        <v>899802</v>
      </c>
      <c r="F23" s="75">
        <v>862263</v>
      </c>
      <c r="G23" s="96">
        <v>36964</v>
      </c>
      <c r="H23" s="95">
        <v>14866</v>
      </c>
      <c r="I23" s="75">
        <v>14866</v>
      </c>
      <c r="J23" s="96" t="s">
        <v>138</v>
      </c>
      <c r="K23" s="248" t="s">
        <v>138</v>
      </c>
      <c r="L23" s="75" t="s">
        <v>138</v>
      </c>
      <c r="M23" s="96" t="s">
        <v>138</v>
      </c>
      <c r="N23" s="236" t="str">
        <f t="shared" si="0"/>
        <v>竹　田</v>
      </c>
    </row>
    <row r="24" spans="1:14" ht="18" customHeight="1">
      <c r="A24" s="108" t="s">
        <v>164</v>
      </c>
      <c r="B24" s="95" t="s">
        <v>138</v>
      </c>
      <c r="C24" s="75" t="s">
        <v>138</v>
      </c>
      <c r="D24" s="96" t="s">
        <v>138</v>
      </c>
      <c r="E24" s="95">
        <v>5301837</v>
      </c>
      <c r="F24" s="75">
        <v>5175871</v>
      </c>
      <c r="G24" s="96">
        <v>122631</v>
      </c>
      <c r="H24" s="95">
        <v>21908998</v>
      </c>
      <c r="I24" s="75">
        <v>21908998</v>
      </c>
      <c r="J24" s="96" t="s">
        <v>138</v>
      </c>
      <c r="K24" s="248" t="s">
        <v>138</v>
      </c>
      <c r="L24" s="75" t="s">
        <v>138</v>
      </c>
      <c r="M24" s="96" t="s">
        <v>138</v>
      </c>
      <c r="N24" s="236" t="str">
        <f t="shared" si="0"/>
        <v>宇　佐</v>
      </c>
    </row>
    <row r="25" spans="1:14" ht="18" customHeight="1">
      <c r="A25" s="108" t="s">
        <v>165</v>
      </c>
      <c r="B25" s="95">
        <v>166</v>
      </c>
      <c r="C25" s="75" t="s">
        <v>138</v>
      </c>
      <c r="D25" s="96" t="s">
        <v>138</v>
      </c>
      <c r="E25" s="95">
        <v>1000521</v>
      </c>
      <c r="F25" s="75">
        <v>956958</v>
      </c>
      <c r="G25" s="96">
        <v>42172</v>
      </c>
      <c r="H25" s="95">
        <v>69349</v>
      </c>
      <c r="I25" s="75">
        <v>69349</v>
      </c>
      <c r="J25" s="96" t="s">
        <v>138</v>
      </c>
      <c r="K25" s="248" t="s">
        <v>138</v>
      </c>
      <c r="L25" s="75" t="s">
        <v>138</v>
      </c>
      <c r="M25" s="96" t="s">
        <v>138</v>
      </c>
      <c r="N25" s="236" t="str">
        <f t="shared" si="0"/>
        <v>三　重</v>
      </c>
    </row>
    <row r="26" spans="1:14" s="3" customFormat="1" ht="18" customHeight="1">
      <c r="A26" s="232" t="s">
        <v>166</v>
      </c>
      <c r="B26" s="98">
        <v>10098</v>
      </c>
      <c r="C26" s="79">
        <v>376</v>
      </c>
      <c r="D26" s="99">
        <v>8318</v>
      </c>
      <c r="E26" s="98">
        <v>67509336</v>
      </c>
      <c r="F26" s="79">
        <v>64902779</v>
      </c>
      <c r="G26" s="99">
        <v>2515849</v>
      </c>
      <c r="H26" s="98">
        <v>44247514</v>
      </c>
      <c r="I26" s="79">
        <v>44246394</v>
      </c>
      <c r="J26" s="99">
        <v>1120</v>
      </c>
      <c r="K26" s="249" t="s">
        <v>138</v>
      </c>
      <c r="L26" s="79" t="s">
        <v>138</v>
      </c>
      <c r="M26" s="99" t="s">
        <v>138</v>
      </c>
      <c r="N26" s="237" t="str">
        <f t="shared" si="0"/>
        <v>大分県計</v>
      </c>
    </row>
    <row r="27" spans="1:14" s="12" customFormat="1" ht="18" customHeight="1">
      <c r="A27" s="234"/>
      <c r="B27" s="103"/>
      <c r="C27" s="104"/>
      <c r="D27" s="105"/>
      <c r="E27" s="103"/>
      <c r="F27" s="104"/>
      <c r="G27" s="105"/>
      <c r="H27" s="103"/>
      <c r="I27" s="104"/>
      <c r="J27" s="105"/>
      <c r="K27" s="250"/>
      <c r="L27" s="104"/>
      <c r="M27" s="105"/>
      <c r="N27" s="255"/>
    </row>
    <row r="28" spans="1:14" ht="18" customHeight="1">
      <c r="A28" s="109" t="s">
        <v>167</v>
      </c>
      <c r="B28" s="100">
        <v>5188</v>
      </c>
      <c r="C28" s="101">
        <v>176</v>
      </c>
      <c r="D28" s="102">
        <v>4357</v>
      </c>
      <c r="E28" s="100">
        <v>25634427</v>
      </c>
      <c r="F28" s="101">
        <v>24541096</v>
      </c>
      <c r="G28" s="102">
        <v>1036761</v>
      </c>
      <c r="H28" s="100">
        <v>4242229</v>
      </c>
      <c r="I28" s="101">
        <v>4242229</v>
      </c>
      <c r="J28" s="102" t="s">
        <v>138</v>
      </c>
      <c r="K28" s="251" t="s">
        <v>138</v>
      </c>
      <c r="L28" s="101" t="s">
        <v>138</v>
      </c>
      <c r="M28" s="102" t="s">
        <v>138</v>
      </c>
      <c r="N28" s="256" t="str">
        <f>IF(A28="","",A28)</f>
        <v>宮　崎</v>
      </c>
    </row>
    <row r="29" spans="1:14" ht="18" customHeight="1">
      <c r="A29" s="108" t="s">
        <v>168</v>
      </c>
      <c r="B29" s="95">
        <v>826</v>
      </c>
      <c r="C29" s="75">
        <v>55</v>
      </c>
      <c r="D29" s="96">
        <v>772</v>
      </c>
      <c r="E29" s="95">
        <v>9727713</v>
      </c>
      <c r="F29" s="75">
        <v>8791395</v>
      </c>
      <c r="G29" s="96">
        <v>924746</v>
      </c>
      <c r="H29" s="95">
        <v>15232744</v>
      </c>
      <c r="I29" s="75">
        <v>15230308</v>
      </c>
      <c r="J29" s="96">
        <v>2436</v>
      </c>
      <c r="K29" s="248" t="s">
        <v>138</v>
      </c>
      <c r="L29" s="75" t="s">
        <v>138</v>
      </c>
      <c r="M29" s="96" t="s">
        <v>138</v>
      </c>
      <c r="N29" s="236" t="str">
        <f aca="true" t="shared" si="1" ref="N29:N47">IF(A29="","",A29)</f>
        <v>都　城</v>
      </c>
    </row>
    <row r="30" spans="1:14" ht="18" customHeight="1">
      <c r="A30" s="108" t="s">
        <v>169</v>
      </c>
      <c r="B30" s="95">
        <v>498</v>
      </c>
      <c r="C30" s="75" t="s">
        <v>138</v>
      </c>
      <c r="D30" s="96">
        <v>349</v>
      </c>
      <c r="E30" s="95">
        <v>11177667</v>
      </c>
      <c r="F30" s="75">
        <v>10724862</v>
      </c>
      <c r="G30" s="96">
        <v>436133</v>
      </c>
      <c r="H30" s="95">
        <v>5568356</v>
      </c>
      <c r="I30" s="75">
        <v>5568356</v>
      </c>
      <c r="J30" s="96" t="s">
        <v>138</v>
      </c>
      <c r="K30" s="248" t="s">
        <v>138</v>
      </c>
      <c r="L30" s="75" t="s">
        <v>138</v>
      </c>
      <c r="M30" s="96" t="s">
        <v>138</v>
      </c>
      <c r="N30" s="236" t="str">
        <f t="shared" si="1"/>
        <v>延　岡</v>
      </c>
    </row>
    <row r="31" spans="1:14" ht="18" customHeight="1">
      <c r="A31" s="108" t="s">
        <v>170</v>
      </c>
      <c r="B31" s="95" t="s">
        <v>138</v>
      </c>
      <c r="C31" s="75" t="s">
        <v>138</v>
      </c>
      <c r="D31" s="96" t="s">
        <v>138</v>
      </c>
      <c r="E31" s="95">
        <v>3085339</v>
      </c>
      <c r="F31" s="75">
        <v>2951760</v>
      </c>
      <c r="G31" s="96">
        <v>131610</v>
      </c>
      <c r="H31" s="95">
        <v>1654749</v>
      </c>
      <c r="I31" s="75">
        <v>1646268</v>
      </c>
      <c r="J31" s="96">
        <v>8481</v>
      </c>
      <c r="K31" s="248" t="s">
        <v>138</v>
      </c>
      <c r="L31" s="75" t="s">
        <v>138</v>
      </c>
      <c r="M31" s="96" t="s">
        <v>138</v>
      </c>
      <c r="N31" s="236" t="str">
        <f t="shared" si="1"/>
        <v>日　南</v>
      </c>
    </row>
    <row r="32" spans="1:14" ht="18" customHeight="1">
      <c r="A32" s="108" t="s">
        <v>171</v>
      </c>
      <c r="B32" s="95" t="s">
        <v>138</v>
      </c>
      <c r="C32" s="75" t="s">
        <v>138</v>
      </c>
      <c r="D32" s="96" t="s">
        <v>138</v>
      </c>
      <c r="E32" s="95">
        <v>2653232</v>
      </c>
      <c r="F32" s="75">
        <v>2532313</v>
      </c>
      <c r="G32" s="96">
        <v>120598</v>
      </c>
      <c r="H32" s="95">
        <v>247187</v>
      </c>
      <c r="I32" s="75">
        <v>247043</v>
      </c>
      <c r="J32" s="96">
        <v>144</v>
      </c>
      <c r="K32" s="248" t="s">
        <v>138</v>
      </c>
      <c r="L32" s="75" t="s">
        <v>138</v>
      </c>
      <c r="M32" s="96" t="s">
        <v>138</v>
      </c>
      <c r="N32" s="236" t="str">
        <f t="shared" si="1"/>
        <v>小　林</v>
      </c>
    </row>
    <row r="33" spans="1:14" ht="18" customHeight="1">
      <c r="A33" s="108" t="s">
        <v>172</v>
      </c>
      <c r="B33" s="95">
        <v>315</v>
      </c>
      <c r="C33" s="75">
        <v>100</v>
      </c>
      <c r="D33" s="96">
        <v>215</v>
      </c>
      <c r="E33" s="95">
        <v>4374896</v>
      </c>
      <c r="F33" s="75">
        <v>4117625</v>
      </c>
      <c r="G33" s="96">
        <v>249367</v>
      </c>
      <c r="H33" s="95">
        <v>1206877</v>
      </c>
      <c r="I33" s="75">
        <v>1206853</v>
      </c>
      <c r="J33" s="96" t="s">
        <v>138</v>
      </c>
      <c r="K33" s="248" t="s">
        <v>138</v>
      </c>
      <c r="L33" s="75" t="s">
        <v>138</v>
      </c>
      <c r="M33" s="96" t="s">
        <v>138</v>
      </c>
      <c r="N33" s="236" t="str">
        <f t="shared" si="1"/>
        <v>高　鍋</v>
      </c>
    </row>
    <row r="34" spans="1:14" s="3" customFormat="1" ht="18" customHeight="1">
      <c r="A34" s="106" t="s">
        <v>173</v>
      </c>
      <c r="B34" s="98">
        <v>6828</v>
      </c>
      <c r="C34" s="79">
        <v>331</v>
      </c>
      <c r="D34" s="99">
        <v>5693</v>
      </c>
      <c r="E34" s="98">
        <v>56653273</v>
      </c>
      <c r="F34" s="79">
        <v>53659052</v>
      </c>
      <c r="G34" s="99">
        <v>2899216</v>
      </c>
      <c r="H34" s="98">
        <v>28152140</v>
      </c>
      <c r="I34" s="79">
        <v>28141056</v>
      </c>
      <c r="J34" s="99">
        <v>11061</v>
      </c>
      <c r="K34" s="249" t="s">
        <v>138</v>
      </c>
      <c r="L34" s="79" t="s">
        <v>138</v>
      </c>
      <c r="M34" s="99" t="s">
        <v>138</v>
      </c>
      <c r="N34" s="237" t="str">
        <f>IF(A34="","",A34)</f>
        <v>宮崎県計</v>
      </c>
    </row>
    <row r="35" spans="1:14" s="12" customFormat="1" ht="18" customHeight="1">
      <c r="A35" s="13"/>
      <c r="B35" s="103"/>
      <c r="C35" s="104"/>
      <c r="D35" s="105"/>
      <c r="E35" s="103"/>
      <c r="F35" s="104"/>
      <c r="G35" s="105"/>
      <c r="H35" s="103"/>
      <c r="I35" s="104"/>
      <c r="J35" s="105"/>
      <c r="K35" s="250"/>
      <c r="L35" s="104"/>
      <c r="M35" s="105"/>
      <c r="N35" s="241"/>
    </row>
    <row r="36" spans="1:14" ht="18" customHeight="1">
      <c r="A36" s="109" t="s">
        <v>174</v>
      </c>
      <c r="B36" s="100">
        <v>1449</v>
      </c>
      <c r="C36" s="101">
        <v>29</v>
      </c>
      <c r="D36" s="102">
        <v>1231</v>
      </c>
      <c r="E36" s="100">
        <v>45026554</v>
      </c>
      <c r="F36" s="101">
        <v>43532452</v>
      </c>
      <c r="G36" s="102">
        <v>1410181</v>
      </c>
      <c r="H36" s="100">
        <v>3054620</v>
      </c>
      <c r="I36" s="101">
        <v>3054620</v>
      </c>
      <c r="J36" s="102" t="s">
        <v>138</v>
      </c>
      <c r="K36" s="251">
        <v>16869066</v>
      </c>
      <c r="L36" s="101">
        <v>16869066</v>
      </c>
      <c r="M36" s="102" t="s">
        <v>138</v>
      </c>
      <c r="N36" s="235" t="str">
        <f>IF(A36="","",A36)</f>
        <v>鹿児島</v>
      </c>
    </row>
    <row r="37" spans="1:14" ht="18" customHeight="1">
      <c r="A37" s="108" t="s">
        <v>175</v>
      </c>
      <c r="B37" s="95">
        <v>1964</v>
      </c>
      <c r="C37" s="75">
        <v>286</v>
      </c>
      <c r="D37" s="96">
        <v>1636</v>
      </c>
      <c r="E37" s="95">
        <v>4449633</v>
      </c>
      <c r="F37" s="75">
        <v>4223353</v>
      </c>
      <c r="G37" s="96">
        <v>213869</v>
      </c>
      <c r="H37" s="95">
        <v>2852037</v>
      </c>
      <c r="I37" s="75">
        <v>2852037</v>
      </c>
      <c r="J37" s="96" t="s">
        <v>138</v>
      </c>
      <c r="K37" s="248" t="s">
        <v>138</v>
      </c>
      <c r="L37" s="75" t="s">
        <v>138</v>
      </c>
      <c r="M37" s="96" t="s">
        <v>138</v>
      </c>
      <c r="N37" s="236" t="str">
        <f t="shared" si="1"/>
        <v>川　内</v>
      </c>
    </row>
    <row r="38" spans="1:14" ht="18" customHeight="1">
      <c r="A38" s="108" t="s">
        <v>176</v>
      </c>
      <c r="B38" s="95">
        <v>82</v>
      </c>
      <c r="C38" s="75">
        <v>55</v>
      </c>
      <c r="D38" s="96">
        <v>27</v>
      </c>
      <c r="E38" s="95">
        <v>6136620</v>
      </c>
      <c r="F38" s="75">
        <v>5855067</v>
      </c>
      <c r="G38" s="96">
        <v>271858</v>
      </c>
      <c r="H38" s="95">
        <v>1738891</v>
      </c>
      <c r="I38" s="75">
        <v>1738891</v>
      </c>
      <c r="J38" s="96" t="s">
        <v>138</v>
      </c>
      <c r="K38" s="248" t="s">
        <v>138</v>
      </c>
      <c r="L38" s="75" t="s">
        <v>138</v>
      </c>
      <c r="M38" s="96" t="s">
        <v>138</v>
      </c>
      <c r="N38" s="236" t="str">
        <f t="shared" si="1"/>
        <v>鹿　屋</v>
      </c>
    </row>
    <row r="39" spans="1:14" ht="18" customHeight="1">
      <c r="A39" s="108" t="s">
        <v>177</v>
      </c>
      <c r="B39" s="95">
        <v>1239</v>
      </c>
      <c r="C39" s="75" t="s">
        <v>138</v>
      </c>
      <c r="D39" s="96">
        <v>422</v>
      </c>
      <c r="E39" s="95">
        <v>4145084</v>
      </c>
      <c r="F39" s="75">
        <v>3911159</v>
      </c>
      <c r="G39" s="96">
        <v>225606</v>
      </c>
      <c r="H39" s="95">
        <v>2431562</v>
      </c>
      <c r="I39" s="75">
        <v>2430305</v>
      </c>
      <c r="J39" s="96">
        <v>1257</v>
      </c>
      <c r="K39" s="248" t="s">
        <v>138</v>
      </c>
      <c r="L39" s="75" t="s">
        <v>138</v>
      </c>
      <c r="M39" s="96" t="s">
        <v>138</v>
      </c>
      <c r="N39" s="236" t="str">
        <f t="shared" si="1"/>
        <v>大　島</v>
      </c>
    </row>
    <row r="40" spans="1:14" ht="18" customHeight="1">
      <c r="A40" s="108" t="s">
        <v>178</v>
      </c>
      <c r="B40" s="95" t="s">
        <v>138</v>
      </c>
      <c r="C40" s="75" t="s">
        <v>138</v>
      </c>
      <c r="D40" s="96" t="s">
        <v>138</v>
      </c>
      <c r="E40" s="95">
        <v>4335474</v>
      </c>
      <c r="F40" s="75">
        <v>4223363</v>
      </c>
      <c r="G40" s="96">
        <v>111078</v>
      </c>
      <c r="H40" s="95">
        <v>3006547</v>
      </c>
      <c r="I40" s="75">
        <v>3005009</v>
      </c>
      <c r="J40" s="96">
        <v>1538</v>
      </c>
      <c r="K40" s="248" t="s">
        <v>138</v>
      </c>
      <c r="L40" s="75" t="s">
        <v>138</v>
      </c>
      <c r="M40" s="96" t="s">
        <v>138</v>
      </c>
      <c r="N40" s="236" t="str">
        <f t="shared" si="1"/>
        <v>出　水</v>
      </c>
    </row>
    <row r="41" spans="1:14" ht="18" customHeight="1">
      <c r="A41" s="108" t="s">
        <v>179</v>
      </c>
      <c r="B41" s="95">
        <v>99</v>
      </c>
      <c r="C41" s="75">
        <v>7</v>
      </c>
      <c r="D41" s="96">
        <v>92</v>
      </c>
      <c r="E41" s="95">
        <v>1882695</v>
      </c>
      <c r="F41" s="75">
        <v>1838164</v>
      </c>
      <c r="G41" s="96">
        <v>43781</v>
      </c>
      <c r="H41" s="95">
        <v>669783</v>
      </c>
      <c r="I41" s="75">
        <v>669780</v>
      </c>
      <c r="J41" s="96">
        <v>3</v>
      </c>
      <c r="K41" s="248" t="s">
        <v>138</v>
      </c>
      <c r="L41" s="75" t="s">
        <v>138</v>
      </c>
      <c r="M41" s="96" t="s">
        <v>138</v>
      </c>
      <c r="N41" s="236" t="str">
        <f t="shared" si="1"/>
        <v>指　宿</v>
      </c>
    </row>
    <row r="42" spans="1:14" ht="18" customHeight="1">
      <c r="A42" s="108" t="s">
        <v>180</v>
      </c>
      <c r="B42" s="95">
        <v>622</v>
      </c>
      <c r="C42" s="75" t="s">
        <v>138</v>
      </c>
      <c r="D42" s="96">
        <v>583</v>
      </c>
      <c r="E42" s="95">
        <v>1664431</v>
      </c>
      <c r="F42" s="75">
        <v>1540293</v>
      </c>
      <c r="G42" s="96">
        <v>112283</v>
      </c>
      <c r="H42" s="95">
        <v>794598</v>
      </c>
      <c r="I42" s="75">
        <v>794598</v>
      </c>
      <c r="J42" s="96" t="s">
        <v>138</v>
      </c>
      <c r="K42" s="248" t="s">
        <v>138</v>
      </c>
      <c r="L42" s="75" t="s">
        <v>138</v>
      </c>
      <c r="M42" s="96" t="s">
        <v>138</v>
      </c>
      <c r="N42" s="236" t="str">
        <f t="shared" si="1"/>
        <v>種子島</v>
      </c>
    </row>
    <row r="43" spans="1:14" ht="18" customHeight="1">
      <c r="A43" s="108" t="s">
        <v>181</v>
      </c>
      <c r="B43" s="95">
        <v>50</v>
      </c>
      <c r="C43" s="75" t="s">
        <v>138</v>
      </c>
      <c r="D43" s="96">
        <v>50</v>
      </c>
      <c r="E43" s="95">
        <v>4179836</v>
      </c>
      <c r="F43" s="75">
        <v>4087586</v>
      </c>
      <c r="G43" s="96">
        <v>92250</v>
      </c>
      <c r="H43" s="95">
        <v>8637660</v>
      </c>
      <c r="I43" s="75">
        <v>8637660</v>
      </c>
      <c r="J43" s="96" t="s">
        <v>138</v>
      </c>
      <c r="K43" s="248" t="s">
        <v>138</v>
      </c>
      <c r="L43" s="75" t="s">
        <v>138</v>
      </c>
      <c r="M43" s="96" t="s">
        <v>138</v>
      </c>
      <c r="N43" s="236" t="str">
        <f t="shared" si="1"/>
        <v>知　覧</v>
      </c>
    </row>
    <row r="44" spans="1:14" ht="18" customHeight="1">
      <c r="A44" s="108" t="s">
        <v>182</v>
      </c>
      <c r="B44" s="95">
        <v>2440</v>
      </c>
      <c r="C44" s="75">
        <v>160</v>
      </c>
      <c r="D44" s="96">
        <v>2280</v>
      </c>
      <c r="E44" s="95">
        <v>4499695</v>
      </c>
      <c r="F44" s="75">
        <v>4390127</v>
      </c>
      <c r="G44" s="96">
        <v>106400</v>
      </c>
      <c r="H44" s="95">
        <v>9012427</v>
      </c>
      <c r="I44" s="75">
        <v>9012427</v>
      </c>
      <c r="J44" s="96" t="s">
        <v>138</v>
      </c>
      <c r="K44" s="248" t="s">
        <v>138</v>
      </c>
      <c r="L44" s="75" t="s">
        <v>138</v>
      </c>
      <c r="M44" s="96" t="s">
        <v>138</v>
      </c>
      <c r="N44" s="236" t="str">
        <f t="shared" si="1"/>
        <v>伊集院</v>
      </c>
    </row>
    <row r="45" spans="1:14" ht="18" customHeight="1">
      <c r="A45" s="108" t="s">
        <v>183</v>
      </c>
      <c r="B45" s="95">
        <v>2065</v>
      </c>
      <c r="C45" s="75" t="s">
        <v>138</v>
      </c>
      <c r="D45" s="96">
        <v>2065</v>
      </c>
      <c r="E45" s="95">
        <v>7261630</v>
      </c>
      <c r="F45" s="75">
        <v>6899521</v>
      </c>
      <c r="G45" s="96">
        <v>355795</v>
      </c>
      <c r="H45" s="95">
        <v>4370478</v>
      </c>
      <c r="I45" s="75">
        <v>4364835</v>
      </c>
      <c r="J45" s="96">
        <v>5642</v>
      </c>
      <c r="K45" s="248" t="s">
        <v>138</v>
      </c>
      <c r="L45" s="75" t="s">
        <v>138</v>
      </c>
      <c r="M45" s="96" t="s">
        <v>138</v>
      </c>
      <c r="N45" s="236" t="str">
        <f t="shared" si="1"/>
        <v>加治木</v>
      </c>
    </row>
    <row r="46" spans="1:14" ht="18" customHeight="1">
      <c r="A46" s="108" t="s">
        <v>184</v>
      </c>
      <c r="B46" s="95">
        <v>209</v>
      </c>
      <c r="C46" s="75">
        <v>11</v>
      </c>
      <c r="D46" s="96">
        <v>199</v>
      </c>
      <c r="E46" s="95">
        <v>3997322</v>
      </c>
      <c r="F46" s="75">
        <v>3889971</v>
      </c>
      <c r="G46" s="96">
        <v>102230</v>
      </c>
      <c r="H46" s="95">
        <v>1872011</v>
      </c>
      <c r="I46" s="75">
        <v>1872011</v>
      </c>
      <c r="J46" s="96" t="s">
        <v>138</v>
      </c>
      <c r="K46" s="248" t="s">
        <v>138</v>
      </c>
      <c r="L46" s="75" t="s">
        <v>138</v>
      </c>
      <c r="M46" s="96" t="s">
        <v>138</v>
      </c>
      <c r="N46" s="236" t="str">
        <f t="shared" si="1"/>
        <v>大　隅</v>
      </c>
    </row>
    <row r="47" spans="1:14" s="3" customFormat="1" ht="18" customHeight="1">
      <c r="A47" s="106" t="s">
        <v>185</v>
      </c>
      <c r="B47" s="98">
        <v>10219</v>
      </c>
      <c r="C47" s="79">
        <v>548</v>
      </c>
      <c r="D47" s="99">
        <v>8583</v>
      </c>
      <c r="E47" s="98">
        <v>87578972</v>
      </c>
      <c r="F47" s="79">
        <v>84391057</v>
      </c>
      <c r="G47" s="99">
        <v>3045332</v>
      </c>
      <c r="H47" s="98">
        <v>38440614</v>
      </c>
      <c r="I47" s="79">
        <v>38432174</v>
      </c>
      <c r="J47" s="99">
        <v>8440</v>
      </c>
      <c r="K47" s="249">
        <v>16869066</v>
      </c>
      <c r="L47" s="79">
        <v>16869066</v>
      </c>
      <c r="M47" s="99" t="s">
        <v>138</v>
      </c>
      <c r="N47" s="237" t="str">
        <f t="shared" si="1"/>
        <v>鹿児島県計</v>
      </c>
    </row>
    <row r="48" spans="1:14" s="12" customFormat="1" ht="18" customHeight="1">
      <c r="A48" s="13"/>
      <c r="B48" s="103"/>
      <c r="C48" s="104"/>
      <c r="D48" s="105"/>
      <c r="E48" s="103"/>
      <c r="F48" s="104"/>
      <c r="G48" s="105"/>
      <c r="H48" s="103"/>
      <c r="I48" s="104"/>
      <c r="J48" s="105"/>
      <c r="K48" s="103"/>
      <c r="L48" s="104"/>
      <c r="M48" s="105"/>
      <c r="N48" s="228"/>
    </row>
    <row r="49" spans="1:14" s="3" customFormat="1" ht="18" customHeight="1" thickBot="1">
      <c r="A49" s="107" t="s">
        <v>48</v>
      </c>
      <c r="B49" s="57">
        <v>113448</v>
      </c>
      <c r="C49" s="58">
        <v>9684</v>
      </c>
      <c r="D49" s="59">
        <v>71408</v>
      </c>
      <c r="E49" s="57">
        <v>3190825</v>
      </c>
      <c r="F49" s="58">
        <v>647464</v>
      </c>
      <c r="G49" s="59">
        <v>1977355</v>
      </c>
      <c r="H49" s="57">
        <v>117277</v>
      </c>
      <c r="I49" s="58">
        <v>79646</v>
      </c>
      <c r="J49" s="59">
        <v>37631</v>
      </c>
      <c r="K49" s="57" t="s">
        <v>138</v>
      </c>
      <c r="L49" s="58" t="s">
        <v>138</v>
      </c>
      <c r="M49" s="59" t="s">
        <v>138</v>
      </c>
      <c r="N49" s="229" t="s">
        <v>48</v>
      </c>
    </row>
    <row r="50" spans="1:14" s="3" customFormat="1" ht="18" customHeight="1" thickBot="1" thickTop="1">
      <c r="A50" s="114" t="s">
        <v>186</v>
      </c>
      <c r="B50" s="43">
        <v>144828</v>
      </c>
      <c r="C50" s="32">
        <v>11340</v>
      </c>
      <c r="D50" s="44">
        <v>96812</v>
      </c>
      <c r="E50" s="43">
        <v>309198532</v>
      </c>
      <c r="F50" s="32">
        <v>294013643</v>
      </c>
      <c r="G50" s="44">
        <v>14169388</v>
      </c>
      <c r="H50" s="43">
        <v>128263933</v>
      </c>
      <c r="I50" s="32">
        <v>128205305</v>
      </c>
      <c r="J50" s="44">
        <v>58568</v>
      </c>
      <c r="K50" s="45">
        <v>16869066</v>
      </c>
      <c r="L50" s="32">
        <v>16869066</v>
      </c>
      <c r="M50" s="30" t="s">
        <v>138</v>
      </c>
      <c r="N50" s="115" t="s">
        <v>49</v>
      </c>
    </row>
  </sheetData>
  <sheetProtection/>
  <mergeCells count="6">
    <mergeCell ref="B2:D2"/>
    <mergeCell ref="A2:A3"/>
    <mergeCell ref="N2:N3"/>
    <mergeCell ref="E2:G2"/>
    <mergeCell ref="H2:J2"/>
    <mergeCell ref="K2:M2"/>
  </mergeCells>
  <printOptions/>
  <pageMargins left="0.7874015748031497" right="0.7874015748031497" top="0.984251968503937" bottom="0.984251968503937" header="0.5118110236220472" footer="0.5118110236220472"/>
  <pageSetup fitToHeight="2" horizontalDpi="1200" verticalDpi="1200" orientation="landscape" paperSize="9" scale="86" r:id="rId1"/>
  <headerFooter alignWithMargins="0">
    <oddFooter>&amp;R熊本国税局
国税徴収１
(H19)</oddFooter>
  </headerFooter>
  <rowBreaks count="1" manualBreakCount="1">
    <brk id="2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="90" zoomScaleNormal="90" workbookViewId="0" topLeftCell="A1">
      <selection activeCell="D10" sqref="D10"/>
    </sheetView>
  </sheetViews>
  <sheetFormatPr defaultColWidth="5.875" defaultRowHeight="13.5"/>
  <cols>
    <col min="1" max="1" width="12.00390625" style="2" customWidth="1"/>
    <col min="2" max="2" width="12.50390625" style="2" bestFit="1" customWidth="1"/>
    <col min="3" max="3" width="11.625" style="2" bestFit="1" customWidth="1"/>
    <col min="4" max="4" width="12.50390625" style="2" bestFit="1" customWidth="1"/>
    <col min="5" max="5" width="10.75390625" style="2" bestFit="1" customWidth="1"/>
    <col min="6" max="6" width="10.375" style="2" bestFit="1" customWidth="1"/>
    <col min="7" max="7" width="9.25390625" style="2" bestFit="1" customWidth="1"/>
    <col min="8" max="8" width="13.75390625" style="2" customWidth="1"/>
    <col min="9" max="9" width="13.375" style="2" bestFit="1" customWidth="1"/>
    <col min="10" max="10" width="11.625" style="2" bestFit="1" customWidth="1"/>
    <col min="11" max="11" width="11.875" style="5" customWidth="1"/>
    <col min="12" max="13" width="8.25390625" style="2" bestFit="1" customWidth="1"/>
    <col min="14" max="16384" width="5.875" style="2" customWidth="1"/>
  </cols>
  <sheetData>
    <row r="1" ht="12" thickBot="1">
      <c r="A1" s="2" t="s">
        <v>57</v>
      </c>
    </row>
    <row r="2" spans="1:11" s="5" customFormat="1" ht="15" customHeight="1">
      <c r="A2" s="289" t="s">
        <v>41</v>
      </c>
      <c r="B2" s="261" t="s">
        <v>17</v>
      </c>
      <c r="C2" s="262"/>
      <c r="D2" s="263"/>
      <c r="E2" s="261" t="s">
        <v>52</v>
      </c>
      <c r="F2" s="262"/>
      <c r="G2" s="263"/>
      <c r="H2" s="261" t="s">
        <v>53</v>
      </c>
      <c r="I2" s="262"/>
      <c r="J2" s="263"/>
      <c r="K2" s="287" t="s">
        <v>129</v>
      </c>
    </row>
    <row r="3" spans="1:11" s="5" customFormat="1" ht="16.5" customHeight="1">
      <c r="A3" s="290"/>
      <c r="B3" s="252" t="s">
        <v>46</v>
      </c>
      <c r="C3" s="253" t="s">
        <v>35</v>
      </c>
      <c r="D3" s="254" t="s">
        <v>47</v>
      </c>
      <c r="E3" s="252" t="s">
        <v>46</v>
      </c>
      <c r="F3" s="253" t="s">
        <v>35</v>
      </c>
      <c r="G3" s="254" t="s">
        <v>47</v>
      </c>
      <c r="H3" s="252" t="s">
        <v>46</v>
      </c>
      <c r="I3" s="253" t="s">
        <v>35</v>
      </c>
      <c r="J3" s="254" t="s">
        <v>47</v>
      </c>
      <c r="K3" s="291"/>
    </row>
    <row r="4" spans="1:11" ht="11.25">
      <c r="A4" s="92"/>
      <c r="B4" s="90" t="s">
        <v>2</v>
      </c>
      <c r="C4" s="66" t="s">
        <v>2</v>
      </c>
      <c r="D4" s="91" t="s">
        <v>2</v>
      </c>
      <c r="E4" s="90" t="s">
        <v>2</v>
      </c>
      <c r="F4" s="66" t="s">
        <v>2</v>
      </c>
      <c r="G4" s="91" t="s">
        <v>2</v>
      </c>
      <c r="H4" s="90" t="s">
        <v>2</v>
      </c>
      <c r="I4" s="66" t="s">
        <v>2</v>
      </c>
      <c r="J4" s="221" t="s">
        <v>2</v>
      </c>
      <c r="K4" s="222"/>
    </row>
    <row r="5" spans="1:11" ht="18" customHeight="1">
      <c r="A5" s="110" t="s">
        <v>146</v>
      </c>
      <c r="B5" s="93" t="s">
        <v>138</v>
      </c>
      <c r="C5" s="71" t="s">
        <v>138</v>
      </c>
      <c r="D5" s="94" t="s">
        <v>138</v>
      </c>
      <c r="E5" s="93">
        <v>1142551</v>
      </c>
      <c r="F5" s="71">
        <v>1141396</v>
      </c>
      <c r="G5" s="94">
        <v>1155</v>
      </c>
      <c r="H5" s="93">
        <v>88238968</v>
      </c>
      <c r="I5" s="71">
        <v>86012210</v>
      </c>
      <c r="J5" s="94">
        <v>2165793</v>
      </c>
      <c r="K5" s="235" t="str">
        <f>A5</f>
        <v>熊本西</v>
      </c>
    </row>
    <row r="6" spans="1:11" ht="18" customHeight="1">
      <c r="A6" s="108" t="s">
        <v>147</v>
      </c>
      <c r="B6" s="95" t="s">
        <v>138</v>
      </c>
      <c r="C6" s="75" t="s">
        <v>138</v>
      </c>
      <c r="D6" s="96" t="s">
        <v>138</v>
      </c>
      <c r="E6" s="95">
        <v>1484879</v>
      </c>
      <c r="F6" s="75">
        <v>1483742</v>
      </c>
      <c r="G6" s="96">
        <v>1137</v>
      </c>
      <c r="H6" s="95">
        <v>90545965</v>
      </c>
      <c r="I6" s="75">
        <v>87742415</v>
      </c>
      <c r="J6" s="96">
        <v>2673672</v>
      </c>
      <c r="K6" s="236" t="str">
        <f aca="true" t="shared" si="0" ref="K6:K50">A6</f>
        <v>熊本東</v>
      </c>
    </row>
    <row r="7" spans="1:11" ht="18" customHeight="1">
      <c r="A7" s="108" t="s">
        <v>148</v>
      </c>
      <c r="B7" s="95" t="s">
        <v>138</v>
      </c>
      <c r="C7" s="75" t="s">
        <v>138</v>
      </c>
      <c r="D7" s="96" t="s">
        <v>138</v>
      </c>
      <c r="E7" s="95">
        <v>59718</v>
      </c>
      <c r="F7" s="75">
        <v>59715</v>
      </c>
      <c r="G7" s="96">
        <v>2</v>
      </c>
      <c r="H7" s="95">
        <v>21402633</v>
      </c>
      <c r="I7" s="75">
        <v>20732255</v>
      </c>
      <c r="J7" s="96">
        <v>641698</v>
      </c>
      <c r="K7" s="236" t="str">
        <f t="shared" si="0"/>
        <v>八　代</v>
      </c>
    </row>
    <row r="8" spans="1:11" ht="18" customHeight="1">
      <c r="A8" s="108" t="s">
        <v>149</v>
      </c>
      <c r="B8" s="95" t="s">
        <v>138</v>
      </c>
      <c r="C8" s="75" t="s">
        <v>138</v>
      </c>
      <c r="D8" s="96" t="s">
        <v>138</v>
      </c>
      <c r="E8" s="95">
        <v>30607</v>
      </c>
      <c r="F8" s="75">
        <v>30480</v>
      </c>
      <c r="G8" s="96">
        <v>127</v>
      </c>
      <c r="H8" s="95">
        <v>16285792</v>
      </c>
      <c r="I8" s="75">
        <v>15814769</v>
      </c>
      <c r="J8" s="96">
        <v>461967</v>
      </c>
      <c r="K8" s="236" t="str">
        <f t="shared" si="0"/>
        <v>人　吉</v>
      </c>
    </row>
    <row r="9" spans="1:11" ht="18" customHeight="1">
      <c r="A9" s="108" t="s">
        <v>150</v>
      </c>
      <c r="B9" s="95" t="s">
        <v>138</v>
      </c>
      <c r="C9" s="75" t="s">
        <v>138</v>
      </c>
      <c r="D9" s="96" t="s">
        <v>138</v>
      </c>
      <c r="E9" s="95">
        <v>59088</v>
      </c>
      <c r="F9" s="75">
        <v>58406</v>
      </c>
      <c r="G9" s="96">
        <v>682</v>
      </c>
      <c r="H9" s="95">
        <v>15749873</v>
      </c>
      <c r="I9" s="75">
        <v>15354632</v>
      </c>
      <c r="J9" s="96">
        <v>379512</v>
      </c>
      <c r="K9" s="236" t="str">
        <f t="shared" si="0"/>
        <v>玉　名</v>
      </c>
    </row>
    <row r="10" spans="1:11" ht="18" customHeight="1">
      <c r="A10" s="108" t="s">
        <v>151</v>
      </c>
      <c r="B10" s="95" t="s">
        <v>138</v>
      </c>
      <c r="C10" s="75" t="s">
        <v>138</v>
      </c>
      <c r="D10" s="96" t="s">
        <v>138</v>
      </c>
      <c r="E10" s="95" t="s">
        <v>196</v>
      </c>
      <c r="F10" s="75" t="s">
        <v>195</v>
      </c>
      <c r="G10" s="96" t="s">
        <v>195</v>
      </c>
      <c r="H10" s="95">
        <v>12118741</v>
      </c>
      <c r="I10" s="75">
        <v>11597512</v>
      </c>
      <c r="J10" s="96">
        <v>507962</v>
      </c>
      <c r="K10" s="236" t="str">
        <f t="shared" si="0"/>
        <v>天　草</v>
      </c>
    </row>
    <row r="11" spans="1:11" ht="18" customHeight="1">
      <c r="A11" s="108" t="s">
        <v>152</v>
      </c>
      <c r="B11" s="95" t="s">
        <v>138</v>
      </c>
      <c r="C11" s="75" t="s">
        <v>138</v>
      </c>
      <c r="D11" s="96" t="s">
        <v>138</v>
      </c>
      <c r="E11" s="95" t="s">
        <v>195</v>
      </c>
      <c r="F11" s="75" t="s">
        <v>195</v>
      </c>
      <c r="G11" s="96" t="s">
        <v>195</v>
      </c>
      <c r="H11" s="95">
        <v>8956387</v>
      </c>
      <c r="I11" s="75">
        <v>8634066</v>
      </c>
      <c r="J11" s="96">
        <v>316819</v>
      </c>
      <c r="K11" s="236" t="str">
        <f t="shared" si="0"/>
        <v>山　鹿</v>
      </c>
    </row>
    <row r="12" spans="1:11" ht="18" customHeight="1">
      <c r="A12" s="108" t="s">
        <v>153</v>
      </c>
      <c r="B12" s="95" t="s">
        <v>138</v>
      </c>
      <c r="C12" s="75" t="s">
        <v>138</v>
      </c>
      <c r="D12" s="96" t="s">
        <v>138</v>
      </c>
      <c r="E12" s="95" t="s">
        <v>195</v>
      </c>
      <c r="F12" s="75" t="s">
        <v>195</v>
      </c>
      <c r="G12" s="96" t="s">
        <v>195</v>
      </c>
      <c r="H12" s="95">
        <v>19812171</v>
      </c>
      <c r="I12" s="75">
        <v>19183668</v>
      </c>
      <c r="J12" s="96">
        <v>615063</v>
      </c>
      <c r="K12" s="236" t="str">
        <f t="shared" si="0"/>
        <v>菊　池</v>
      </c>
    </row>
    <row r="13" spans="1:11" ht="18" customHeight="1">
      <c r="A13" s="108" t="s">
        <v>154</v>
      </c>
      <c r="B13" s="95" t="s">
        <v>138</v>
      </c>
      <c r="C13" s="75" t="s">
        <v>138</v>
      </c>
      <c r="D13" s="96" t="s">
        <v>138</v>
      </c>
      <c r="E13" s="95" t="s">
        <v>195</v>
      </c>
      <c r="F13" s="75" t="s">
        <v>195</v>
      </c>
      <c r="G13" s="96" t="s">
        <v>195</v>
      </c>
      <c r="H13" s="95">
        <v>14433227</v>
      </c>
      <c r="I13" s="75">
        <v>13910909</v>
      </c>
      <c r="J13" s="96">
        <v>493660</v>
      </c>
      <c r="K13" s="236" t="str">
        <f t="shared" si="0"/>
        <v>宇　土</v>
      </c>
    </row>
    <row r="14" spans="1:11" ht="18" customHeight="1">
      <c r="A14" s="108" t="s">
        <v>155</v>
      </c>
      <c r="B14" s="95" t="s">
        <v>138</v>
      </c>
      <c r="C14" s="75" t="s">
        <v>138</v>
      </c>
      <c r="D14" s="96" t="s">
        <v>138</v>
      </c>
      <c r="E14" s="95">
        <v>15860</v>
      </c>
      <c r="F14" s="75">
        <v>15484</v>
      </c>
      <c r="G14" s="96">
        <v>377</v>
      </c>
      <c r="H14" s="95">
        <v>7133050</v>
      </c>
      <c r="I14" s="75">
        <v>6773235</v>
      </c>
      <c r="J14" s="96">
        <v>347085</v>
      </c>
      <c r="K14" s="236" t="str">
        <f t="shared" si="0"/>
        <v>阿　蘇</v>
      </c>
    </row>
    <row r="15" spans="1:11" s="3" customFormat="1" ht="18" customHeight="1">
      <c r="A15" s="97" t="s">
        <v>156</v>
      </c>
      <c r="B15" s="98" t="s">
        <v>138</v>
      </c>
      <c r="C15" s="79" t="s">
        <v>138</v>
      </c>
      <c r="D15" s="99" t="s">
        <v>138</v>
      </c>
      <c r="E15" s="98">
        <v>2991529</v>
      </c>
      <c r="F15" s="79">
        <v>2987955</v>
      </c>
      <c r="G15" s="99">
        <v>3521</v>
      </c>
      <c r="H15" s="98">
        <v>294676807</v>
      </c>
      <c r="I15" s="79">
        <v>285755670</v>
      </c>
      <c r="J15" s="99">
        <v>8603231</v>
      </c>
      <c r="K15" s="237" t="str">
        <f t="shared" si="0"/>
        <v>熊本県計</v>
      </c>
    </row>
    <row r="16" spans="1:11" s="12" customFormat="1" ht="18" customHeight="1">
      <c r="A16" s="13"/>
      <c r="B16" s="16"/>
      <c r="C16" s="17"/>
      <c r="D16" s="18"/>
      <c r="E16" s="16"/>
      <c r="F16" s="17"/>
      <c r="G16" s="18"/>
      <c r="H16" s="16"/>
      <c r="I16" s="17"/>
      <c r="J16" s="18"/>
      <c r="K16" s="238"/>
    </row>
    <row r="17" spans="1:11" ht="18" customHeight="1">
      <c r="A17" s="109" t="s">
        <v>157</v>
      </c>
      <c r="B17" s="100" t="s">
        <v>195</v>
      </c>
      <c r="C17" s="101" t="s">
        <v>195</v>
      </c>
      <c r="D17" s="102" t="s">
        <v>195</v>
      </c>
      <c r="E17" s="100" t="s">
        <v>195</v>
      </c>
      <c r="F17" s="101" t="s">
        <v>195</v>
      </c>
      <c r="G17" s="102" t="s">
        <v>195</v>
      </c>
      <c r="H17" s="100">
        <v>184640355</v>
      </c>
      <c r="I17" s="101">
        <v>175581313</v>
      </c>
      <c r="J17" s="102">
        <v>8961137</v>
      </c>
      <c r="K17" s="239" t="str">
        <f>A17</f>
        <v>大　分</v>
      </c>
    </row>
    <row r="18" spans="1:11" ht="18" customHeight="1">
      <c r="A18" s="108" t="s">
        <v>158</v>
      </c>
      <c r="B18" s="95" t="s">
        <v>138</v>
      </c>
      <c r="C18" s="75" t="s">
        <v>138</v>
      </c>
      <c r="D18" s="96" t="s">
        <v>138</v>
      </c>
      <c r="E18" s="95">
        <v>605122</v>
      </c>
      <c r="F18" s="75">
        <v>605006</v>
      </c>
      <c r="G18" s="96">
        <v>117</v>
      </c>
      <c r="H18" s="95">
        <v>42474673</v>
      </c>
      <c r="I18" s="75">
        <v>41625826</v>
      </c>
      <c r="J18" s="96">
        <v>799906</v>
      </c>
      <c r="K18" s="236" t="str">
        <f t="shared" si="0"/>
        <v>別　府</v>
      </c>
    </row>
    <row r="19" spans="1:11" ht="18" customHeight="1">
      <c r="A19" s="108" t="s">
        <v>159</v>
      </c>
      <c r="B19" s="95" t="s">
        <v>138</v>
      </c>
      <c r="C19" s="75" t="s">
        <v>138</v>
      </c>
      <c r="D19" s="96" t="s">
        <v>138</v>
      </c>
      <c r="E19" s="95">
        <v>84635</v>
      </c>
      <c r="F19" s="75">
        <v>84546</v>
      </c>
      <c r="G19" s="96">
        <v>44</v>
      </c>
      <c r="H19" s="95">
        <v>11290957</v>
      </c>
      <c r="I19" s="75">
        <v>11047317</v>
      </c>
      <c r="J19" s="96">
        <v>228873</v>
      </c>
      <c r="K19" s="236" t="str">
        <f t="shared" si="0"/>
        <v>中　津</v>
      </c>
    </row>
    <row r="20" spans="1:11" ht="18" customHeight="1">
      <c r="A20" s="108" t="s">
        <v>160</v>
      </c>
      <c r="B20" s="95" t="s">
        <v>138</v>
      </c>
      <c r="C20" s="75" t="s">
        <v>138</v>
      </c>
      <c r="D20" s="96" t="s">
        <v>138</v>
      </c>
      <c r="E20" s="95">
        <v>25028</v>
      </c>
      <c r="F20" s="75">
        <v>24976</v>
      </c>
      <c r="G20" s="96">
        <v>52</v>
      </c>
      <c r="H20" s="95">
        <v>26722406</v>
      </c>
      <c r="I20" s="75">
        <v>26177572</v>
      </c>
      <c r="J20" s="96">
        <v>528057</v>
      </c>
      <c r="K20" s="236" t="str">
        <f t="shared" si="0"/>
        <v>日　田</v>
      </c>
    </row>
    <row r="21" spans="1:11" ht="18" customHeight="1">
      <c r="A21" s="108" t="s">
        <v>161</v>
      </c>
      <c r="B21" s="95" t="s">
        <v>138</v>
      </c>
      <c r="C21" s="75" t="s">
        <v>138</v>
      </c>
      <c r="D21" s="96" t="s">
        <v>138</v>
      </c>
      <c r="E21" s="95">
        <v>29454</v>
      </c>
      <c r="F21" s="75">
        <v>29426</v>
      </c>
      <c r="G21" s="96">
        <v>29</v>
      </c>
      <c r="H21" s="95">
        <v>10875586</v>
      </c>
      <c r="I21" s="75">
        <v>10475419</v>
      </c>
      <c r="J21" s="96">
        <v>390561</v>
      </c>
      <c r="K21" s="236" t="str">
        <f t="shared" si="0"/>
        <v>佐　伯</v>
      </c>
    </row>
    <row r="22" spans="1:11" ht="18" customHeight="1">
      <c r="A22" s="108" t="s">
        <v>162</v>
      </c>
      <c r="B22" s="95" t="s">
        <v>138</v>
      </c>
      <c r="C22" s="75" t="s">
        <v>138</v>
      </c>
      <c r="D22" s="96" t="s">
        <v>138</v>
      </c>
      <c r="E22" s="95">
        <v>14757</v>
      </c>
      <c r="F22" s="75">
        <v>14727</v>
      </c>
      <c r="G22" s="96">
        <v>30</v>
      </c>
      <c r="H22" s="95">
        <v>9743258</v>
      </c>
      <c r="I22" s="75">
        <v>9477681</v>
      </c>
      <c r="J22" s="96">
        <v>262725</v>
      </c>
      <c r="K22" s="236" t="str">
        <f t="shared" si="0"/>
        <v>臼　杵</v>
      </c>
    </row>
    <row r="23" spans="1:11" ht="18" customHeight="1">
      <c r="A23" s="108" t="s">
        <v>163</v>
      </c>
      <c r="B23" s="95" t="s">
        <v>138</v>
      </c>
      <c r="C23" s="75" t="s">
        <v>138</v>
      </c>
      <c r="D23" s="96" t="s">
        <v>138</v>
      </c>
      <c r="E23" s="95">
        <v>19025</v>
      </c>
      <c r="F23" s="75">
        <v>18905</v>
      </c>
      <c r="G23" s="96">
        <v>120</v>
      </c>
      <c r="H23" s="95">
        <v>2332441</v>
      </c>
      <c r="I23" s="75">
        <v>2272579</v>
      </c>
      <c r="J23" s="96">
        <v>55271</v>
      </c>
      <c r="K23" s="236" t="str">
        <f t="shared" si="0"/>
        <v>竹　田</v>
      </c>
    </row>
    <row r="24" spans="1:11" ht="18" customHeight="1">
      <c r="A24" s="108" t="s">
        <v>164</v>
      </c>
      <c r="B24" s="95" t="s">
        <v>138</v>
      </c>
      <c r="C24" s="75" t="s">
        <v>138</v>
      </c>
      <c r="D24" s="96" t="s">
        <v>138</v>
      </c>
      <c r="E24" s="95">
        <v>22957</v>
      </c>
      <c r="F24" s="75">
        <v>22957</v>
      </c>
      <c r="G24" s="96" t="s">
        <v>138</v>
      </c>
      <c r="H24" s="95">
        <v>35633661</v>
      </c>
      <c r="I24" s="75">
        <v>35386519</v>
      </c>
      <c r="J24" s="96">
        <v>238754</v>
      </c>
      <c r="K24" s="236" t="str">
        <f t="shared" si="0"/>
        <v>宇　佐</v>
      </c>
    </row>
    <row r="25" spans="1:11" ht="18" customHeight="1">
      <c r="A25" s="108" t="s">
        <v>165</v>
      </c>
      <c r="B25" s="95" t="s">
        <v>195</v>
      </c>
      <c r="C25" s="75" t="s">
        <v>195</v>
      </c>
      <c r="D25" s="96" t="s">
        <v>195</v>
      </c>
      <c r="E25" s="95" t="s">
        <v>195</v>
      </c>
      <c r="F25" s="75" t="s">
        <v>195</v>
      </c>
      <c r="G25" s="96" t="s">
        <v>195</v>
      </c>
      <c r="H25" s="95">
        <v>2873474</v>
      </c>
      <c r="I25" s="75">
        <v>2801659</v>
      </c>
      <c r="J25" s="96">
        <v>66825</v>
      </c>
      <c r="K25" s="236" t="str">
        <f t="shared" si="0"/>
        <v>三　重</v>
      </c>
    </row>
    <row r="26" spans="1:11" s="3" customFormat="1" ht="18" customHeight="1">
      <c r="A26" s="232" t="s">
        <v>166</v>
      </c>
      <c r="B26" s="98" t="s">
        <v>195</v>
      </c>
      <c r="C26" s="79" t="s">
        <v>195</v>
      </c>
      <c r="D26" s="99" t="s">
        <v>195</v>
      </c>
      <c r="E26" s="98" t="s">
        <v>195</v>
      </c>
      <c r="F26" s="79" t="s">
        <v>195</v>
      </c>
      <c r="G26" s="99" t="s">
        <v>195</v>
      </c>
      <c r="H26" s="98">
        <v>326586811</v>
      </c>
      <c r="I26" s="79">
        <v>314845884</v>
      </c>
      <c r="J26" s="99">
        <v>11532108</v>
      </c>
      <c r="K26" s="237" t="str">
        <f t="shared" si="0"/>
        <v>大分県計</v>
      </c>
    </row>
    <row r="27" spans="1:11" s="12" customFormat="1" ht="18" customHeight="1">
      <c r="A27" s="233"/>
      <c r="B27" s="16"/>
      <c r="C27" s="17"/>
      <c r="D27" s="18"/>
      <c r="E27" s="16"/>
      <c r="F27" s="17"/>
      <c r="G27" s="18"/>
      <c r="H27" s="16"/>
      <c r="I27" s="17"/>
      <c r="J27" s="18"/>
      <c r="K27" s="240"/>
    </row>
    <row r="28" spans="1:11" ht="18" customHeight="1">
      <c r="A28" s="109" t="s">
        <v>167</v>
      </c>
      <c r="B28" s="100" t="s">
        <v>138</v>
      </c>
      <c r="C28" s="101" t="s">
        <v>138</v>
      </c>
      <c r="D28" s="102" t="s">
        <v>138</v>
      </c>
      <c r="E28" s="100">
        <v>3116426</v>
      </c>
      <c r="F28" s="101">
        <v>3114173</v>
      </c>
      <c r="G28" s="102">
        <v>2210</v>
      </c>
      <c r="H28" s="100">
        <v>82264673</v>
      </c>
      <c r="I28" s="101">
        <v>80088265</v>
      </c>
      <c r="J28" s="102">
        <v>2024577</v>
      </c>
      <c r="K28" s="239" t="str">
        <f t="shared" si="0"/>
        <v>宮　崎</v>
      </c>
    </row>
    <row r="29" spans="1:11" ht="18" customHeight="1">
      <c r="A29" s="108" t="s">
        <v>168</v>
      </c>
      <c r="B29" s="95" t="s">
        <v>138</v>
      </c>
      <c r="C29" s="75" t="s">
        <v>138</v>
      </c>
      <c r="D29" s="96" t="s">
        <v>138</v>
      </c>
      <c r="E29" s="95">
        <v>65882</v>
      </c>
      <c r="F29" s="75">
        <v>65735</v>
      </c>
      <c r="G29" s="96">
        <v>147</v>
      </c>
      <c r="H29" s="95">
        <v>42036318</v>
      </c>
      <c r="I29" s="75">
        <v>39741223</v>
      </c>
      <c r="J29" s="96">
        <v>2276676</v>
      </c>
      <c r="K29" s="236" t="str">
        <f t="shared" si="0"/>
        <v>都　城</v>
      </c>
    </row>
    <row r="30" spans="1:11" ht="18" customHeight="1">
      <c r="A30" s="108" t="s">
        <v>169</v>
      </c>
      <c r="B30" s="95" t="s">
        <v>195</v>
      </c>
      <c r="C30" s="75" t="s">
        <v>195</v>
      </c>
      <c r="D30" s="96" t="s">
        <v>195</v>
      </c>
      <c r="E30" s="95" t="s">
        <v>195</v>
      </c>
      <c r="F30" s="75" t="s">
        <v>195</v>
      </c>
      <c r="G30" s="96" t="s">
        <v>195</v>
      </c>
      <c r="H30" s="95">
        <v>42461878</v>
      </c>
      <c r="I30" s="75">
        <v>41557683</v>
      </c>
      <c r="J30" s="96">
        <v>874908</v>
      </c>
      <c r="K30" s="236" t="str">
        <f t="shared" si="0"/>
        <v>延　岡</v>
      </c>
    </row>
    <row r="31" spans="1:11" ht="18" customHeight="1">
      <c r="A31" s="108" t="s">
        <v>170</v>
      </c>
      <c r="B31" s="95" t="s">
        <v>138</v>
      </c>
      <c r="C31" s="75" t="s">
        <v>138</v>
      </c>
      <c r="D31" s="96" t="s">
        <v>138</v>
      </c>
      <c r="E31" s="95">
        <v>26053</v>
      </c>
      <c r="F31" s="75">
        <v>25818</v>
      </c>
      <c r="G31" s="96">
        <v>235</v>
      </c>
      <c r="H31" s="95">
        <v>10268354</v>
      </c>
      <c r="I31" s="75">
        <v>10028026</v>
      </c>
      <c r="J31" s="96">
        <v>235473</v>
      </c>
      <c r="K31" s="236" t="str">
        <f t="shared" si="0"/>
        <v>日　南</v>
      </c>
    </row>
    <row r="32" spans="1:11" ht="18" customHeight="1">
      <c r="A32" s="108" t="s">
        <v>171</v>
      </c>
      <c r="B32" s="95" t="s">
        <v>138</v>
      </c>
      <c r="C32" s="75" t="s">
        <v>138</v>
      </c>
      <c r="D32" s="96" t="s">
        <v>138</v>
      </c>
      <c r="E32" s="95">
        <v>16052</v>
      </c>
      <c r="F32" s="75">
        <v>15754</v>
      </c>
      <c r="G32" s="96">
        <v>299</v>
      </c>
      <c r="H32" s="95">
        <v>7778296</v>
      </c>
      <c r="I32" s="75">
        <v>7454286</v>
      </c>
      <c r="J32" s="96">
        <v>320948</v>
      </c>
      <c r="K32" s="236" t="str">
        <f t="shared" si="0"/>
        <v>小　林</v>
      </c>
    </row>
    <row r="33" spans="1:11" ht="18" customHeight="1">
      <c r="A33" s="108" t="s">
        <v>172</v>
      </c>
      <c r="B33" s="95" t="s">
        <v>138</v>
      </c>
      <c r="C33" s="75" t="s">
        <v>138</v>
      </c>
      <c r="D33" s="96" t="s">
        <v>138</v>
      </c>
      <c r="E33" s="95">
        <v>49014</v>
      </c>
      <c r="F33" s="75">
        <v>48954</v>
      </c>
      <c r="G33" s="96">
        <v>60</v>
      </c>
      <c r="H33" s="95">
        <v>12730295</v>
      </c>
      <c r="I33" s="75">
        <v>12300088</v>
      </c>
      <c r="J33" s="96">
        <v>404428</v>
      </c>
      <c r="K33" s="236" t="str">
        <f t="shared" si="0"/>
        <v>高　鍋</v>
      </c>
    </row>
    <row r="34" spans="1:11" s="3" customFormat="1" ht="18" customHeight="1">
      <c r="A34" s="97" t="s">
        <v>173</v>
      </c>
      <c r="B34" s="98" t="s">
        <v>195</v>
      </c>
      <c r="C34" s="79" t="s">
        <v>195</v>
      </c>
      <c r="D34" s="99" t="s">
        <v>195</v>
      </c>
      <c r="E34" s="98" t="s">
        <v>195</v>
      </c>
      <c r="F34" s="79" t="s">
        <v>195</v>
      </c>
      <c r="G34" s="99" t="s">
        <v>195</v>
      </c>
      <c r="H34" s="98">
        <v>197539813</v>
      </c>
      <c r="I34" s="79">
        <v>191169570</v>
      </c>
      <c r="J34" s="99">
        <v>6137009</v>
      </c>
      <c r="K34" s="237" t="str">
        <f>A34</f>
        <v>宮崎県計</v>
      </c>
    </row>
    <row r="35" spans="1:11" s="12" customFormat="1" ht="18" customHeight="1">
      <c r="A35" s="13"/>
      <c r="B35" s="16"/>
      <c r="C35" s="17"/>
      <c r="D35" s="18"/>
      <c r="E35" s="16"/>
      <c r="F35" s="17"/>
      <c r="G35" s="18"/>
      <c r="H35" s="16"/>
      <c r="I35" s="17"/>
      <c r="J35" s="18"/>
      <c r="K35" s="238"/>
    </row>
    <row r="36" spans="1:11" ht="18" customHeight="1">
      <c r="A36" s="109" t="s">
        <v>174</v>
      </c>
      <c r="B36" s="100" t="s">
        <v>138</v>
      </c>
      <c r="C36" s="101" t="s">
        <v>138</v>
      </c>
      <c r="D36" s="102" t="s">
        <v>138</v>
      </c>
      <c r="E36" s="100">
        <v>1357938</v>
      </c>
      <c r="F36" s="101">
        <v>1355544</v>
      </c>
      <c r="G36" s="102">
        <v>2394</v>
      </c>
      <c r="H36" s="100">
        <v>153026329</v>
      </c>
      <c r="I36" s="101">
        <v>149055117</v>
      </c>
      <c r="J36" s="102">
        <v>3769972</v>
      </c>
      <c r="K36" s="239" t="str">
        <f>A36</f>
        <v>鹿児島</v>
      </c>
    </row>
    <row r="37" spans="1:11" ht="18" customHeight="1">
      <c r="A37" s="108" t="s">
        <v>175</v>
      </c>
      <c r="B37" s="95" t="s">
        <v>138</v>
      </c>
      <c r="C37" s="75" t="s">
        <v>138</v>
      </c>
      <c r="D37" s="96" t="s">
        <v>138</v>
      </c>
      <c r="E37" s="95">
        <v>54393</v>
      </c>
      <c r="F37" s="75">
        <v>51945</v>
      </c>
      <c r="G37" s="96">
        <v>2448</v>
      </c>
      <c r="H37" s="95">
        <v>14999668</v>
      </c>
      <c r="I37" s="75">
        <v>14526944</v>
      </c>
      <c r="J37" s="96">
        <v>444008</v>
      </c>
      <c r="K37" s="236" t="str">
        <f t="shared" si="0"/>
        <v>川　内</v>
      </c>
    </row>
    <row r="38" spans="1:11" ht="18" customHeight="1">
      <c r="A38" s="108" t="s">
        <v>176</v>
      </c>
      <c r="B38" s="95" t="s">
        <v>138</v>
      </c>
      <c r="C38" s="75" t="s">
        <v>138</v>
      </c>
      <c r="D38" s="96" t="s">
        <v>138</v>
      </c>
      <c r="E38" s="95">
        <v>39968</v>
      </c>
      <c r="F38" s="75">
        <v>39879</v>
      </c>
      <c r="G38" s="96">
        <v>88</v>
      </c>
      <c r="H38" s="95">
        <v>18471499</v>
      </c>
      <c r="I38" s="75">
        <v>17987304</v>
      </c>
      <c r="J38" s="96">
        <v>466611</v>
      </c>
      <c r="K38" s="236" t="str">
        <f t="shared" si="0"/>
        <v>鹿　屋</v>
      </c>
    </row>
    <row r="39" spans="1:11" ht="18" customHeight="1">
      <c r="A39" s="108" t="s">
        <v>177</v>
      </c>
      <c r="B39" s="95" t="s">
        <v>138</v>
      </c>
      <c r="C39" s="75" t="s">
        <v>138</v>
      </c>
      <c r="D39" s="96" t="s">
        <v>138</v>
      </c>
      <c r="E39" s="95">
        <v>207791</v>
      </c>
      <c r="F39" s="75">
        <v>207757</v>
      </c>
      <c r="G39" s="96">
        <v>34</v>
      </c>
      <c r="H39" s="95">
        <v>13281294</v>
      </c>
      <c r="I39" s="75">
        <v>12871639</v>
      </c>
      <c r="J39" s="96">
        <v>390330</v>
      </c>
      <c r="K39" s="236" t="str">
        <f t="shared" si="0"/>
        <v>大　島</v>
      </c>
    </row>
    <row r="40" spans="1:11" ht="18" customHeight="1">
      <c r="A40" s="108" t="s">
        <v>178</v>
      </c>
      <c r="B40" s="95" t="s">
        <v>138</v>
      </c>
      <c r="C40" s="75" t="s">
        <v>138</v>
      </c>
      <c r="D40" s="96" t="s">
        <v>138</v>
      </c>
      <c r="E40" s="95">
        <v>44464</v>
      </c>
      <c r="F40" s="75">
        <v>44464</v>
      </c>
      <c r="G40" s="96" t="s">
        <v>138</v>
      </c>
      <c r="H40" s="95">
        <v>14075279</v>
      </c>
      <c r="I40" s="75">
        <v>13846573</v>
      </c>
      <c r="J40" s="96">
        <v>227499</v>
      </c>
      <c r="K40" s="236" t="str">
        <f t="shared" si="0"/>
        <v>出　水</v>
      </c>
    </row>
    <row r="41" spans="1:11" ht="18" customHeight="1">
      <c r="A41" s="108" t="s">
        <v>179</v>
      </c>
      <c r="B41" s="95" t="s">
        <v>138</v>
      </c>
      <c r="C41" s="75" t="s">
        <v>138</v>
      </c>
      <c r="D41" s="96" t="s">
        <v>138</v>
      </c>
      <c r="E41" s="95">
        <v>17971</v>
      </c>
      <c r="F41" s="75">
        <v>17971</v>
      </c>
      <c r="G41" s="96" t="s">
        <v>138</v>
      </c>
      <c r="H41" s="95">
        <v>5941212</v>
      </c>
      <c r="I41" s="75">
        <v>5845011</v>
      </c>
      <c r="J41" s="96">
        <v>92844</v>
      </c>
      <c r="K41" s="236" t="str">
        <f t="shared" si="0"/>
        <v>指　宿</v>
      </c>
    </row>
    <row r="42" spans="1:11" ht="18" customHeight="1">
      <c r="A42" s="108" t="s">
        <v>180</v>
      </c>
      <c r="B42" s="95" t="s">
        <v>138</v>
      </c>
      <c r="C42" s="75" t="s">
        <v>138</v>
      </c>
      <c r="D42" s="96" t="s">
        <v>138</v>
      </c>
      <c r="E42" s="95">
        <v>5215</v>
      </c>
      <c r="F42" s="75">
        <v>5147</v>
      </c>
      <c r="G42" s="96">
        <v>68</v>
      </c>
      <c r="H42" s="95">
        <v>4910493</v>
      </c>
      <c r="I42" s="75">
        <v>4686703</v>
      </c>
      <c r="J42" s="96">
        <v>207234</v>
      </c>
      <c r="K42" s="236" t="str">
        <f t="shared" si="0"/>
        <v>種子島</v>
      </c>
    </row>
    <row r="43" spans="1:11" ht="18" customHeight="1">
      <c r="A43" s="108" t="s">
        <v>181</v>
      </c>
      <c r="B43" s="95" t="s">
        <v>138</v>
      </c>
      <c r="C43" s="75" t="s">
        <v>138</v>
      </c>
      <c r="D43" s="96" t="s">
        <v>138</v>
      </c>
      <c r="E43" s="95">
        <v>11055</v>
      </c>
      <c r="F43" s="75">
        <v>11055</v>
      </c>
      <c r="G43" s="96" t="s">
        <v>138</v>
      </c>
      <c r="H43" s="95">
        <v>19168882</v>
      </c>
      <c r="I43" s="75">
        <v>18970990</v>
      </c>
      <c r="J43" s="96">
        <v>196703</v>
      </c>
      <c r="K43" s="236" t="str">
        <f t="shared" si="0"/>
        <v>知　覧</v>
      </c>
    </row>
    <row r="44" spans="1:11" ht="18" customHeight="1">
      <c r="A44" s="108" t="s">
        <v>182</v>
      </c>
      <c r="B44" s="95" t="s">
        <v>138</v>
      </c>
      <c r="C44" s="75" t="s">
        <v>138</v>
      </c>
      <c r="D44" s="96" t="s">
        <v>138</v>
      </c>
      <c r="E44" s="95">
        <v>16994</v>
      </c>
      <c r="F44" s="75">
        <v>16983</v>
      </c>
      <c r="G44" s="96">
        <v>11</v>
      </c>
      <c r="H44" s="95">
        <v>19362703</v>
      </c>
      <c r="I44" s="75">
        <v>19143479</v>
      </c>
      <c r="J44" s="96">
        <v>208799</v>
      </c>
      <c r="K44" s="236" t="str">
        <f t="shared" si="0"/>
        <v>伊集院</v>
      </c>
    </row>
    <row r="45" spans="1:11" ht="18" customHeight="1">
      <c r="A45" s="108" t="s">
        <v>183</v>
      </c>
      <c r="B45" s="95" t="s">
        <v>138</v>
      </c>
      <c r="C45" s="75" t="s">
        <v>138</v>
      </c>
      <c r="D45" s="96" t="s">
        <v>138</v>
      </c>
      <c r="E45" s="95">
        <v>2559156</v>
      </c>
      <c r="F45" s="75">
        <v>2558783</v>
      </c>
      <c r="G45" s="96">
        <v>373</v>
      </c>
      <c r="H45" s="95">
        <v>30573950</v>
      </c>
      <c r="I45" s="75">
        <v>29845202</v>
      </c>
      <c r="J45" s="96">
        <v>707359</v>
      </c>
      <c r="K45" s="236" t="str">
        <f t="shared" si="0"/>
        <v>加治木</v>
      </c>
    </row>
    <row r="46" spans="1:11" ht="18" customHeight="1">
      <c r="A46" s="108" t="s">
        <v>184</v>
      </c>
      <c r="B46" s="95" t="s">
        <v>138</v>
      </c>
      <c r="C46" s="75" t="s">
        <v>138</v>
      </c>
      <c r="D46" s="96" t="s">
        <v>138</v>
      </c>
      <c r="E46" s="95">
        <v>7757</v>
      </c>
      <c r="F46" s="75">
        <v>7757</v>
      </c>
      <c r="G46" s="96" t="s">
        <v>138</v>
      </c>
      <c r="H46" s="95">
        <v>12053509</v>
      </c>
      <c r="I46" s="75">
        <v>11846483</v>
      </c>
      <c r="J46" s="96">
        <v>188535</v>
      </c>
      <c r="K46" s="236" t="str">
        <f t="shared" si="0"/>
        <v>大　隅</v>
      </c>
    </row>
    <row r="47" spans="1:11" s="3" customFormat="1" ht="18" customHeight="1">
      <c r="A47" s="97" t="s">
        <v>185</v>
      </c>
      <c r="B47" s="98" t="s">
        <v>138</v>
      </c>
      <c r="C47" s="79" t="s">
        <v>138</v>
      </c>
      <c r="D47" s="99" t="s">
        <v>138</v>
      </c>
      <c r="E47" s="98">
        <v>4322701</v>
      </c>
      <c r="F47" s="79">
        <v>4317285</v>
      </c>
      <c r="G47" s="99">
        <v>5416</v>
      </c>
      <c r="H47" s="98">
        <v>305864821</v>
      </c>
      <c r="I47" s="79">
        <v>298625446</v>
      </c>
      <c r="J47" s="99">
        <v>6899893</v>
      </c>
      <c r="K47" s="237" t="str">
        <f t="shared" si="0"/>
        <v>鹿児島県計</v>
      </c>
    </row>
    <row r="48" spans="1:11" s="12" customFormat="1" ht="18" customHeight="1">
      <c r="A48" s="13"/>
      <c r="B48" s="60"/>
      <c r="C48" s="61"/>
      <c r="D48" s="62"/>
      <c r="E48" s="60"/>
      <c r="F48" s="61"/>
      <c r="G48" s="62"/>
      <c r="H48" s="60"/>
      <c r="I48" s="61"/>
      <c r="J48" s="62"/>
      <c r="K48" s="14"/>
    </row>
    <row r="49" spans="1:11" s="3" customFormat="1" ht="18" customHeight="1" thickBot="1">
      <c r="A49" s="107" t="s">
        <v>48</v>
      </c>
      <c r="B49" s="57" t="s">
        <v>138</v>
      </c>
      <c r="C49" s="58" t="s">
        <v>138</v>
      </c>
      <c r="D49" s="59" t="s">
        <v>138</v>
      </c>
      <c r="E49" s="57">
        <v>57499</v>
      </c>
      <c r="F49" s="58">
        <v>270</v>
      </c>
      <c r="G49" s="59">
        <v>48222</v>
      </c>
      <c r="H49" s="57">
        <v>13140539</v>
      </c>
      <c r="I49" s="58">
        <v>1731674</v>
      </c>
      <c r="J49" s="59">
        <v>9657599</v>
      </c>
      <c r="K49" s="116" t="str">
        <f t="shared" si="0"/>
        <v>局引受分</v>
      </c>
    </row>
    <row r="50" spans="1:11" s="3" customFormat="1" ht="18" customHeight="1" thickBot="1" thickTop="1">
      <c r="A50" s="111" t="s">
        <v>186</v>
      </c>
      <c r="B50" s="43" t="s">
        <v>195</v>
      </c>
      <c r="C50" s="32" t="s">
        <v>195</v>
      </c>
      <c r="D50" s="44" t="s">
        <v>195</v>
      </c>
      <c r="E50" s="43" t="s">
        <v>195</v>
      </c>
      <c r="F50" s="32" t="s">
        <v>195</v>
      </c>
      <c r="G50" s="44" t="s">
        <v>195</v>
      </c>
      <c r="H50" s="43">
        <v>1137808791</v>
      </c>
      <c r="I50" s="32">
        <v>1092128243</v>
      </c>
      <c r="J50" s="44">
        <v>42829840</v>
      </c>
      <c r="K50" s="115" t="str">
        <f t="shared" si="0"/>
        <v>総計</v>
      </c>
    </row>
  </sheetData>
  <sheetProtection/>
  <mergeCells count="5">
    <mergeCell ref="K2:K3"/>
    <mergeCell ref="A2:A3"/>
    <mergeCell ref="B2:D2"/>
    <mergeCell ref="E2:G2"/>
    <mergeCell ref="H2:J2"/>
  </mergeCells>
  <printOptions/>
  <pageMargins left="0.7874015748031497" right="0.7874015748031497" top="0.984251968503937" bottom="0.984251968503937" header="0.5118110236220472" footer="0.5118110236220472"/>
  <pageSetup fitToHeight="2" horizontalDpi="1200" verticalDpi="1200" orientation="landscape" paperSize="9" scale="98" r:id="rId1"/>
  <headerFooter alignWithMargins="0">
    <oddFooter>&amp;R熊本国税局
国税徴収１
(H19)</oddFooter>
  </headerFooter>
  <rowBreaks count="1" manualBreakCount="1">
    <brk id="2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workbookViewId="0" topLeftCell="A1">
      <selection activeCell="I22" sqref="I22"/>
    </sheetView>
  </sheetViews>
  <sheetFormatPr defaultColWidth="8.625" defaultRowHeight="13.5"/>
  <cols>
    <col min="1" max="1" width="10.625" style="2" customWidth="1"/>
    <col min="2" max="2" width="6.625" style="2" customWidth="1"/>
    <col min="3" max="3" width="13.875" style="2" customWidth="1"/>
    <col min="4" max="4" width="14.25390625" style="2" customWidth="1"/>
    <col min="5" max="5" width="3.00390625" style="2" bestFit="1" customWidth="1"/>
    <col min="6" max="6" width="16.75390625" style="2" customWidth="1"/>
    <col min="7" max="7" width="1.12109375" style="2" customWidth="1"/>
    <col min="8" max="16384" width="8.625" style="2" customWidth="1"/>
  </cols>
  <sheetData>
    <row r="1" spans="1:6" ht="15">
      <c r="A1" s="258" t="s">
        <v>61</v>
      </c>
      <c r="B1" s="258"/>
      <c r="C1" s="258"/>
      <c r="D1" s="258"/>
      <c r="E1" s="258"/>
      <c r="F1" s="258"/>
    </row>
    <row r="2" spans="1:6" ht="14.25" customHeight="1" thickBot="1">
      <c r="A2" s="324" t="s">
        <v>62</v>
      </c>
      <c r="B2" s="324"/>
      <c r="C2" s="324"/>
      <c r="D2" s="324"/>
      <c r="E2" s="324"/>
      <c r="F2" s="324"/>
    </row>
    <row r="3" spans="1:6" ht="18" customHeight="1">
      <c r="A3" s="271" t="s">
        <v>100</v>
      </c>
      <c r="B3" s="328"/>
      <c r="C3" s="272"/>
      <c r="D3" s="325" t="s">
        <v>63</v>
      </c>
      <c r="E3" s="326"/>
      <c r="F3" s="327"/>
    </row>
    <row r="4" spans="1:6" ht="15" customHeight="1">
      <c r="A4" s="273"/>
      <c r="B4" s="329"/>
      <c r="C4" s="274"/>
      <c r="D4" s="118" t="s">
        <v>64</v>
      </c>
      <c r="E4" s="322" t="s">
        <v>101</v>
      </c>
      <c r="F4" s="323"/>
    </row>
    <row r="5" spans="1:6" s="41" customFormat="1" ht="15" customHeight="1">
      <c r="A5" s="63"/>
      <c r="B5" s="64"/>
      <c r="C5" s="119"/>
      <c r="D5" s="120" t="s">
        <v>65</v>
      </c>
      <c r="E5" s="121"/>
      <c r="F5" s="122" t="s">
        <v>2</v>
      </c>
    </row>
    <row r="6" spans="1:6" ht="27" customHeight="1">
      <c r="A6" s="317" t="s">
        <v>66</v>
      </c>
      <c r="B6" s="320" t="s">
        <v>67</v>
      </c>
      <c r="C6" s="321"/>
      <c r="D6" s="123">
        <v>9</v>
      </c>
      <c r="E6" s="124"/>
      <c r="F6" s="125">
        <v>837786</v>
      </c>
    </row>
    <row r="7" spans="1:6" ht="27" customHeight="1">
      <c r="A7" s="318"/>
      <c r="B7" s="293" t="s">
        <v>68</v>
      </c>
      <c r="C7" s="294"/>
      <c r="D7" s="126">
        <v>12</v>
      </c>
      <c r="E7" s="127"/>
      <c r="F7" s="128">
        <v>341956</v>
      </c>
    </row>
    <row r="8" spans="1:6" ht="27" customHeight="1">
      <c r="A8" s="318"/>
      <c r="B8" s="293" t="s">
        <v>69</v>
      </c>
      <c r="C8" s="294"/>
      <c r="D8" s="126" t="s">
        <v>138</v>
      </c>
      <c r="E8" s="127"/>
      <c r="F8" s="128">
        <v>25881</v>
      </c>
    </row>
    <row r="9" spans="1:6" ht="27" customHeight="1">
      <c r="A9" s="318"/>
      <c r="B9" s="296" t="s">
        <v>102</v>
      </c>
      <c r="C9" s="117" t="s">
        <v>70</v>
      </c>
      <c r="D9" s="126" t="s">
        <v>138</v>
      </c>
      <c r="E9" s="127"/>
      <c r="F9" s="128">
        <v>11556</v>
      </c>
    </row>
    <row r="10" spans="1:6" ht="27" customHeight="1">
      <c r="A10" s="318"/>
      <c r="B10" s="297"/>
      <c r="C10" s="117" t="s">
        <v>71</v>
      </c>
      <c r="D10" s="126">
        <v>1</v>
      </c>
      <c r="E10" s="127"/>
      <c r="F10" s="128">
        <v>16500</v>
      </c>
    </row>
    <row r="11" spans="1:6" ht="27" customHeight="1">
      <c r="A11" s="318"/>
      <c r="B11" s="297"/>
      <c r="C11" s="300" t="s">
        <v>72</v>
      </c>
      <c r="D11" s="129"/>
      <c r="E11" s="130" t="s">
        <v>73</v>
      </c>
      <c r="F11" s="131" t="s">
        <v>138</v>
      </c>
    </row>
    <row r="12" spans="1:6" ht="27" customHeight="1">
      <c r="A12" s="318"/>
      <c r="B12" s="297"/>
      <c r="C12" s="301"/>
      <c r="D12" s="123">
        <v>15</v>
      </c>
      <c r="E12" s="132"/>
      <c r="F12" s="125">
        <v>839994</v>
      </c>
    </row>
    <row r="13" spans="1:6" s="3" customFormat="1" ht="27" customHeight="1">
      <c r="A13" s="318"/>
      <c r="B13" s="297"/>
      <c r="C13" s="133" t="s">
        <v>1</v>
      </c>
      <c r="D13" s="134">
        <v>16</v>
      </c>
      <c r="E13" s="127"/>
      <c r="F13" s="135">
        <v>868050</v>
      </c>
    </row>
    <row r="14" spans="1:6" ht="27" customHeight="1">
      <c r="A14" s="319"/>
      <c r="B14" s="298" t="s">
        <v>74</v>
      </c>
      <c r="C14" s="299"/>
      <c r="D14" s="136">
        <v>5</v>
      </c>
      <c r="E14" s="137"/>
      <c r="F14" s="138">
        <v>285811</v>
      </c>
    </row>
    <row r="15" spans="1:6" ht="27" customHeight="1">
      <c r="A15" s="314" t="s">
        <v>75</v>
      </c>
      <c r="B15" s="316" t="s">
        <v>76</v>
      </c>
      <c r="C15" s="316"/>
      <c r="D15" s="139">
        <v>1</v>
      </c>
      <c r="E15" s="140"/>
      <c r="F15" s="141">
        <v>86344</v>
      </c>
    </row>
    <row r="16" spans="1:6" ht="27" customHeight="1">
      <c r="A16" s="311"/>
      <c r="B16" s="302" t="s">
        <v>77</v>
      </c>
      <c r="C16" s="302"/>
      <c r="D16" s="126" t="s">
        <v>138</v>
      </c>
      <c r="E16" s="127"/>
      <c r="F16" s="128" t="s">
        <v>138</v>
      </c>
    </row>
    <row r="17" spans="1:6" ht="27" customHeight="1">
      <c r="A17" s="311"/>
      <c r="B17" s="306" t="s">
        <v>78</v>
      </c>
      <c r="C17" s="307"/>
      <c r="D17" s="129"/>
      <c r="E17" s="130" t="s">
        <v>73</v>
      </c>
      <c r="F17" s="131">
        <v>33326</v>
      </c>
    </row>
    <row r="18" spans="1:6" ht="27" customHeight="1">
      <c r="A18" s="311"/>
      <c r="B18" s="308"/>
      <c r="C18" s="309"/>
      <c r="D18" s="123">
        <v>16</v>
      </c>
      <c r="E18" s="132"/>
      <c r="F18" s="125">
        <v>926338</v>
      </c>
    </row>
    <row r="19" spans="1:6" ht="27" customHeight="1">
      <c r="A19" s="311"/>
      <c r="B19" s="302" t="s">
        <v>79</v>
      </c>
      <c r="C19" s="302"/>
      <c r="D19" s="126" t="s">
        <v>138</v>
      </c>
      <c r="E19" s="127"/>
      <c r="F19" s="128" t="s">
        <v>138</v>
      </c>
    </row>
    <row r="20" spans="1:6" ht="27" customHeight="1">
      <c r="A20" s="311"/>
      <c r="B20" s="302" t="s">
        <v>80</v>
      </c>
      <c r="C20" s="302"/>
      <c r="D20" s="126" t="s">
        <v>138</v>
      </c>
      <c r="E20" s="127"/>
      <c r="F20" s="128" t="s">
        <v>138</v>
      </c>
    </row>
    <row r="21" spans="1:6" ht="27" customHeight="1">
      <c r="A21" s="311"/>
      <c r="B21" s="302" t="s">
        <v>77</v>
      </c>
      <c r="C21" s="302"/>
      <c r="D21" s="126" t="s">
        <v>138</v>
      </c>
      <c r="E21" s="127"/>
      <c r="F21" s="128" t="s">
        <v>138</v>
      </c>
    </row>
    <row r="22" spans="1:6" ht="27" customHeight="1">
      <c r="A22" s="311"/>
      <c r="B22" s="302" t="s">
        <v>81</v>
      </c>
      <c r="C22" s="302"/>
      <c r="D22" s="126">
        <v>16</v>
      </c>
      <c r="E22" s="127"/>
      <c r="F22" s="128">
        <v>959664</v>
      </c>
    </row>
    <row r="23" spans="1:6" ht="27" customHeight="1">
      <c r="A23" s="315"/>
      <c r="B23" s="304" t="s">
        <v>82</v>
      </c>
      <c r="C23" s="304"/>
      <c r="D23" s="142" t="s">
        <v>138</v>
      </c>
      <c r="E23" s="143"/>
      <c r="F23" s="144" t="s">
        <v>138</v>
      </c>
    </row>
    <row r="24" spans="1:6" ht="27" customHeight="1">
      <c r="A24" s="310" t="s">
        <v>83</v>
      </c>
      <c r="B24" s="313" t="s">
        <v>84</v>
      </c>
      <c r="C24" s="313"/>
      <c r="D24" s="139" t="s">
        <v>138</v>
      </c>
      <c r="E24" s="140"/>
      <c r="F24" s="141" t="s">
        <v>138</v>
      </c>
    </row>
    <row r="25" spans="1:6" ht="27" customHeight="1">
      <c r="A25" s="311"/>
      <c r="B25" s="302" t="s">
        <v>68</v>
      </c>
      <c r="C25" s="302"/>
      <c r="D25" s="126" t="s">
        <v>138</v>
      </c>
      <c r="E25" s="127"/>
      <c r="F25" s="128" t="s">
        <v>138</v>
      </c>
    </row>
    <row r="26" spans="1:6" ht="27" customHeight="1">
      <c r="A26" s="311"/>
      <c r="B26" s="302" t="s">
        <v>70</v>
      </c>
      <c r="C26" s="302"/>
      <c r="D26" s="126" t="s">
        <v>138</v>
      </c>
      <c r="E26" s="127"/>
      <c r="F26" s="128" t="s">
        <v>138</v>
      </c>
    </row>
    <row r="27" spans="1:6" ht="27" customHeight="1">
      <c r="A27" s="311"/>
      <c r="B27" s="302" t="s">
        <v>71</v>
      </c>
      <c r="C27" s="302"/>
      <c r="D27" s="126" t="s">
        <v>138</v>
      </c>
      <c r="E27" s="127"/>
      <c r="F27" s="128" t="s">
        <v>138</v>
      </c>
    </row>
    <row r="28" spans="1:6" ht="27" customHeight="1">
      <c r="A28" s="311"/>
      <c r="B28" s="302" t="s">
        <v>85</v>
      </c>
      <c r="C28" s="302"/>
      <c r="D28" s="126" t="s">
        <v>138</v>
      </c>
      <c r="E28" s="127"/>
      <c r="F28" s="128" t="s">
        <v>138</v>
      </c>
    </row>
    <row r="29" spans="1:6" ht="27" customHeight="1" thickBot="1">
      <c r="A29" s="312"/>
      <c r="B29" s="295" t="s">
        <v>86</v>
      </c>
      <c r="C29" s="295"/>
      <c r="D29" s="145" t="s">
        <v>138</v>
      </c>
      <c r="E29" s="146"/>
      <c r="F29" s="147" t="s">
        <v>138</v>
      </c>
    </row>
    <row r="30" spans="1:6" ht="4.5" customHeight="1">
      <c r="A30" s="148"/>
      <c r="B30" s="149"/>
      <c r="C30" s="149"/>
      <c r="D30" s="150"/>
      <c r="E30" s="150"/>
      <c r="F30" s="150"/>
    </row>
    <row r="31" spans="1:7" s="1" customFormat="1" ht="28.5" customHeight="1">
      <c r="A31" s="303" t="s">
        <v>188</v>
      </c>
      <c r="B31" s="303"/>
      <c r="C31" s="303"/>
      <c r="D31" s="303"/>
      <c r="E31" s="303"/>
      <c r="F31" s="303"/>
      <c r="G31" s="303"/>
    </row>
    <row r="32" spans="1:7" s="1" customFormat="1" ht="24.75" customHeight="1">
      <c r="A32" s="305" t="s">
        <v>189</v>
      </c>
      <c r="B32" s="305"/>
      <c r="C32" s="305"/>
      <c r="D32" s="305"/>
      <c r="E32" s="305"/>
      <c r="F32" s="305"/>
      <c r="G32" s="305"/>
    </row>
    <row r="33" spans="1:7" ht="24.75" customHeight="1">
      <c r="A33" s="292" t="s">
        <v>190</v>
      </c>
      <c r="B33" s="292"/>
      <c r="C33" s="292"/>
      <c r="D33" s="292"/>
      <c r="E33" s="292"/>
      <c r="F33" s="292"/>
      <c r="G33" s="292"/>
    </row>
  </sheetData>
  <sheetProtection/>
  <mergeCells count="31">
    <mergeCell ref="A1:F1"/>
    <mergeCell ref="E4:F4"/>
    <mergeCell ref="A2:F2"/>
    <mergeCell ref="D3:F3"/>
    <mergeCell ref="A3:C4"/>
    <mergeCell ref="B15:C15"/>
    <mergeCell ref="B16:C16"/>
    <mergeCell ref="B20:C20"/>
    <mergeCell ref="A6:A14"/>
    <mergeCell ref="B6:C6"/>
    <mergeCell ref="B8:C8"/>
    <mergeCell ref="A31:G31"/>
    <mergeCell ref="B23:C23"/>
    <mergeCell ref="A32:G32"/>
    <mergeCell ref="B17:C18"/>
    <mergeCell ref="A24:A29"/>
    <mergeCell ref="B24:C24"/>
    <mergeCell ref="B25:C25"/>
    <mergeCell ref="B26:C26"/>
    <mergeCell ref="B27:C27"/>
    <mergeCell ref="A15:A23"/>
    <mergeCell ref="A33:G33"/>
    <mergeCell ref="B7:C7"/>
    <mergeCell ref="B29:C29"/>
    <mergeCell ref="B9:B13"/>
    <mergeCell ref="B14:C14"/>
    <mergeCell ref="C11:C12"/>
    <mergeCell ref="B28:C28"/>
    <mergeCell ref="B21:C21"/>
    <mergeCell ref="B19:C19"/>
    <mergeCell ref="B22:C22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6" r:id="rId1"/>
  <headerFooter alignWithMargins="0">
    <oddFooter>&amp;R熊本国税局
国税徴収２
(H19)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workbookViewId="0" topLeftCell="A1">
      <selection activeCell="L20" sqref="L20"/>
    </sheetView>
  </sheetViews>
  <sheetFormatPr defaultColWidth="9.00390625" defaultRowHeight="13.5"/>
  <cols>
    <col min="1" max="1" width="9.00390625" style="153" customWidth="1"/>
    <col min="2" max="2" width="15.50390625" style="153" bestFit="1" customWidth="1"/>
    <col min="3" max="3" width="3.00390625" style="153" customWidth="1"/>
    <col min="4" max="5" width="18.00390625" style="153" customWidth="1"/>
    <col min="6" max="16384" width="9.00390625" style="153" customWidth="1"/>
  </cols>
  <sheetData>
    <row r="1" s="152" customFormat="1" ht="14.25" thickBot="1">
      <c r="A1" s="151" t="s">
        <v>87</v>
      </c>
    </row>
    <row r="2" spans="1:5" ht="19.5" customHeight="1">
      <c r="A2" s="271" t="s">
        <v>103</v>
      </c>
      <c r="B2" s="272"/>
      <c r="C2" s="332" t="s">
        <v>104</v>
      </c>
      <c r="D2" s="333"/>
      <c r="E2" s="334"/>
    </row>
    <row r="3" spans="1:5" ht="19.5" customHeight="1">
      <c r="A3" s="273"/>
      <c r="B3" s="274"/>
      <c r="C3" s="330" t="s">
        <v>105</v>
      </c>
      <c r="D3" s="331"/>
      <c r="E3" s="154" t="s">
        <v>106</v>
      </c>
    </row>
    <row r="4" spans="1:5" s="158" customFormat="1" ht="13.5">
      <c r="A4" s="335" t="s">
        <v>133</v>
      </c>
      <c r="B4" s="155"/>
      <c r="C4" s="121"/>
      <c r="D4" s="156" t="s">
        <v>88</v>
      </c>
      <c r="E4" s="157" t="s">
        <v>89</v>
      </c>
    </row>
    <row r="5" spans="1:8" ht="30" customHeight="1">
      <c r="A5" s="336"/>
      <c r="B5" s="224" t="s">
        <v>130</v>
      </c>
      <c r="C5" s="159"/>
      <c r="D5" s="160">
        <v>15</v>
      </c>
      <c r="E5" s="161">
        <v>839994</v>
      </c>
      <c r="F5" s="2"/>
      <c r="G5" s="2"/>
      <c r="H5" s="2"/>
    </row>
    <row r="6" spans="1:8" ht="30" customHeight="1">
      <c r="A6" s="336"/>
      <c r="B6" s="225" t="s">
        <v>131</v>
      </c>
      <c r="C6" s="162"/>
      <c r="D6" s="163" t="s">
        <v>138</v>
      </c>
      <c r="E6" s="164" t="s">
        <v>138</v>
      </c>
      <c r="F6" s="2"/>
      <c r="G6" s="2"/>
      <c r="H6" s="2"/>
    </row>
    <row r="7" spans="1:8" ht="30" customHeight="1">
      <c r="A7" s="336"/>
      <c r="B7" s="225" t="s">
        <v>132</v>
      </c>
      <c r="C7" s="162"/>
      <c r="D7" s="163" t="s">
        <v>138</v>
      </c>
      <c r="E7" s="164" t="s">
        <v>138</v>
      </c>
      <c r="F7" s="2"/>
      <c r="G7" s="2"/>
      <c r="H7" s="2"/>
    </row>
    <row r="8" spans="1:8" ht="30" customHeight="1">
      <c r="A8" s="336"/>
      <c r="B8" s="225" t="s">
        <v>52</v>
      </c>
      <c r="C8" s="162"/>
      <c r="D8" s="163" t="s">
        <v>138</v>
      </c>
      <c r="E8" s="164" t="s">
        <v>138</v>
      </c>
      <c r="F8" s="2"/>
      <c r="G8" s="2"/>
      <c r="H8" s="2"/>
    </row>
    <row r="9" spans="1:8" ht="30" customHeight="1" thickBot="1">
      <c r="A9" s="337"/>
      <c r="B9" s="165" t="s">
        <v>1</v>
      </c>
      <c r="C9" s="166" t="s">
        <v>90</v>
      </c>
      <c r="D9" s="167">
        <v>15</v>
      </c>
      <c r="E9" s="168">
        <v>839994</v>
      </c>
      <c r="F9" s="2"/>
      <c r="G9" s="2"/>
      <c r="H9" s="2"/>
    </row>
    <row r="10" spans="1:8" ht="13.5">
      <c r="A10" s="2" t="s">
        <v>191</v>
      </c>
      <c r="B10" s="2"/>
      <c r="C10" s="2"/>
      <c r="D10" s="2"/>
      <c r="E10" s="2"/>
      <c r="F10" s="2"/>
      <c r="G10" s="2"/>
      <c r="H10" s="2"/>
    </row>
  </sheetData>
  <sheetProtection/>
  <mergeCells count="4">
    <mergeCell ref="C3:D3"/>
    <mergeCell ref="C2:E2"/>
    <mergeCell ref="A2:B3"/>
    <mergeCell ref="A4:A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&amp;R熊本国税局
国税徴収２
(H19)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showGridLines="0" workbookViewId="0" topLeftCell="A1">
      <selection activeCell="H1" sqref="H1"/>
    </sheetView>
  </sheetViews>
  <sheetFormatPr defaultColWidth="8.625" defaultRowHeight="13.5"/>
  <cols>
    <col min="1" max="1" width="11.375" style="2" customWidth="1"/>
    <col min="2" max="2" width="8.25390625" style="2" customWidth="1"/>
    <col min="3" max="3" width="10.625" style="2" customWidth="1"/>
    <col min="4" max="4" width="8.25390625" style="2" customWidth="1"/>
    <col min="5" max="5" width="10.625" style="2" customWidth="1"/>
    <col min="6" max="6" width="8.25390625" style="2" customWidth="1"/>
    <col min="7" max="7" width="10.625" style="2" customWidth="1"/>
    <col min="8" max="8" width="9.00390625" style="2" bestFit="1" customWidth="1"/>
    <col min="9" max="9" width="3.00390625" style="2" bestFit="1" customWidth="1"/>
    <col min="10" max="10" width="8.25390625" style="2" bestFit="1" customWidth="1"/>
    <col min="11" max="11" width="10.375" style="2" customWidth="1"/>
    <col min="12" max="16384" width="8.625" style="2" customWidth="1"/>
  </cols>
  <sheetData>
    <row r="1" ht="12" thickBot="1">
      <c r="A1" s="2" t="s">
        <v>107</v>
      </c>
    </row>
    <row r="2" spans="1:11" ht="16.5" customHeight="1">
      <c r="A2" s="338" t="s">
        <v>108</v>
      </c>
      <c r="B2" s="348" t="s">
        <v>91</v>
      </c>
      <c r="C2" s="349"/>
      <c r="D2" s="350" t="s">
        <v>92</v>
      </c>
      <c r="E2" s="351"/>
      <c r="F2" s="348" t="s">
        <v>109</v>
      </c>
      <c r="G2" s="349"/>
      <c r="H2" s="340" t="s">
        <v>110</v>
      </c>
      <c r="I2" s="342" t="s">
        <v>111</v>
      </c>
      <c r="J2" s="343"/>
      <c r="K2" s="344"/>
    </row>
    <row r="3" spans="1:11" ht="16.5" customHeight="1">
      <c r="A3" s="339"/>
      <c r="B3" s="42" t="s">
        <v>112</v>
      </c>
      <c r="C3" s="22" t="s">
        <v>113</v>
      </c>
      <c r="D3" s="42" t="s">
        <v>112</v>
      </c>
      <c r="E3" s="22" t="s">
        <v>113</v>
      </c>
      <c r="F3" s="42" t="s">
        <v>112</v>
      </c>
      <c r="G3" s="22" t="s">
        <v>113</v>
      </c>
      <c r="H3" s="341"/>
      <c r="I3" s="345"/>
      <c r="J3" s="346"/>
      <c r="K3" s="347"/>
    </row>
    <row r="4" spans="1:11" ht="11.25">
      <c r="A4" s="169"/>
      <c r="B4" s="170" t="s">
        <v>114</v>
      </c>
      <c r="C4" s="91" t="s">
        <v>115</v>
      </c>
      <c r="D4" s="170" t="s">
        <v>114</v>
      </c>
      <c r="E4" s="91" t="s">
        <v>115</v>
      </c>
      <c r="F4" s="170" t="s">
        <v>114</v>
      </c>
      <c r="G4" s="91" t="s">
        <v>115</v>
      </c>
      <c r="H4" s="171" t="s">
        <v>115</v>
      </c>
      <c r="I4" s="172"/>
      <c r="J4" s="173" t="s">
        <v>89</v>
      </c>
      <c r="K4" s="174" t="s">
        <v>115</v>
      </c>
    </row>
    <row r="5" spans="1:12" s="226" customFormat="1" ht="30" customHeight="1">
      <c r="A5" s="33" t="s">
        <v>136</v>
      </c>
      <c r="B5" s="175">
        <v>33</v>
      </c>
      <c r="C5" s="176">
        <v>1195299</v>
      </c>
      <c r="D5" s="175">
        <v>47</v>
      </c>
      <c r="E5" s="176">
        <v>2318224</v>
      </c>
      <c r="F5" s="175">
        <v>27</v>
      </c>
      <c r="G5" s="176">
        <v>893949</v>
      </c>
      <c r="H5" s="177" t="s">
        <v>138</v>
      </c>
      <c r="I5" s="178" t="s">
        <v>93</v>
      </c>
      <c r="J5" s="179">
        <v>24239</v>
      </c>
      <c r="K5" s="180">
        <v>1917798</v>
      </c>
      <c r="L5" s="227"/>
    </row>
    <row r="6" spans="1:12" s="226" customFormat="1" ht="30" customHeight="1">
      <c r="A6" s="182" t="s">
        <v>137</v>
      </c>
      <c r="B6" s="183">
        <v>29</v>
      </c>
      <c r="C6" s="184">
        <v>609476</v>
      </c>
      <c r="D6" s="183">
        <v>33</v>
      </c>
      <c r="E6" s="184">
        <v>928729</v>
      </c>
      <c r="F6" s="183">
        <v>15</v>
      </c>
      <c r="G6" s="184">
        <v>394231</v>
      </c>
      <c r="H6" s="185">
        <v>400426</v>
      </c>
      <c r="I6" s="186" t="s">
        <v>93</v>
      </c>
      <c r="J6" s="187">
        <v>62788</v>
      </c>
      <c r="K6" s="188">
        <v>1274693</v>
      </c>
      <c r="L6" s="227"/>
    </row>
    <row r="7" spans="1:12" s="226" customFormat="1" ht="30" customHeight="1">
      <c r="A7" s="182" t="s">
        <v>126</v>
      </c>
      <c r="B7" s="183">
        <v>18</v>
      </c>
      <c r="C7" s="184">
        <v>1055121</v>
      </c>
      <c r="D7" s="183">
        <v>15</v>
      </c>
      <c r="E7" s="184">
        <v>429251</v>
      </c>
      <c r="F7" s="183">
        <v>15</v>
      </c>
      <c r="G7" s="184">
        <v>988198</v>
      </c>
      <c r="H7" s="185">
        <v>54462</v>
      </c>
      <c r="I7" s="186" t="s">
        <v>93</v>
      </c>
      <c r="J7" s="187">
        <v>9777</v>
      </c>
      <c r="K7" s="188">
        <v>483713</v>
      </c>
      <c r="L7" s="227"/>
    </row>
    <row r="8" spans="1:12" s="226" customFormat="1" ht="30" customHeight="1">
      <c r="A8" s="182" t="s">
        <v>127</v>
      </c>
      <c r="B8" s="183">
        <v>19</v>
      </c>
      <c r="C8" s="184">
        <v>355731</v>
      </c>
      <c r="D8" s="183">
        <v>18</v>
      </c>
      <c r="E8" s="184">
        <v>329757</v>
      </c>
      <c r="F8" s="183">
        <v>9</v>
      </c>
      <c r="G8" s="184">
        <v>837785</v>
      </c>
      <c r="H8" s="185" t="s">
        <v>138</v>
      </c>
      <c r="I8" s="186" t="s">
        <v>93</v>
      </c>
      <c r="J8" s="187">
        <v>33486</v>
      </c>
      <c r="K8" s="188">
        <v>243413</v>
      </c>
      <c r="L8" s="227"/>
    </row>
    <row r="9" spans="1:12" ht="30" customHeight="1" thickBot="1">
      <c r="A9" s="34" t="s">
        <v>128</v>
      </c>
      <c r="B9" s="189">
        <v>12</v>
      </c>
      <c r="C9" s="190">
        <v>341956</v>
      </c>
      <c r="D9" s="189">
        <v>15</v>
      </c>
      <c r="E9" s="190">
        <v>839994</v>
      </c>
      <c r="F9" s="189">
        <v>5</v>
      </c>
      <c r="G9" s="190">
        <v>285811</v>
      </c>
      <c r="H9" s="191">
        <v>86344</v>
      </c>
      <c r="I9" s="192" t="s">
        <v>93</v>
      </c>
      <c r="J9" s="193">
        <v>33326</v>
      </c>
      <c r="K9" s="194">
        <v>926338</v>
      </c>
      <c r="L9" s="181"/>
    </row>
    <row r="10" ht="11.25">
      <c r="A10" s="2" t="s">
        <v>192</v>
      </c>
    </row>
  </sheetData>
  <sheetProtection/>
  <mergeCells count="6">
    <mergeCell ref="A2:A3"/>
    <mergeCell ref="H2:H3"/>
    <mergeCell ref="I2:K3"/>
    <mergeCell ref="B2:C2"/>
    <mergeCell ref="D2:E2"/>
    <mergeCell ref="F2:G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&amp;R熊本国税局
国税徴収２
(H19)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workbookViewId="0" topLeftCell="A1">
      <selection activeCell="A1" sqref="A1:K1"/>
    </sheetView>
  </sheetViews>
  <sheetFormatPr defaultColWidth="5.875" defaultRowHeight="13.5"/>
  <cols>
    <col min="1" max="2" width="5.625" style="2" customWidth="1"/>
    <col min="3" max="3" width="11.00390625" style="2" customWidth="1"/>
    <col min="4" max="4" width="8.50390625" style="2" customWidth="1"/>
    <col min="5" max="5" width="9.75390625" style="2" bestFit="1" customWidth="1"/>
    <col min="6" max="6" width="8.50390625" style="2" customWidth="1"/>
    <col min="7" max="7" width="9.125" style="2" customWidth="1"/>
    <col min="8" max="8" width="8.50390625" style="2" customWidth="1"/>
    <col min="9" max="9" width="9.125" style="2" customWidth="1"/>
    <col min="10" max="10" width="8.50390625" style="2" customWidth="1"/>
    <col min="11" max="11" width="9.75390625" style="2" bestFit="1" customWidth="1"/>
    <col min="12" max="12" width="10.625" style="2" customWidth="1"/>
    <col min="13" max="16384" width="5.875" style="2" customWidth="1"/>
  </cols>
  <sheetData>
    <row r="1" spans="1:11" ht="14.25" customHeight="1" thickBot="1">
      <c r="A1" s="324" t="s">
        <v>116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1:11" ht="16.5" customHeight="1">
      <c r="A2" s="271" t="s">
        <v>117</v>
      </c>
      <c r="B2" s="328"/>
      <c r="C2" s="272"/>
      <c r="D2" s="372" t="s">
        <v>118</v>
      </c>
      <c r="E2" s="372"/>
      <c r="F2" s="372" t="s">
        <v>119</v>
      </c>
      <c r="G2" s="372"/>
      <c r="H2" s="372" t="s">
        <v>120</v>
      </c>
      <c r="I2" s="372"/>
      <c r="J2" s="373" t="s">
        <v>94</v>
      </c>
      <c r="K2" s="374"/>
    </row>
    <row r="3" spans="1:11" ht="16.5" customHeight="1">
      <c r="A3" s="273"/>
      <c r="B3" s="329"/>
      <c r="C3" s="274"/>
      <c r="D3" s="42" t="s">
        <v>95</v>
      </c>
      <c r="E3" s="22" t="s">
        <v>121</v>
      </c>
      <c r="F3" s="42" t="s">
        <v>95</v>
      </c>
      <c r="G3" s="22" t="s">
        <v>121</v>
      </c>
      <c r="H3" s="42" t="s">
        <v>95</v>
      </c>
      <c r="I3" s="22" t="s">
        <v>121</v>
      </c>
      <c r="J3" s="42" t="s">
        <v>96</v>
      </c>
      <c r="K3" s="195" t="s">
        <v>97</v>
      </c>
    </row>
    <row r="4" spans="1:11" s="41" customFormat="1" ht="11.25">
      <c r="A4" s="196"/>
      <c r="B4" s="197"/>
      <c r="C4" s="198"/>
      <c r="D4" s="199" t="s">
        <v>65</v>
      </c>
      <c r="E4" s="89" t="s">
        <v>2</v>
      </c>
      <c r="F4" s="199" t="s">
        <v>65</v>
      </c>
      <c r="G4" s="89" t="s">
        <v>2</v>
      </c>
      <c r="H4" s="199" t="s">
        <v>65</v>
      </c>
      <c r="I4" s="89" t="s">
        <v>2</v>
      </c>
      <c r="J4" s="199" t="s">
        <v>65</v>
      </c>
      <c r="K4" s="122" t="s">
        <v>2</v>
      </c>
    </row>
    <row r="5" spans="1:11" ht="28.5" customHeight="1">
      <c r="A5" s="375" t="s">
        <v>66</v>
      </c>
      <c r="B5" s="352" t="s">
        <v>98</v>
      </c>
      <c r="C5" s="353"/>
      <c r="D5" s="200" t="s">
        <v>138</v>
      </c>
      <c r="E5" s="201" t="s">
        <v>138</v>
      </c>
      <c r="F5" s="200" t="s">
        <v>138</v>
      </c>
      <c r="G5" s="201" t="s">
        <v>138</v>
      </c>
      <c r="H5" s="200" t="s">
        <v>138</v>
      </c>
      <c r="I5" s="201" t="s">
        <v>138</v>
      </c>
      <c r="J5" s="200" t="s">
        <v>138</v>
      </c>
      <c r="K5" s="202" t="s">
        <v>138</v>
      </c>
    </row>
    <row r="6" spans="1:11" ht="28.5" customHeight="1">
      <c r="A6" s="375"/>
      <c r="B6" s="362" t="s">
        <v>67</v>
      </c>
      <c r="C6" s="363"/>
      <c r="D6" s="203">
        <v>7</v>
      </c>
      <c r="E6" s="204">
        <v>134970</v>
      </c>
      <c r="F6" s="203">
        <v>22</v>
      </c>
      <c r="G6" s="204">
        <v>11131</v>
      </c>
      <c r="H6" s="203" t="s">
        <v>138</v>
      </c>
      <c r="I6" s="204" t="s">
        <v>138</v>
      </c>
      <c r="J6" s="203">
        <v>29</v>
      </c>
      <c r="K6" s="125">
        <v>146101</v>
      </c>
    </row>
    <row r="7" spans="1:11" ht="28.5" customHeight="1">
      <c r="A7" s="375"/>
      <c r="B7" s="354" t="s">
        <v>98</v>
      </c>
      <c r="C7" s="355"/>
      <c r="D7" s="200" t="s">
        <v>138</v>
      </c>
      <c r="E7" s="201" t="s">
        <v>138</v>
      </c>
      <c r="F7" s="200" t="s">
        <v>138</v>
      </c>
      <c r="G7" s="201" t="s">
        <v>138</v>
      </c>
      <c r="H7" s="200" t="s">
        <v>138</v>
      </c>
      <c r="I7" s="201" t="s">
        <v>138</v>
      </c>
      <c r="J7" s="200" t="s">
        <v>138</v>
      </c>
      <c r="K7" s="202" t="s">
        <v>138</v>
      </c>
    </row>
    <row r="8" spans="1:11" s="1" customFormat="1" ht="28.5" customHeight="1">
      <c r="A8" s="375"/>
      <c r="B8" s="362" t="s">
        <v>68</v>
      </c>
      <c r="C8" s="301"/>
      <c r="D8" s="203">
        <v>50</v>
      </c>
      <c r="E8" s="204">
        <v>821338</v>
      </c>
      <c r="F8" s="203">
        <v>24</v>
      </c>
      <c r="G8" s="204">
        <v>13648</v>
      </c>
      <c r="H8" s="203" t="s">
        <v>138</v>
      </c>
      <c r="I8" s="204" t="s">
        <v>138</v>
      </c>
      <c r="J8" s="203">
        <v>74</v>
      </c>
      <c r="K8" s="125">
        <v>834986</v>
      </c>
    </row>
    <row r="9" spans="1:11" ht="28.5" customHeight="1">
      <c r="A9" s="375"/>
      <c r="B9" s="354" t="s">
        <v>98</v>
      </c>
      <c r="C9" s="355"/>
      <c r="D9" s="200" t="s">
        <v>138</v>
      </c>
      <c r="E9" s="201" t="s">
        <v>138</v>
      </c>
      <c r="F9" s="200" t="s">
        <v>138</v>
      </c>
      <c r="G9" s="201" t="s">
        <v>138</v>
      </c>
      <c r="H9" s="200" t="s">
        <v>138</v>
      </c>
      <c r="I9" s="201" t="s">
        <v>138</v>
      </c>
      <c r="J9" s="200" t="s">
        <v>138</v>
      </c>
      <c r="K9" s="202" t="s">
        <v>138</v>
      </c>
    </row>
    <row r="10" spans="1:11" s="1" customFormat="1" ht="28.5" customHeight="1">
      <c r="A10" s="375"/>
      <c r="B10" s="362" t="s">
        <v>69</v>
      </c>
      <c r="C10" s="301"/>
      <c r="D10" s="203" t="s">
        <v>138</v>
      </c>
      <c r="E10" s="204">
        <v>1900</v>
      </c>
      <c r="F10" s="203">
        <v>1</v>
      </c>
      <c r="G10" s="204">
        <v>3201</v>
      </c>
      <c r="H10" s="203" t="s">
        <v>138</v>
      </c>
      <c r="I10" s="204" t="s">
        <v>138</v>
      </c>
      <c r="J10" s="203">
        <v>1</v>
      </c>
      <c r="K10" s="125">
        <v>5101</v>
      </c>
    </row>
    <row r="11" spans="1:11" ht="28.5" customHeight="1">
      <c r="A11" s="375"/>
      <c r="B11" s="356" t="s">
        <v>70</v>
      </c>
      <c r="C11" s="276"/>
      <c r="D11" s="203">
        <v>7</v>
      </c>
      <c r="E11" s="204">
        <v>112688</v>
      </c>
      <c r="F11" s="203">
        <v>1</v>
      </c>
      <c r="G11" s="204">
        <v>825</v>
      </c>
      <c r="H11" s="203" t="s">
        <v>138</v>
      </c>
      <c r="I11" s="204" t="s">
        <v>138</v>
      </c>
      <c r="J11" s="203">
        <v>8</v>
      </c>
      <c r="K11" s="125">
        <v>113513</v>
      </c>
    </row>
    <row r="12" spans="1:11" ht="28.5" customHeight="1">
      <c r="A12" s="375"/>
      <c r="B12" s="356" t="s">
        <v>71</v>
      </c>
      <c r="C12" s="276"/>
      <c r="D12" s="203">
        <v>1</v>
      </c>
      <c r="E12" s="204">
        <v>281</v>
      </c>
      <c r="F12" s="203" t="s">
        <v>138</v>
      </c>
      <c r="G12" s="204" t="s">
        <v>138</v>
      </c>
      <c r="H12" s="203" t="s">
        <v>138</v>
      </c>
      <c r="I12" s="204" t="s">
        <v>138</v>
      </c>
      <c r="J12" s="203">
        <v>1</v>
      </c>
      <c r="K12" s="125">
        <v>281</v>
      </c>
    </row>
    <row r="13" spans="1:11" ht="28.5" customHeight="1">
      <c r="A13" s="375"/>
      <c r="B13" s="356" t="s">
        <v>72</v>
      </c>
      <c r="C13" s="276"/>
      <c r="D13" s="203">
        <v>42</v>
      </c>
      <c r="E13" s="204">
        <v>395840</v>
      </c>
      <c r="F13" s="203">
        <v>33</v>
      </c>
      <c r="G13" s="204">
        <v>13642</v>
      </c>
      <c r="H13" s="203" t="s">
        <v>138</v>
      </c>
      <c r="I13" s="204" t="s">
        <v>138</v>
      </c>
      <c r="J13" s="203">
        <v>75</v>
      </c>
      <c r="K13" s="125">
        <v>409482</v>
      </c>
    </row>
    <row r="14" spans="1:11" ht="28.5" customHeight="1">
      <c r="A14" s="376"/>
      <c r="B14" s="357" t="s">
        <v>74</v>
      </c>
      <c r="C14" s="358"/>
      <c r="D14" s="205">
        <v>7</v>
      </c>
      <c r="E14" s="206">
        <v>445599</v>
      </c>
      <c r="F14" s="205">
        <v>11</v>
      </c>
      <c r="G14" s="206">
        <v>7111</v>
      </c>
      <c r="H14" s="205" t="s">
        <v>138</v>
      </c>
      <c r="I14" s="206" t="s">
        <v>138</v>
      </c>
      <c r="J14" s="205">
        <v>18</v>
      </c>
      <c r="K14" s="207">
        <v>452709</v>
      </c>
    </row>
    <row r="15" spans="1:11" ht="28.5" customHeight="1">
      <c r="A15" s="367" t="s">
        <v>122</v>
      </c>
      <c r="B15" s="370" t="s">
        <v>123</v>
      </c>
      <c r="C15" s="208" t="s">
        <v>124</v>
      </c>
      <c r="D15" s="209">
        <v>122</v>
      </c>
      <c r="E15" s="210">
        <v>1239516</v>
      </c>
      <c r="F15" s="209">
        <v>101</v>
      </c>
      <c r="G15" s="210">
        <v>32740</v>
      </c>
      <c r="H15" s="209" t="s">
        <v>138</v>
      </c>
      <c r="I15" s="210" t="s">
        <v>138</v>
      </c>
      <c r="J15" s="209">
        <v>223</v>
      </c>
      <c r="K15" s="211">
        <v>1272256</v>
      </c>
    </row>
    <row r="16" spans="1:11" ht="28.5" customHeight="1">
      <c r="A16" s="368"/>
      <c r="B16" s="371"/>
      <c r="C16" s="212" t="s">
        <v>99</v>
      </c>
      <c r="D16" s="213">
        <v>5</v>
      </c>
      <c r="E16" s="214">
        <v>96679</v>
      </c>
      <c r="F16" s="213">
        <v>4</v>
      </c>
      <c r="G16" s="214">
        <v>5396</v>
      </c>
      <c r="H16" s="213" t="s">
        <v>138</v>
      </c>
      <c r="I16" s="214" t="s">
        <v>138</v>
      </c>
      <c r="J16" s="213">
        <v>9</v>
      </c>
      <c r="K16" s="215">
        <v>102075</v>
      </c>
    </row>
    <row r="17" spans="1:11" ht="28.5" customHeight="1">
      <c r="A17" s="369"/>
      <c r="B17" s="357" t="s">
        <v>79</v>
      </c>
      <c r="C17" s="358"/>
      <c r="D17" s="216">
        <v>48</v>
      </c>
      <c r="E17" s="217">
        <v>143061</v>
      </c>
      <c r="F17" s="216">
        <v>53</v>
      </c>
      <c r="G17" s="217">
        <v>11453</v>
      </c>
      <c r="H17" s="216" t="s">
        <v>138</v>
      </c>
      <c r="I17" s="217" t="s">
        <v>138</v>
      </c>
      <c r="J17" s="216">
        <v>101</v>
      </c>
      <c r="K17" s="144">
        <v>154514</v>
      </c>
    </row>
    <row r="18" spans="1:11" ht="28.5" customHeight="1" thickBot="1">
      <c r="A18" s="359" t="s">
        <v>125</v>
      </c>
      <c r="B18" s="360"/>
      <c r="C18" s="361"/>
      <c r="D18" s="218">
        <v>583</v>
      </c>
      <c r="E18" s="219">
        <v>4282846</v>
      </c>
      <c r="F18" s="218">
        <v>78</v>
      </c>
      <c r="G18" s="219">
        <v>32922</v>
      </c>
      <c r="H18" s="218" t="s">
        <v>138</v>
      </c>
      <c r="I18" s="219" t="s">
        <v>138</v>
      </c>
      <c r="J18" s="218">
        <v>661</v>
      </c>
      <c r="K18" s="220">
        <v>4315768</v>
      </c>
    </row>
    <row r="19" spans="1:11" ht="30" customHeight="1">
      <c r="A19" s="366" t="s">
        <v>193</v>
      </c>
      <c r="B19" s="366"/>
      <c r="C19" s="366"/>
      <c r="D19" s="366"/>
      <c r="E19" s="366"/>
      <c r="F19" s="366"/>
      <c r="G19" s="366"/>
      <c r="H19" s="366"/>
      <c r="I19" s="366"/>
      <c r="J19" s="366"/>
      <c r="K19" s="366"/>
    </row>
    <row r="20" spans="1:11" ht="30.75" customHeight="1">
      <c r="A20" s="364" t="s">
        <v>194</v>
      </c>
      <c r="B20" s="365"/>
      <c r="C20" s="365"/>
      <c r="D20" s="365"/>
      <c r="E20" s="365"/>
      <c r="F20" s="365"/>
      <c r="G20" s="365"/>
      <c r="H20" s="365"/>
      <c r="I20" s="365"/>
      <c r="J20" s="365"/>
      <c r="K20" s="365"/>
    </row>
  </sheetData>
  <sheetProtection/>
  <mergeCells count="23">
    <mergeCell ref="A1:K1"/>
    <mergeCell ref="F2:G2"/>
    <mergeCell ref="H2:I2"/>
    <mergeCell ref="B11:C11"/>
    <mergeCell ref="A2:C3"/>
    <mergeCell ref="J2:K2"/>
    <mergeCell ref="D2:E2"/>
    <mergeCell ref="B8:C8"/>
    <mergeCell ref="B10:C10"/>
    <mergeCell ref="A5:A14"/>
    <mergeCell ref="B17:C17"/>
    <mergeCell ref="A18:C18"/>
    <mergeCell ref="B6:C6"/>
    <mergeCell ref="A20:K20"/>
    <mergeCell ref="B14:C14"/>
    <mergeCell ref="A19:K19"/>
    <mergeCell ref="A15:A17"/>
    <mergeCell ref="B15:B16"/>
    <mergeCell ref="B5:C5"/>
    <mergeCell ref="B7:C7"/>
    <mergeCell ref="B9:C9"/>
    <mergeCell ref="B13:C13"/>
    <mergeCell ref="B12:C12"/>
  </mergeCells>
  <printOptions/>
  <pageMargins left="0.75" right="0.75" top="1" bottom="1" header="0.512" footer="0.512"/>
  <pageSetup fitToHeight="1" fitToWidth="1" horizontalDpi="1200" verticalDpi="1200" orientation="portrait" paperSize="9" scale="92" r:id="rId1"/>
  <headerFooter alignWithMargins="0">
    <oddFooter>&amp;R熊本国税局
国税徴収２
(H19)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16-1・2　国税徴収状況（熊本）</dc:title>
  <dc:subject/>
  <dc:creator>国税庁</dc:creator>
  <cp:keywords/>
  <dc:description/>
  <cp:lastModifiedBy>国税庁</cp:lastModifiedBy>
  <cp:lastPrinted>2009-06-23T06:02:58Z</cp:lastPrinted>
  <dcterms:created xsi:type="dcterms:W3CDTF">2003-07-09T01:05:10Z</dcterms:created>
  <dcterms:modified xsi:type="dcterms:W3CDTF">2009-06-23T06:26:54Z</dcterms:modified>
  <cp:category/>
  <cp:version/>
  <cp:contentType/>
  <cp:contentStatus/>
</cp:coreProperties>
</file>