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310" activeTab="0"/>
  </bookViews>
  <sheets>
    <sheet name="(1)　税務署別源泉徴収税額" sheetId="1" r:id="rId1"/>
    <sheet name="(2)　税務署別源泉徴収義務者数" sheetId="2" r:id="rId2"/>
    <sheet name="$UnDoSnapShot$" sheetId="3" state="hidden" r:id="rId3"/>
  </sheets>
  <definedNames>
    <definedName name="_xlnm.Print_Area" localSheetId="0">'(1)　税務署別源泉徴収税額'!$A$1:$J$30</definedName>
    <definedName name="_xlnm.Print_Area" localSheetId="1">'(2)　税務署別源泉徴収義務者数'!$A$1:$H$29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fullCalcOnLoad="1"/>
</workbook>
</file>

<file path=xl/sharedStrings.xml><?xml version="1.0" encoding="utf-8"?>
<sst xmlns="http://schemas.openxmlformats.org/spreadsheetml/2006/main" count="137" uniqueCount="68">
  <si>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</si>
  <si>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</si>
  <si>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</si>
  <si>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</si>
  <si>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</si>
  <si>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</si>
  <si>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</si>
  <si>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</si>
  <si>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</si>
  <si>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</si>
  <si>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</si>
  <si>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</si>
  <si>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</si>
  <si>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</si>
  <si>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</si>
  <si>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</si>
  <si>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</si>
  <si>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</si>
  <si>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</si>
  <si>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</si>
  <si>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</si>
  <si>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</si>
  <si>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</si>
  <si>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</si>
  <si>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</si>
  <si>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</si>
  <si>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</si>
  <si>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</si>
  <si>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</si>
  <si>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総　　計</t>
  </si>
  <si>
    <t>件</t>
  </si>
  <si>
    <t>税 務 署 名</t>
  </si>
  <si>
    <t>利子所得等</t>
  </si>
  <si>
    <t>配当所得</t>
  </si>
  <si>
    <t>給与所得</t>
  </si>
  <si>
    <t>総　計</t>
  </si>
  <si>
    <t>税務署名</t>
  </si>
  <si>
    <t>税務署名</t>
  </si>
  <si>
    <t>(1)　税務署別源泉徴収税額</t>
  </si>
  <si>
    <t>(2)　税務署別源泉徴収義務者数</t>
  </si>
  <si>
    <t>３－４　税務署別課税状況等</t>
  </si>
  <si>
    <t>非居住者等
所得</t>
  </si>
  <si>
    <r>
      <t>報酬</t>
    </r>
    <r>
      <rPr>
        <sz val="9"/>
        <color indexed="56"/>
        <rFont val="ＭＳ 明朝"/>
        <family val="1"/>
      </rPr>
      <t>・</t>
    </r>
    <r>
      <rPr>
        <sz val="9"/>
        <rFont val="ＭＳ 明朝"/>
        <family val="1"/>
      </rPr>
      <t>料金等
所得</t>
    </r>
  </si>
  <si>
    <t>特定口座内保管上場株式等の
譲渡所得等</t>
  </si>
  <si>
    <r>
      <t>報酬</t>
    </r>
    <r>
      <rPr>
        <sz val="9"/>
        <color indexed="56"/>
        <rFont val="ＭＳ 明朝"/>
        <family val="1"/>
      </rPr>
      <t>・</t>
    </r>
    <r>
      <rPr>
        <sz val="9"/>
        <rFont val="ＭＳ 明朝"/>
        <family val="1"/>
      </rPr>
      <t>料金等
所　　　　得</t>
    </r>
  </si>
  <si>
    <t>富山</t>
  </si>
  <si>
    <t>高岡</t>
  </si>
  <si>
    <t>魚津</t>
  </si>
  <si>
    <t>砺波</t>
  </si>
  <si>
    <t>富山県計</t>
  </si>
  <si>
    <t>金沢</t>
  </si>
  <si>
    <t>七尾</t>
  </si>
  <si>
    <t>小松</t>
  </si>
  <si>
    <t>輪島</t>
  </si>
  <si>
    <t>松任</t>
  </si>
  <si>
    <t>石川県計</t>
  </si>
  <si>
    <t>福井</t>
  </si>
  <si>
    <t>敦賀</t>
  </si>
  <si>
    <t>武生</t>
  </si>
  <si>
    <t>小浜</t>
  </si>
  <si>
    <t>大野</t>
  </si>
  <si>
    <t>三国</t>
  </si>
  <si>
    <t>福井県計</t>
  </si>
  <si>
    <t>総　計</t>
  </si>
  <si>
    <t>調査時点：平成23年６月30日</t>
  </si>
  <si>
    <t>-</t>
  </si>
  <si>
    <t>（注）　この表は「利子所得等の課税状況」、「配当所得の課税状況」、「特定口座内保管上場株式等の譲渡所得等の課税状況」、「給与所得及び退職所得の課税状況」、</t>
  </si>
  <si>
    <t>　　　「報酬・料金等所得の課税状況」及び「非居住者等所得の課税状況」を税務署別に示したものである。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</si>
</sst>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9"/>
      <color indexed="5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>
        <color indexed="55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>
        <color indexed="63"/>
      </top>
      <bottom style="medium"/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hair">
        <color indexed="55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>
        <color theme="0" tint="-0.4999699890613556"/>
      </top>
      <bottom style="hair">
        <color indexed="55"/>
      </bottom>
    </border>
    <border>
      <left style="thin"/>
      <right style="thin"/>
      <top style="thin">
        <color theme="0" tint="-0.4999699890613556"/>
      </top>
      <bottom style="hair">
        <color indexed="55"/>
      </bottom>
    </border>
    <border>
      <left style="thin">
        <color indexed="55"/>
      </left>
      <right style="thin"/>
      <top style="thin">
        <color theme="0" tint="-0.4999699890613556"/>
      </top>
      <bottom style="hair">
        <color indexed="55"/>
      </bottom>
    </border>
    <border>
      <left style="thin">
        <color indexed="55"/>
      </left>
      <right>
        <color indexed="63"/>
      </right>
      <top style="thin">
        <color theme="0" tint="-0.4999699890613556"/>
      </top>
      <bottom style="hair">
        <color indexed="55"/>
      </bottom>
    </border>
    <border>
      <left style="thin"/>
      <right style="medium"/>
      <top style="thin">
        <color theme="0" tint="-0.4999699890613556"/>
      </top>
      <bottom style="hair">
        <color indexed="55"/>
      </bottom>
    </border>
    <border>
      <left>
        <color indexed="63"/>
      </left>
      <right style="thin"/>
      <top style="thin">
        <color theme="0" tint="-0.4999699890613556"/>
      </top>
      <bottom style="hair">
        <color indexed="55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" fontId="3" fillId="33" borderId="19" xfId="0" applyNumberFormat="1" applyFont="1" applyFill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3" fontId="3" fillId="33" borderId="24" xfId="0" applyNumberFormat="1" applyFont="1" applyFill="1" applyBorder="1" applyAlignment="1">
      <alignment horizontal="right" vertical="center"/>
    </xf>
    <xf numFmtId="3" fontId="3" fillId="34" borderId="25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distributed" vertical="center" wrapText="1" indent="1"/>
    </xf>
    <xf numFmtId="3" fontId="4" fillId="33" borderId="27" xfId="0" applyNumberFormat="1" applyFont="1" applyFill="1" applyBorder="1" applyAlignment="1">
      <alignment horizontal="right" vertical="center"/>
    </xf>
    <xf numFmtId="3" fontId="4" fillId="33" borderId="28" xfId="0" applyNumberFormat="1" applyFont="1" applyFill="1" applyBorder="1" applyAlignment="1">
      <alignment horizontal="right" vertical="center"/>
    </xf>
    <xf numFmtId="0" fontId="4" fillId="34" borderId="28" xfId="0" applyFont="1" applyFill="1" applyBorder="1" applyAlignment="1">
      <alignment horizontal="right" vertical="center"/>
    </xf>
    <xf numFmtId="0" fontId="4" fillId="34" borderId="27" xfId="0" applyFont="1" applyFill="1" applyBorder="1" applyAlignment="1">
      <alignment horizontal="right" vertical="center"/>
    </xf>
    <xf numFmtId="3" fontId="2" fillId="33" borderId="29" xfId="0" applyNumberFormat="1" applyFont="1" applyFill="1" applyBorder="1" applyAlignment="1">
      <alignment horizontal="right" vertical="center"/>
    </xf>
    <xf numFmtId="3" fontId="2" fillId="33" borderId="30" xfId="0" applyNumberFormat="1" applyFont="1" applyFill="1" applyBorder="1" applyAlignment="1">
      <alignment horizontal="right" vertical="center"/>
    </xf>
    <xf numFmtId="3" fontId="2" fillId="33" borderId="31" xfId="0" applyNumberFormat="1" applyFont="1" applyFill="1" applyBorder="1" applyAlignment="1">
      <alignment horizontal="right" vertical="center"/>
    </xf>
    <xf numFmtId="3" fontId="2" fillId="33" borderId="32" xfId="0" applyNumberFormat="1" applyFont="1" applyFill="1" applyBorder="1" applyAlignment="1">
      <alignment horizontal="right" vertical="center"/>
    </xf>
    <xf numFmtId="0" fontId="4" fillId="35" borderId="33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right" vertical="center" wrapText="1"/>
    </xf>
    <xf numFmtId="38" fontId="2" fillId="34" borderId="34" xfId="48" applyFont="1" applyFill="1" applyBorder="1" applyAlignment="1">
      <alignment horizontal="right" vertical="center"/>
    </xf>
    <xf numFmtId="38" fontId="2" fillId="34" borderId="30" xfId="48" applyFont="1" applyFill="1" applyBorder="1" applyAlignment="1">
      <alignment horizontal="right" vertical="center"/>
    </xf>
    <xf numFmtId="38" fontId="2" fillId="34" borderId="35" xfId="48" applyFont="1" applyFill="1" applyBorder="1" applyAlignment="1">
      <alignment horizontal="right" vertical="center"/>
    </xf>
    <xf numFmtId="38" fontId="2" fillId="34" borderId="32" xfId="48" applyFont="1" applyFill="1" applyBorder="1" applyAlignment="1">
      <alignment horizontal="right" vertical="center"/>
    </xf>
    <xf numFmtId="0" fontId="2" fillId="36" borderId="36" xfId="0" applyFont="1" applyFill="1" applyBorder="1" applyAlignment="1">
      <alignment horizontal="distributed" vertical="center"/>
    </xf>
    <xf numFmtId="0" fontId="2" fillId="36" borderId="37" xfId="0" applyFont="1" applyFill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distributed" vertical="center" wrapText="1"/>
    </xf>
    <xf numFmtId="0" fontId="2" fillId="35" borderId="36" xfId="0" applyFont="1" applyFill="1" applyBorder="1" applyAlignment="1">
      <alignment horizontal="distributed" vertical="center"/>
    </xf>
    <xf numFmtId="0" fontId="2" fillId="35" borderId="37" xfId="0" applyFont="1" applyFill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36" borderId="42" xfId="0" applyFont="1" applyFill="1" applyBorder="1" applyAlignment="1">
      <alignment horizontal="distributed" vertical="center"/>
    </xf>
    <xf numFmtId="38" fontId="3" fillId="34" borderId="43" xfId="48" applyFont="1" applyFill="1" applyBorder="1" applyAlignment="1">
      <alignment horizontal="right" vertical="center"/>
    </xf>
    <xf numFmtId="0" fontId="3" fillId="35" borderId="42" xfId="0" applyFont="1" applyFill="1" applyBorder="1" applyAlignment="1">
      <alignment horizontal="distributed" vertical="center"/>
    </xf>
    <xf numFmtId="3" fontId="2" fillId="0" borderId="44" xfId="0" applyNumberFormat="1" applyFont="1" applyBorder="1" applyAlignment="1">
      <alignment horizontal="right" vertical="center"/>
    </xf>
    <xf numFmtId="3" fontId="2" fillId="0" borderId="4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2" fillId="0" borderId="42" xfId="0" applyFont="1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 indent="1"/>
    </xf>
    <xf numFmtId="3" fontId="4" fillId="33" borderId="46" xfId="0" applyNumberFormat="1" applyFont="1" applyFill="1" applyBorder="1" applyAlignment="1">
      <alignment horizontal="right" vertical="center"/>
    </xf>
    <xf numFmtId="3" fontId="2" fillId="33" borderId="47" xfId="0" applyNumberFormat="1" applyFont="1" applyFill="1" applyBorder="1" applyAlignment="1">
      <alignment horizontal="right" vertical="center"/>
    </xf>
    <xf numFmtId="3" fontId="2" fillId="33" borderId="48" xfId="0" applyNumberFormat="1" applyFont="1" applyFill="1" applyBorder="1" applyAlignment="1">
      <alignment horizontal="right" vertical="center"/>
    </xf>
    <xf numFmtId="3" fontId="2" fillId="0" borderId="49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3" fillId="33" borderId="50" xfId="0" applyNumberFormat="1" applyFont="1" applyFill="1" applyBorder="1" applyAlignment="1">
      <alignment horizontal="right" vertical="center"/>
    </xf>
    <xf numFmtId="0" fontId="2" fillId="0" borderId="5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3" fontId="3" fillId="33" borderId="44" xfId="0" applyNumberFormat="1" applyFont="1" applyFill="1" applyBorder="1" applyAlignment="1">
      <alignment horizontal="right" vertical="center"/>
    </xf>
    <xf numFmtId="3" fontId="3" fillId="33" borderId="53" xfId="0" applyNumberFormat="1" applyFont="1" applyFill="1" applyBorder="1" applyAlignment="1">
      <alignment horizontal="right" vertical="center"/>
    </xf>
    <xf numFmtId="3" fontId="3" fillId="33" borderId="54" xfId="0" applyNumberFormat="1" applyFont="1" applyFill="1" applyBorder="1" applyAlignment="1">
      <alignment horizontal="right" vertical="center"/>
    </xf>
    <xf numFmtId="0" fontId="2" fillId="0" borderId="49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38" fontId="2" fillId="34" borderId="29" xfId="48" applyFont="1" applyFill="1" applyBorder="1" applyAlignment="1">
      <alignment horizontal="right" vertical="center"/>
    </xf>
    <xf numFmtId="38" fontId="2" fillId="34" borderId="31" xfId="48" applyFont="1" applyFill="1" applyBorder="1" applyAlignment="1">
      <alignment horizontal="right" vertical="center"/>
    </xf>
    <xf numFmtId="38" fontId="2" fillId="34" borderId="55" xfId="48" applyFont="1" applyFill="1" applyBorder="1" applyAlignment="1">
      <alignment horizontal="right" vertical="center"/>
    </xf>
    <xf numFmtId="0" fontId="4" fillId="35" borderId="56" xfId="0" applyFont="1" applyFill="1" applyBorder="1" applyAlignment="1">
      <alignment horizontal="right" vertical="center" wrapText="1"/>
    </xf>
    <xf numFmtId="0" fontId="2" fillId="36" borderId="57" xfId="0" applyFont="1" applyFill="1" applyBorder="1" applyAlignment="1">
      <alignment horizontal="distributed" vertical="center"/>
    </xf>
    <xf numFmtId="0" fontId="2" fillId="36" borderId="58" xfId="0" applyFont="1" applyFill="1" applyBorder="1" applyAlignment="1">
      <alignment horizontal="distributed" vertical="center"/>
    </xf>
    <xf numFmtId="0" fontId="3" fillId="36" borderId="51" xfId="0" applyFont="1" applyFill="1" applyBorder="1" applyAlignment="1">
      <alignment horizontal="distributed" vertical="center"/>
    </xf>
    <xf numFmtId="0" fontId="4" fillId="35" borderId="56" xfId="0" applyFont="1" applyFill="1" applyBorder="1" applyAlignment="1">
      <alignment horizontal="center" vertical="center"/>
    </xf>
    <xf numFmtId="0" fontId="2" fillId="35" borderId="57" xfId="0" applyFont="1" applyFill="1" applyBorder="1" applyAlignment="1">
      <alignment horizontal="distributed" vertical="center"/>
    </xf>
    <xf numFmtId="0" fontId="2" fillId="35" borderId="58" xfId="0" applyFont="1" applyFill="1" applyBorder="1" applyAlignment="1">
      <alignment horizontal="distributed" vertical="center"/>
    </xf>
    <xf numFmtId="0" fontId="3" fillId="35" borderId="51" xfId="0" applyFont="1" applyFill="1" applyBorder="1" applyAlignment="1">
      <alignment horizontal="distributed" vertical="center"/>
    </xf>
    <xf numFmtId="0" fontId="2" fillId="35" borderId="59" xfId="0" applyFont="1" applyFill="1" applyBorder="1" applyAlignment="1">
      <alignment horizontal="distributed" vertical="center"/>
    </xf>
    <xf numFmtId="0" fontId="2" fillId="0" borderId="60" xfId="0" applyFont="1" applyBorder="1" applyAlignment="1">
      <alignment horizontal="distributed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distributed" vertical="center" wrapText="1"/>
    </xf>
    <xf numFmtId="41" fontId="2" fillId="33" borderId="30" xfId="0" applyNumberFormat="1" applyFont="1" applyFill="1" applyBorder="1" applyAlignment="1">
      <alignment horizontal="right" vertical="center"/>
    </xf>
    <xf numFmtId="41" fontId="2" fillId="33" borderId="32" xfId="0" applyNumberFormat="1" applyFont="1" applyFill="1" applyBorder="1" applyAlignment="1">
      <alignment horizontal="right" vertical="center"/>
    </xf>
    <xf numFmtId="0" fontId="2" fillId="35" borderId="61" xfId="0" applyFont="1" applyFill="1" applyBorder="1" applyAlignment="1">
      <alignment horizontal="distributed" vertical="center"/>
    </xf>
    <xf numFmtId="3" fontId="2" fillId="33" borderId="62" xfId="0" applyNumberFormat="1" applyFont="1" applyFill="1" applyBorder="1" applyAlignment="1">
      <alignment horizontal="right" vertical="center"/>
    </xf>
    <xf numFmtId="3" fontId="2" fillId="33" borderId="63" xfId="0" applyNumberFormat="1" applyFont="1" applyFill="1" applyBorder="1" applyAlignment="1">
      <alignment horizontal="right" vertical="center"/>
    </xf>
    <xf numFmtId="3" fontId="2" fillId="33" borderId="64" xfId="0" applyNumberFormat="1" applyFont="1" applyFill="1" applyBorder="1" applyAlignment="1">
      <alignment horizontal="right" vertical="center"/>
    </xf>
    <xf numFmtId="0" fontId="2" fillId="35" borderId="65" xfId="0" applyFont="1" applyFill="1" applyBorder="1" applyAlignment="1">
      <alignment horizontal="distributed" vertical="center"/>
    </xf>
    <xf numFmtId="41" fontId="2" fillId="34" borderId="31" xfId="48" applyNumberFormat="1" applyFont="1" applyFill="1" applyBorder="1" applyAlignment="1">
      <alignment horizontal="right" vertical="center"/>
    </xf>
    <xf numFmtId="0" fontId="2" fillId="36" borderId="61" xfId="0" applyFont="1" applyFill="1" applyBorder="1" applyAlignment="1">
      <alignment horizontal="distributed" vertical="center"/>
    </xf>
    <xf numFmtId="38" fontId="2" fillId="34" borderId="66" xfId="48" applyFont="1" applyFill="1" applyBorder="1" applyAlignment="1">
      <alignment horizontal="right" vertical="center"/>
    </xf>
    <xf numFmtId="38" fontId="2" fillId="34" borderId="63" xfId="48" applyFont="1" applyFill="1" applyBorder="1" applyAlignment="1">
      <alignment horizontal="right" vertical="center"/>
    </xf>
    <xf numFmtId="38" fontId="2" fillId="34" borderId="62" xfId="48" applyFont="1" applyFill="1" applyBorder="1" applyAlignment="1">
      <alignment horizontal="right" vertical="center"/>
    </xf>
    <xf numFmtId="0" fontId="2" fillId="36" borderId="65" xfId="0" applyFont="1" applyFill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2" fillId="0" borderId="60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67" xfId="0" applyFont="1" applyBorder="1" applyAlignment="1">
      <alignment horizontal="distributed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distributed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zoomScalePageLayoutView="0" workbookViewId="0" topLeftCell="A22">
      <selection activeCell="C33" sqref="C33"/>
    </sheetView>
  </sheetViews>
  <sheetFormatPr defaultColWidth="5.875" defaultRowHeight="13.5"/>
  <cols>
    <col min="1" max="1" width="10.125" style="4" customWidth="1"/>
    <col min="2" max="9" width="13.125" style="1" customWidth="1"/>
    <col min="10" max="10" width="10.125" style="21" customWidth="1"/>
    <col min="11" max="16384" width="5.875" style="1" customWidth="1"/>
  </cols>
  <sheetData>
    <row r="1" spans="1:10" ht="15">
      <c r="A1" s="110" t="s">
        <v>40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5">
      <c r="A2" s="80"/>
      <c r="B2" s="80"/>
      <c r="C2" s="80"/>
      <c r="D2" s="80"/>
      <c r="E2" s="80"/>
      <c r="F2" s="80"/>
      <c r="G2" s="80"/>
      <c r="H2" s="80"/>
      <c r="I2" s="80"/>
      <c r="J2" s="80"/>
    </row>
    <row r="3" spans="1:9" ht="12" thickBot="1">
      <c r="A3" s="4" t="s">
        <v>38</v>
      </c>
      <c r="B3" s="4"/>
      <c r="C3" s="4"/>
      <c r="D3" s="4"/>
      <c r="E3" s="4"/>
      <c r="F3" s="4"/>
      <c r="G3" s="4"/>
      <c r="H3" s="4"/>
      <c r="I3" s="4"/>
    </row>
    <row r="4" spans="1:10" ht="35.25" customHeight="1">
      <c r="A4" s="55" t="s">
        <v>27</v>
      </c>
      <c r="B4" s="29" t="s">
        <v>28</v>
      </c>
      <c r="C4" s="34" t="s">
        <v>25</v>
      </c>
      <c r="D4" s="96" t="s">
        <v>43</v>
      </c>
      <c r="E4" s="94" t="s">
        <v>26</v>
      </c>
      <c r="F4" s="94" t="s">
        <v>9</v>
      </c>
      <c r="G4" s="95" t="s">
        <v>44</v>
      </c>
      <c r="H4" s="35" t="s">
        <v>41</v>
      </c>
      <c r="I4" s="66" t="s">
        <v>0</v>
      </c>
      <c r="J4" s="93" t="s">
        <v>36</v>
      </c>
    </row>
    <row r="5" spans="1:10" ht="11.25">
      <c r="A5" s="44"/>
      <c r="B5" s="36" t="s">
        <v>2</v>
      </c>
      <c r="C5" s="37" t="s">
        <v>2</v>
      </c>
      <c r="D5" s="37" t="s">
        <v>2</v>
      </c>
      <c r="E5" s="37" t="s">
        <v>2</v>
      </c>
      <c r="F5" s="37" t="s">
        <v>2</v>
      </c>
      <c r="G5" s="37" t="s">
        <v>2</v>
      </c>
      <c r="H5" s="37" t="s">
        <v>2</v>
      </c>
      <c r="I5" s="67" t="s">
        <v>2</v>
      </c>
      <c r="J5" s="88"/>
    </row>
    <row r="6" spans="1:10" ht="15" customHeight="1">
      <c r="A6" s="56" t="s">
        <v>45</v>
      </c>
      <c r="B6" s="40">
        <v>1099164</v>
      </c>
      <c r="C6" s="41">
        <v>4252387</v>
      </c>
      <c r="D6" s="41">
        <v>193802</v>
      </c>
      <c r="E6" s="41">
        <v>27901552</v>
      </c>
      <c r="F6" s="41">
        <v>890696</v>
      </c>
      <c r="G6" s="41">
        <v>2808293</v>
      </c>
      <c r="H6" s="41">
        <v>99415</v>
      </c>
      <c r="I6" s="68">
        <v>37245309</v>
      </c>
      <c r="J6" s="89" t="str">
        <f>IF(A6="","",A6)</f>
        <v>富山</v>
      </c>
    </row>
    <row r="7" spans="1:10" ht="15" customHeight="1">
      <c r="A7" s="57" t="s">
        <v>46</v>
      </c>
      <c r="B7" s="42">
        <v>662076</v>
      </c>
      <c r="C7" s="43">
        <v>758624</v>
      </c>
      <c r="D7" s="43">
        <v>59951</v>
      </c>
      <c r="E7" s="43">
        <v>11839821</v>
      </c>
      <c r="F7" s="43">
        <v>222193</v>
      </c>
      <c r="G7" s="43">
        <v>530566</v>
      </c>
      <c r="H7" s="43">
        <v>15618</v>
      </c>
      <c r="I7" s="69">
        <v>14088849</v>
      </c>
      <c r="J7" s="90" t="str">
        <f>IF(A7="","",A7)</f>
        <v>高岡</v>
      </c>
    </row>
    <row r="8" spans="1:10" ht="15" customHeight="1">
      <c r="A8" s="57" t="s">
        <v>47</v>
      </c>
      <c r="B8" s="42">
        <v>406924</v>
      </c>
      <c r="C8" s="43">
        <v>246766</v>
      </c>
      <c r="D8" s="43">
        <v>4473</v>
      </c>
      <c r="E8" s="43">
        <v>8158205</v>
      </c>
      <c r="F8" s="43">
        <v>78117</v>
      </c>
      <c r="G8" s="43">
        <v>312237</v>
      </c>
      <c r="H8" s="43">
        <v>27702</v>
      </c>
      <c r="I8" s="69">
        <v>9234424</v>
      </c>
      <c r="J8" s="90" t="str">
        <f>IF(A8="","",A8)</f>
        <v>魚津</v>
      </c>
    </row>
    <row r="9" spans="1:10" ht="15" customHeight="1">
      <c r="A9" s="51" t="s">
        <v>48</v>
      </c>
      <c r="B9" s="42">
        <v>337219</v>
      </c>
      <c r="C9" s="43">
        <v>533608</v>
      </c>
      <c r="D9" s="43">
        <v>8757</v>
      </c>
      <c r="E9" s="43">
        <v>4058391</v>
      </c>
      <c r="F9" s="43">
        <v>54004</v>
      </c>
      <c r="G9" s="43">
        <v>217384</v>
      </c>
      <c r="H9" s="43">
        <v>55359</v>
      </c>
      <c r="I9" s="69">
        <v>5264722</v>
      </c>
      <c r="J9" s="86" t="str">
        <f>IF(A9="","",A9)</f>
        <v>砺波</v>
      </c>
    </row>
    <row r="10" spans="1:10" ht="15" customHeight="1">
      <c r="A10" s="61" t="s">
        <v>49</v>
      </c>
      <c r="B10" s="76">
        <v>2505384</v>
      </c>
      <c r="C10" s="77">
        <v>5791385</v>
      </c>
      <c r="D10" s="77">
        <v>266983</v>
      </c>
      <c r="E10" s="77">
        <v>51957969</v>
      </c>
      <c r="F10" s="77">
        <v>1245011</v>
      </c>
      <c r="G10" s="77">
        <v>3868479</v>
      </c>
      <c r="H10" s="77">
        <v>198094</v>
      </c>
      <c r="I10" s="78">
        <v>65833304</v>
      </c>
      <c r="J10" s="91" t="str">
        <f>IF(A10="","",A10)</f>
        <v>富山県計</v>
      </c>
    </row>
    <row r="11" spans="1:10" ht="15" customHeight="1">
      <c r="A11" s="65"/>
      <c r="B11" s="62"/>
      <c r="C11" s="63"/>
      <c r="D11" s="63"/>
      <c r="E11" s="63"/>
      <c r="F11" s="63"/>
      <c r="G11" s="63"/>
      <c r="H11" s="63"/>
      <c r="I11" s="70"/>
      <c r="J11" s="73"/>
    </row>
    <row r="12" spans="1:10" ht="15" customHeight="1">
      <c r="A12" s="56" t="s">
        <v>50</v>
      </c>
      <c r="B12" s="40">
        <v>2775634</v>
      </c>
      <c r="C12" s="41">
        <v>6003622</v>
      </c>
      <c r="D12" s="41">
        <v>248370</v>
      </c>
      <c r="E12" s="41">
        <v>31862446</v>
      </c>
      <c r="F12" s="41">
        <v>621337</v>
      </c>
      <c r="G12" s="41">
        <v>3183551</v>
      </c>
      <c r="H12" s="41">
        <v>109076</v>
      </c>
      <c r="I12" s="68">
        <v>44804036</v>
      </c>
      <c r="J12" s="92" t="str">
        <f aca="true" t="shared" si="0" ref="J12:J17">IF(A12="","",A12)</f>
        <v>金沢</v>
      </c>
    </row>
    <row r="13" spans="1:10" ht="15" customHeight="1">
      <c r="A13" s="56" t="s">
        <v>51</v>
      </c>
      <c r="B13" s="40">
        <v>256187</v>
      </c>
      <c r="C13" s="41">
        <v>390802</v>
      </c>
      <c r="D13" s="41">
        <v>728</v>
      </c>
      <c r="E13" s="41">
        <v>3479016</v>
      </c>
      <c r="F13" s="41">
        <v>42745</v>
      </c>
      <c r="G13" s="41">
        <v>151235</v>
      </c>
      <c r="H13" s="97">
        <v>471</v>
      </c>
      <c r="I13" s="68">
        <v>4321183</v>
      </c>
      <c r="J13" s="89" t="str">
        <f t="shared" si="0"/>
        <v>七尾</v>
      </c>
    </row>
    <row r="14" spans="1:10" s="5" customFormat="1" ht="15" customHeight="1">
      <c r="A14" s="57" t="s">
        <v>52</v>
      </c>
      <c r="B14" s="42">
        <v>372451</v>
      </c>
      <c r="C14" s="43">
        <v>1109238</v>
      </c>
      <c r="D14" s="43">
        <v>759</v>
      </c>
      <c r="E14" s="43">
        <v>8683419</v>
      </c>
      <c r="F14" s="43">
        <v>113295</v>
      </c>
      <c r="G14" s="43">
        <v>342920</v>
      </c>
      <c r="H14" s="43">
        <v>48284</v>
      </c>
      <c r="I14" s="69">
        <v>10670366</v>
      </c>
      <c r="J14" s="90" t="str">
        <f t="shared" si="0"/>
        <v>小松</v>
      </c>
    </row>
    <row r="15" spans="1:10" ht="15" customHeight="1">
      <c r="A15" s="57" t="s">
        <v>53</v>
      </c>
      <c r="B15" s="42">
        <v>131155</v>
      </c>
      <c r="C15" s="43">
        <v>86552</v>
      </c>
      <c r="D15" s="43">
        <v>203</v>
      </c>
      <c r="E15" s="43">
        <v>1576941</v>
      </c>
      <c r="F15" s="43">
        <v>15107</v>
      </c>
      <c r="G15" s="43">
        <v>60243</v>
      </c>
      <c r="H15" s="98" t="s">
        <v>65</v>
      </c>
      <c r="I15" s="69">
        <v>1870200</v>
      </c>
      <c r="J15" s="90" t="str">
        <f t="shared" si="0"/>
        <v>輪島</v>
      </c>
    </row>
    <row r="16" spans="1:10" ht="15" customHeight="1">
      <c r="A16" s="57" t="s">
        <v>54</v>
      </c>
      <c r="B16" s="42">
        <v>217444</v>
      </c>
      <c r="C16" s="43">
        <v>319240</v>
      </c>
      <c r="D16" s="43">
        <v>5316</v>
      </c>
      <c r="E16" s="43">
        <v>5856948</v>
      </c>
      <c r="F16" s="43">
        <v>133746</v>
      </c>
      <c r="G16" s="43">
        <v>191555</v>
      </c>
      <c r="H16" s="43">
        <v>15076</v>
      </c>
      <c r="I16" s="69">
        <v>6739324</v>
      </c>
      <c r="J16" s="90" t="str">
        <f t="shared" si="0"/>
        <v>松任</v>
      </c>
    </row>
    <row r="17" spans="1:10" ht="15" customHeight="1">
      <c r="A17" s="61" t="s">
        <v>55</v>
      </c>
      <c r="B17" s="76">
        <v>3752871</v>
      </c>
      <c r="C17" s="77">
        <v>7909453</v>
      </c>
      <c r="D17" s="77">
        <v>255376</v>
      </c>
      <c r="E17" s="77">
        <v>51458770</v>
      </c>
      <c r="F17" s="77">
        <v>926229</v>
      </c>
      <c r="G17" s="77">
        <v>3929504</v>
      </c>
      <c r="H17" s="77">
        <v>172906</v>
      </c>
      <c r="I17" s="78">
        <v>68405108</v>
      </c>
      <c r="J17" s="91" t="str">
        <f t="shared" si="0"/>
        <v>石川県計</v>
      </c>
    </row>
    <row r="18" spans="1:10" ht="15" customHeight="1">
      <c r="A18" s="52"/>
      <c r="B18" s="30"/>
      <c r="C18" s="13"/>
      <c r="D18" s="13"/>
      <c r="E18" s="13"/>
      <c r="F18" s="13"/>
      <c r="G18" s="13"/>
      <c r="H18" s="13"/>
      <c r="I18" s="7"/>
      <c r="J18" s="25"/>
    </row>
    <row r="19" spans="1:10" ht="15" customHeight="1">
      <c r="A19" s="99" t="s">
        <v>56</v>
      </c>
      <c r="B19" s="100">
        <v>701783</v>
      </c>
      <c r="C19" s="101">
        <v>1380813</v>
      </c>
      <c r="D19" s="101">
        <v>123934</v>
      </c>
      <c r="E19" s="101">
        <v>19208736</v>
      </c>
      <c r="F19" s="101">
        <v>693364</v>
      </c>
      <c r="G19" s="101">
        <v>1784546</v>
      </c>
      <c r="H19" s="101">
        <v>125575</v>
      </c>
      <c r="I19" s="102">
        <v>24018751</v>
      </c>
      <c r="J19" s="103" t="str">
        <f>IF(A19="","",A19)</f>
        <v>福井</v>
      </c>
    </row>
    <row r="20" spans="1:10" ht="15" customHeight="1">
      <c r="A20" s="56" t="s">
        <v>57</v>
      </c>
      <c r="B20" s="40">
        <v>164661</v>
      </c>
      <c r="C20" s="41">
        <v>85824</v>
      </c>
      <c r="D20" s="41">
        <v>5667</v>
      </c>
      <c r="E20" s="41">
        <v>3161861</v>
      </c>
      <c r="F20" s="41">
        <v>37406</v>
      </c>
      <c r="G20" s="41">
        <v>113514</v>
      </c>
      <c r="H20" s="41">
        <v>752</v>
      </c>
      <c r="I20" s="68">
        <v>3569684</v>
      </c>
      <c r="J20" s="89" t="str">
        <f aca="true" t="shared" si="1" ref="J20:J25">IF(A20="","",A20)</f>
        <v>敦賀</v>
      </c>
    </row>
    <row r="21" spans="1:10" ht="15" customHeight="1">
      <c r="A21" s="57" t="s">
        <v>58</v>
      </c>
      <c r="B21" s="42">
        <v>319870</v>
      </c>
      <c r="C21" s="43">
        <v>849574</v>
      </c>
      <c r="D21" s="43">
        <v>22270</v>
      </c>
      <c r="E21" s="43">
        <v>6603347</v>
      </c>
      <c r="F21" s="43">
        <v>64541</v>
      </c>
      <c r="G21" s="43">
        <v>253352</v>
      </c>
      <c r="H21" s="43">
        <v>46344</v>
      </c>
      <c r="I21" s="69">
        <v>8159297</v>
      </c>
      <c r="J21" s="90" t="str">
        <f t="shared" si="1"/>
        <v>武生</v>
      </c>
    </row>
    <row r="22" spans="1:10" ht="15" customHeight="1">
      <c r="A22" s="57" t="s">
        <v>59</v>
      </c>
      <c r="B22" s="42">
        <v>89235</v>
      </c>
      <c r="C22" s="43">
        <v>64831</v>
      </c>
      <c r="D22" s="43">
        <v>3933</v>
      </c>
      <c r="E22" s="43">
        <v>1410059</v>
      </c>
      <c r="F22" s="43">
        <v>9507</v>
      </c>
      <c r="G22" s="43">
        <v>51876</v>
      </c>
      <c r="H22" s="43">
        <v>8890</v>
      </c>
      <c r="I22" s="69">
        <v>1638331</v>
      </c>
      <c r="J22" s="90" t="str">
        <f t="shared" si="1"/>
        <v>小浜</v>
      </c>
    </row>
    <row r="23" spans="1:10" ht="15" customHeight="1">
      <c r="A23" s="57" t="s">
        <v>60</v>
      </c>
      <c r="B23" s="42">
        <v>112466</v>
      </c>
      <c r="C23" s="43">
        <v>25118</v>
      </c>
      <c r="D23" s="43">
        <v>4610</v>
      </c>
      <c r="E23" s="43">
        <v>1405477</v>
      </c>
      <c r="F23" s="43">
        <v>4405</v>
      </c>
      <c r="G23" s="43">
        <v>51967</v>
      </c>
      <c r="H23" s="43">
        <v>66</v>
      </c>
      <c r="I23" s="69">
        <v>1604109</v>
      </c>
      <c r="J23" s="90" t="str">
        <f t="shared" si="1"/>
        <v>大野</v>
      </c>
    </row>
    <row r="24" spans="1:10" s="5" customFormat="1" ht="15" customHeight="1">
      <c r="A24" s="57" t="s">
        <v>61</v>
      </c>
      <c r="B24" s="42">
        <v>166895</v>
      </c>
      <c r="C24" s="43">
        <v>362377</v>
      </c>
      <c r="D24" s="43">
        <v>5863</v>
      </c>
      <c r="E24" s="43">
        <v>3454289</v>
      </c>
      <c r="F24" s="43">
        <v>42957</v>
      </c>
      <c r="G24" s="43">
        <v>225236</v>
      </c>
      <c r="H24" s="43">
        <v>70678</v>
      </c>
      <c r="I24" s="69">
        <v>4328294</v>
      </c>
      <c r="J24" s="90" t="str">
        <f t="shared" si="1"/>
        <v>三国</v>
      </c>
    </row>
    <row r="25" spans="1:10" ht="15" customHeight="1">
      <c r="A25" s="61" t="s">
        <v>62</v>
      </c>
      <c r="B25" s="76">
        <v>1554910</v>
      </c>
      <c r="C25" s="77">
        <v>2768536</v>
      </c>
      <c r="D25" s="77">
        <v>166276</v>
      </c>
      <c r="E25" s="77">
        <v>35243769</v>
      </c>
      <c r="F25" s="77">
        <v>852179</v>
      </c>
      <c r="G25" s="77">
        <v>2480492</v>
      </c>
      <c r="H25" s="77">
        <v>252305</v>
      </c>
      <c r="I25" s="78">
        <v>43318467</v>
      </c>
      <c r="J25" s="91" t="str">
        <f t="shared" si="1"/>
        <v>福井県計</v>
      </c>
    </row>
    <row r="26" spans="1:10" ht="11.25">
      <c r="A26" s="52"/>
      <c r="B26" s="30"/>
      <c r="C26" s="13"/>
      <c r="D26" s="13"/>
      <c r="E26" s="13"/>
      <c r="F26" s="13"/>
      <c r="G26" s="13"/>
      <c r="H26" s="13"/>
      <c r="I26" s="7"/>
      <c r="J26" s="25"/>
    </row>
    <row r="27" spans="1:10" ht="12" thickBot="1">
      <c r="A27" s="58"/>
      <c r="B27" s="31"/>
      <c r="C27" s="28"/>
      <c r="D27" s="28"/>
      <c r="E27" s="28"/>
      <c r="F27" s="28"/>
      <c r="G27" s="28"/>
      <c r="H27" s="28"/>
      <c r="I27" s="71"/>
      <c r="J27" s="74"/>
    </row>
    <row r="28" spans="1:10" ht="15" customHeight="1" thickBot="1" thickTop="1">
      <c r="A28" s="54" t="s">
        <v>29</v>
      </c>
      <c r="B28" s="32">
        <v>7813164</v>
      </c>
      <c r="C28" s="27">
        <v>16469373</v>
      </c>
      <c r="D28" s="27">
        <v>688634</v>
      </c>
      <c r="E28" s="27">
        <v>138660509</v>
      </c>
      <c r="F28" s="27">
        <v>3023420</v>
      </c>
      <c r="G28" s="27">
        <v>10278475</v>
      </c>
      <c r="H28" s="27">
        <v>623307</v>
      </c>
      <c r="I28" s="72">
        <v>177556881</v>
      </c>
      <c r="J28" s="75" t="s">
        <v>35</v>
      </c>
    </row>
    <row r="29" spans="1:9" ht="11.25">
      <c r="A29" s="9" t="s">
        <v>66</v>
      </c>
      <c r="B29" s="9"/>
      <c r="C29" s="9"/>
      <c r="D29" s="9"/>
      <c r="E29" s="9"/>
      <c r="F29" s="9"/>
      <c r="G29" s="9"/>
      <c r="H29" s="9"/>
      <c r="I29" s="9"/>
    </row>
    <row r="30" spans="1:9" ht="11.25">
      <c r="A30" s="9" t="s">
        <v>67</v>
      </c>
      <c r="B30" s="64"/>
      <c r="C30" s="64"/>
      <c r="D30" s="64"/>
      <c r="E30" s="64"/>
      <c r="F30" s="64"/>
      <c r="G30" s="64"/>
      <c r="H30" s="64"/>
      <c r="I30" s="64"/>
    </row>
  </sheetData>
  <sheetProtection/>
  <mergeCells count="1">
    <mergeCell ref="A1:J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&amp;R金沢国税局
源泉所得税４
（Ｈ22）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J29"/>
  <sheetViews>
    <sheetView showGridLines="0" zoomScalePageLayoutView="0" workbookViewId="0" topLeftCell="A1">
      <selection activeCell="E10" sqref="E10"/>
    </sheetView>
  </sheetViews>
  <sheetFormatPr defaultColWidth="5.875" defaultRowHeight="13.5"/>
  <cols>
    <col min="1" max="1" width="10.125" style="23" customWidth="1"/>
    <col min="2" max="7" width="12.125" style="1" customWidth="1"/>
    <col min="8" max="8" width="10.125" style="21" customWidth="1"/>
    <col min="9" max="16384" width="5.875" style="1" customWidth="1"/>
  </cols>
  <sheetData>
    <row r="1" spans="1:7" ht="12" thickBot="1">
      <c r="A1" s="4" t="s">
        <v>39</v>
      </c>
      <c r="B1" s="4"/>
      <c r="C1" s="4"/>
      <c r="D1" s="4"/>
      <c r="E1" s="4"/>
      <c r="F1" s="4"/>
      <c r="G1" s="4"/>
    </row>
    <row r="2" spans="1:8" ht="11.25" customHeight="1">
      <c r="A2" s="114" t="s">
        <v>31</v>
      </c>
      <c r="B2" s="119" t="s">
        <v>32</v>
      </c>
      <c r="C2" s="125" t="s">
        <v>33</v>
      </c>
      <c r="D2" s="123" t="s">
        <v>43</v>
      </c>
      <c r="E2" s="121" t="s">
        <v>34</v>
      </c>
      <c r="F2" s="123" t="s">
        <v>42</v>
      </c>
      <c r="G2" s="116" t="s">
        <v>41</v>
      </c>
      <c r="H2" s="111" t="s">
        <v>37</v>
      </c>
    </row>
    <row r="3" spans="1:8" ht="11.25" customHeight="1">
      <c r="A3" s="115"/>
      <c r="B3" s="120"/>
      <c r="C3" s="126"/>
      <c r="D3" s="124"/>
      <c r="E3" s="122"/>
      <c r="F3" s="124"/>
      <c r="G3" s="117"/>
      <c r="H3" s="112"/>
    </row>
    <row r="4" spans="1:8" ht="22.5" customHeight="1">
      <c r="A4" s="115"/>
      <c r="B4" s="120"/>
      <c r="C4" s="126"/>
      <c r="D4" s="124"/>
      <c r="E4" s="122"/>
      <c r="F4" s="127"/>
      <c r="G4" s="118"/>
      <c r="H4" s="113"/>
    </row>
    <row r="5" spans="1:8" s="2" customFormat="1" ht="11.25">
      <c r="A5" s="45"/>
      <c r="B5" s="38" t="s">
        <v>30</v>
      </c>
      <c r="C5" s="39" t="s">
        <v>30</v>
      </c>
      <c r="D5" s="39" t="s">
        <v>30</v>
      </c>
      <c r="E5" s="39" t="s">
        <v>30</v>
      </c>
      <c r="F5" s="38" t="s">
        <v>30</v>
      </c>
      <c r="G5" s="39" t="s">
        <v>30</v>
      </c>
      <c r="H5" s="84"/>
    </row>
    <row r="6" spans="1:8" ht="15" customHeight="1">
      <c r="A6" s="50" t="s">
        <v>45</v>
      </c>
      <c r="B6" s="46">
        <v>238</v>
      </c>
      <c r="C6" s="47">
        <v>696</v>
      </c>
      <c r="D6" s="47">
        <v>90</v>
      </c>
      <c r="E6" s="47">
        <v>12798</v>
      </c>
      <c r="F6" s="47">
        <v>10054</v>
      </c>
      <c r="G6" s="81">
        <v>45</v>
      </c>
      <c r="H6" s="85" t="str">
        <f>IF(A6="","",A6)</f>
        <v>富山</v>
      </c>
    </row>
    <row r="7" spans="1:8" ht="15" customHeight="1">
      <c r="A7" s="51" t="s">
        <v>46</v>
      </c>
      <c r="B7" s="48">
        <v>199</v>
      </c>
      <c r="C7" s="49">
        <v>412</v>
      </c>
      <c r="D7" s="49">
        <v>48</v>
      </c>
      <c r="E7" s="49">
        <v>9254</v>
      </c>
      <c r="F7" s="49">
        <v>7631</v>
      </c>
      <c r="G7" s="82">
        <v>30</v>
      </c>
      <c r="H7" s="86" t="str">
        <f>IF(A7="","",A7)</f>
        <v>高岡</v>
      </c>
    </row>
    <row r="8" spans="1:8" ht="15" customHeight="1">
      <c r="A8" s="51" t="s">
        <v>47</v>
      </c>
      <c r="B8" s="48">
        <v>95</v>
      </c>
      <c r="C8" s="49">
        <v>178</v>
      </c>
      <c r="D8" s="49">
        <v>22</v>
      </c>
      <c r="E8" s="49">
        <v>5255</v>
      </c>
      <c r="F8" s="49">
        <v>3987</v>
      </c>
      <c r="G8" s="82">
        <v>14</v>
      </c>
      <c r="H8" s="86" t="str">
        <f>IF(A8="","",A8)</f>
        <v>魚津</v>
      </c>
    </row>
    <row r="9" spans="1:8" ht="15" customHeight="1">
      <c r="A9" s="51" t="s">
        <v>48</v>
      </c>
      <c r="B9" s="48">
        <v>73</v>
      </c>
      <c r="C9" s="49">
        <v>171</v>
      </c>
      <c r="D9" s="49">
        <v>18</v>
      </c>
      <c r="E9" s="49">
        <v>3838</v>
      </c>
      <c r="F9" s="49">
        <v>2979</v>
      </c>
      <c r="G9" s="82">
        <v>13</v>
      </c>
      <c r="H9" s="86" t="str">
        <f>IF(A9="","",A9)</f>
        <v>砺波</v>
      </c>
    </row>
    <row r="10" spans="1:10" ht="15" customHeight="1">
      <c r="A10" s="59" t="s">
        <v>49</v>
      </c>
      <c r="B10" s="60">
        <f aca="true" t="shared" si="0" ref="B10:G10">SUM(B6:B9)</f>
        <v>605</v>
      </c>
      <c r="C10" s="60">
        <f t="shared" si="0"/>
        <v>1457</v>
      </c>
      <c r="D10" s="60">
        <f t="shared" si="0"/>
        <v>178</v>
      </c>
      <c r="E10" s="60">
        <f t="shared" si="0"/>
        <v>31145</v>
      </c>
      <c r="F10" s="60">
        <f t="shared" si="0"/>
        <v>24651</v>
      </c>
      <c r="G10" s="60">
        <f t="shared" si="0"/>
        <v>102</v>
      </c>
      <c r="H10" s="87" t="str">
        <f>IF(A10="","",A10)</f>
        <v>富山県計</v>
      </c>
      <c r="I10" s="5"/>
      <c r="J10" s="5"/>
    </row>
    <row r="11" spans="1:8" ht="15" customHeight="1">
      <c r="A11" s="65"/>
      <c r="B11" s="79"/>
      <c r="C11" s="79"/>
      <c r="D11" s="79"/>
      <c r="E11" s="79"/>
      <c r="F11" s="79"/>
      <c r="G11" s="79"/>
      <c r="H11" s="73"/>
    </row>
    <row r="12" spans="1:8" ht="15" customHeight="1">
      <c r="A12" s="50" t="s">
        <v>50</v>
      </c>
      <c r="B12" s="46">
        <v>269</v>
      </c>
      <c r="C12" s="47">
        <v>806</v>
      </c>
      <c r="D12" s="47">
        <v>64</v>
      </c>
      <c r="E12" s="47">
        <v>18801</v>
      </c>
      <c r="F12" s="47">
        <v>15511</v>
      </c>
      <c r="G12" s="83">
        <v>54</v>
      </c>
      <c r="H12" s="85" t="str">
        <f aca="true" t="shared" si="1" ref="H12:H17">IF(A12="","",A12)</f>
        <v>金沢</v>
      </c>
    </row>
    <row r="13" spans="1:8" ht="15" customHeight="1">
      <c r="A13" s="51" t="s">
        <v>51</v>
      </c>
      <c r="B13" s="48">
        <v>65</v>
      </c>
      <c r="C13" s="49">
        <v>91</v>
      </c>
      <c r="D13" s="49">
        <v>11</v>
      </c>
      <c r="E13" s="49">
        <v>3735</v>
      </c>
      <c r="F13" s="49">
        <v>3418</v>
      </c>
      <c r="G13" s="82">
        <v>2</v>
      </c>
      <c r="H13" s="86" t="str">
        <f t="shared" si="1"/>
        <v>七尾</v>
      </c>
    </row>
    <row r="14" spans="1:10" s="5" customFormat="1" ht="15" customHeight="1">
      <c r="A14" s="51" t="s">
        <v>52</v>
      </c>
      <c r="B14" s="48">
        <v>95</v>
      </c>
      <c r="C14" s="49">
        <v>204</v>
      </c>
      <c r="D14" s="49">
        <v>13</v>
      </c>
      <c r="E14" s="49">
        <v>7185</v>
      </c>
      <c r="F14" s="49">
        <v>6699</v>
      </c>
      <c r="G14" s="82">
        <v>16</v>
      </c>
      <c r="H14" s="86" t="str">
        <f t="shared" si="1"/>
        <v>小松</v>
      </c>
      <c r="I14" s="1"/>
      <c r="J14" s="1"/>
    </row>
    <row r="15" spans="1:8" ht="15" customHeight="1">
      <c r="A15" s="51" t="s">
        <v>53</v>
      </c>
      <c r="B15" s="48">
        <v>50</v>
      </c>
      <c r="C15" s="49">
        <v>64</v>
      </c>
      <c r="D15" s="49">
        <v>11</v>
      </c>
      <c r="E15" s="49">
        <v>2061</v>
      </c>
      <c r="F15" s="49">
        <v>1653</v>
      </c>
      <c r="G15" s="104">
        <v>0</v>
      </c>
      <c r="H15" s="86" t="str">
        <f t="shared" si="1"/>
        <v>輪島</v>
      </c>
    </row>
    <row r="16" spans="1:8" ht="15" customHeight="1">
      <c r="A16" s="51" t="s">
        <v>54</v>
      </c>
      <c r="B16" s="48">
        <v>58</v>
      </c>
      <c r="C16" s="49">
        <v>148</v>
      </c>
      <c r="D16" s="49">
        <v>9</v>
      </c>
      <c r="E16" s="49">
        <v>4073</v>
      </c>
      <c r="F16" s="49">
        <v>3184</v>
      </c>
      <c r="G16" s="82">
        <v>11</v>
      </c>
      <c r="H16" s="86" t="str">
        <f t="shared" si="1"/>
        <v>松任</v>
      </c>
    </row>
    <row r="17" spans="1:10" ht="15" customHeight="1">
      <c r="A17" s="59" t="s">
        <v>55</v>
      </c>
      <c r="B17" s="60">
        <f aca="true" t="shared" si="2" ref="B17:G17">SUM(B12:B16)</f>
        <v>537</v>
      </c>
      <c r="C17" s="60">
        <f t="shared" si="2"/>
        <v>1313</v>
      </c>
      <c r="D17" s="60">
        <f t="shared" si="2"/>
        <v>108</v>
      </c>
      <c r="E17" s="60">
        <f t="shared" si="2"/>
        <v>35855</v>
      </c>
      <c r="F17" s="60">
        <f t="shared" si="2"/>
        <v>30465</v>
      </c>
      <c r="G17" s="60">
        <f t="shared" si="2"/>
        <v>83</v>
      </c>
      <c r="H17" s="87" t="str">
        <f t="shared" si="1"/>
        <v>石川県計</v>
      </c>
      <c r="I17" s="5"/>
      <c r="J17" s="5"/>
    </row>
    <row r="18" spans="1:8" ht="15" customHeight="1">
      <c r="A18" s="52"/>
      <c r="B18" s="6"/>
      <c r="C18" s="6"/>
      <c r="D18" s="6"/>
      <c r="E18" s="6"/>
      <c r="F18" s="6"/>
      <c r="G18" s="6"/>
      <c r="H18" s="25"/>
    </row>
    <row r="19" spans="1:8" ht="15" customHeight="1">
      <c r="A19" s="105" t="s">
        <v>56</v>
      </c>
      <c r="B19" s="106">
        <v>171</v>
      </c>
      <c r="C19" s="107">
        <v>494</v>
      </c>
      <c r="D19" s="107">
        <v>97</v>
      </c>
      <c r="E19" s="107">
        <v>10711</v>
      </c>
      <c r="F19" s="107">
        <v>9446</v>
      </c>
      <c r="G19" s="108">
        <v>48</v>
      </c>
      <c r="H19" s="109" t="str">
        <f>IF(A19="","",A19)</f>
        <v>福井</v>
      </c>
    </row>
    <row r="20" spans="1:8" ht="15" customHeight="1">
      <c r="A20" s="51" t="s">
        <v>57</v>
      </c>
      <c r="B20" s="48">
        <v>46</v>
      </c>
      <c r="C20" s="49">
        <v>94</v>
      </c>
      <c r="D20" s="49">
        <v>15</v>
      </c>
      <c r="E20" s="49">
        <v>2428</v>
      </c>
      <c r="F20" s="49">
        <v>1985</v>
      </c>
      <c r="G20" s="82">
        <v>4</v>
      </c>
      <c r="H20" s="86" t="str">
        <f aca="true" t="shared" si="3" ref="H20:H25">IF(A20="","",A20)</f>
        <v>敦賀</v>
      </c>
    </row>
    <row r="21" spans="1:8" ht="15" customHeight="1">
      <c r="A21" s="51" t="s">
        <v>58</v>
      </c>
      <c r="B21" s="48">
        <v>122</v>
      </c>
      <c r="C21" s="49">
        <v>220</v>
      </c>
      <c r="D21" s="49">
        <v>48</v>
      </c>
      <c r="E21" s="49">
        <v>5529</v>
      </c>
      <c r="F21" s="49">
        <v>3902</v>
      </c>
      <c r="G21" s="82">
        <v>26</v>
      </c>
      <c r="H21" s="86" t="str">
        <f t="shared" si="3"/>
        <v>武生</v>
      </c>
    </row>
    <row r="22" spans="1:8" ht="15" customHeight="1">
      <c r="A22" s="51" t="s">
        <v>59</v>
      </c>
      <c r="B22" s="48">
        <v>32</v>
      </c>
      <c r="C22" s="49">
        <v>54</v>
      </c>
      <c r="D22" s="49">
        <v>10</v>
      </c>
      <c r="E22" s="49">
        <v>1388</v>
      </c>
      <c r="F22" s="49">
        <v>1174</v>
      </c>
      <c r="G22" s="82">
        <v>2</v>
      </c>
      <c r="H22" s="86" t="str">
        <f t="shared" si="3"/>
        <v>小浜</v>
      </c>
    </row>
    <row r="23" spans="1:8" ht="15" customHeight="1">
      <c r="A23" s="51" t="s">
        <v>60</v>
      </c>
      <c r="B23" s="48">
        <v>28</v>
      </c>
      <c r="C23" s="49">
        <v>30</v>
      </c>
      <c r="D23" s="49">
        <v>9</v>
      </c>
      <c r="E23" s="49">
        <v>1966</v>
      </c>
      <c r="F23" s="49">
        <v>1310</v>
      </c>
      <c r="G23" s="82">
        <v>4</v>
      </c>
      <c r="H23" s="86" t="str">
        <f t="shared" si="3"/>
        <v>大野</v>
      </c>
    </row>
    <row r="24" spans="1:10" s="5" customFormat="1" ht="15" customHeight="1">
      <c r="A24" s="51" t="s">
        <v>61</v>
      </c>
      <c r="B24" s="48">
        <v>55</v>
      </c>
      <c r="C24" s="49">
        <v>91</v>
      </c>
      <c r="D24" s="49">
        <v>22</v>
      </c>
      <c r="E24" s="49">
        <v>3439</v>
      </c>
      <c r="F24" s="49">
        <v>2985</v>
      </c>
      <c r="G24" s="82">
        <v>18</v>
      </c>
      <c r="H24" s="86" t="str">
        <f t="shared" si="3"/>
        <v>三国</v>
      </c>
      <c r="I24" s="1"/>
      <c r="J24" s="1"/>
    </row>
    <row r="25" spans="1:10" ht="15" customHeight="1">
      <c r="A25" s="59" t="s">
        <v>62</v>
      </c>
      <c r="B25" s="60">
        <f aca="true" t="shared" si="4" ref="B25:G25">SUM(B19:B24)</f>
        <v>454</v>
      </c>
      <c r="C25" s="60">
        <f t="shared" si="4"/>
        <v>983</v>
      </c>
      <c r="D25" s="60">
        <f t="shared" si="4"/>
        <v>201</v>
      </c>
      <c r="E25" s="60">
        <f t="shared" si="4"/>
        <v>25461</v>
      </c>
      <c r="F25" s="60">
        <f t="shared" si="4"/>
        <v>20802</v>
      </c>
      <c r="G25" s="60">
        <f t="shared" si="4"/>
        <v>102</v>
      </c>
      <c r="H25" s="87" t="str">
        <f t="shared" si="3"/>
        <v>福井県計</v>
      </c>
      <c r="I25" s="5"/>
      <c r="J25" s="5"/>
    </row>
    <row r="26" spans="1:8" ht="11.25">
      <c r="A26" s="52"/>
      <c r="B26" s="6"/>
      <c r="C26" s="6"/>
      <c r="D26" s="6"/>
      <c r="E26" s="6"/>
      <c r="F26" s="6"/>
      <c r="G26" s="6"/>
      <c r="H26" s="25"/>
    </row>
    <row r="27" spans="1:8" ht="12" thickBot="1">
      <c r="A27" s="53"/>
      <c r="B27" s="24"/>
      <c r="C27" s="24"/>
      <c r="D27" s="24"/>
      <c r="E27" s="24"/>
      <c r="F27" s="24"/>
      <c r="G27" s="24"/>
      <c r="H27" s="26"/>
    </row>
    <row r="28" spans="1:10" ht="15" customHeight="1" thickBot="1" thickTop="1">
      <c r="A28" s="54" t="s">
        <v>29</v>
      </c>
      <c r="B28" s="33">
        <f aca="true" t="shared" si="5" ref="B28:G28">SUM(B10,B17,B25)</f>
        <v>1596</v>
      </c>
      <c r="C28" s="33">
        <f t="shared" si="5"/>
        <v>3753</v>
      </c>
      <c r="D28" s="33">
        <f t="shared" si="5"/>
        <v>487</v>
      </c>
      <c r="E28" s="33">
        <f t="shared" si="5"/>
        <v>92461</v>
      </c>
      <c r="F28" s="33">
        <f t="shared" si="5"/>
        <v>75918</v>
      </c>
      <c r="G28" s="33">
        <f t="shared" si="5"/>
        <v>287</v>
      </c>
      <c r="H28" s="22" t="s">
        <v>63</v>
      </c>
      <c r="I28" s="5"/>
      <c r="J28" s="5"/>
    </row>
    <row r="29" spans="1:7" ht="11.25">
      <c r="A29" s="4" t="s">
        <v>64</v>
      </c>
      <c r="B29" s="4"/>
      <c r="C29" s="4"/>
      <c r="D29" s="4"/>
      <c r="E29" s="4"/>
      <c r="F29" s="4"/>
      <c r="G29" s="4"/>
    </row>
  </sheetData>
  <sheetProtection/>
  <mergeCells count="8">
    <mergeCell ref="H2:H4"/>
    <mergeCell ref="A2:A4"/>
    <mergeCell ref="G2:G4"/>
    <mergeCell ref="B2:B4"/>
    <mergeCell ref="E2:E4"/>
    <mergeCell ref="D2:D4"/>
    <mergeCell ref="C2:C4"/>
    <mergeCell ref="F2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&amp;R金沢国税局
源泉所得税４
（Ｈ22）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30" t="s">
        <v>22</v>
      </c>
      <c r="B2" s="131"/>
      <c r="C2" s="131" t="s">
        <v>5</v>
      </c>
      <c r="D2" s="131"/>
      <c r="E2" s="131"/>
      <c r="F2" s="131"/>
      <c r="G2" s="131"/>
      <c r="H2" s="131"/>
      <c r="I2" s="131" t="s">
        <v>20</v>
      </c>
      <c r="J2" s="131"/>
      <c r="K2" s="131"/>
      <c r="L2" s="131"/>
      <c r="M2" s="131"/>
      <c r="N2" s="131"/>
      <c r="O2" s="131" t="s">
        <v>0</v>
      </c>
      <c r="P2" s="131"/>
      <c r="Q2" s="131"/>
      <c r="R2" s="131"/>
      <c r="S2" s="131"/>
      <c r="T2" s="131"/>
      <c r="U2" s="140"/>
    </row>
    <row r="3" spans="1:21" s="3" customFormat="1" ht="11.25">
      <c r="A3" s="132"/>
      <c r="B3" s="133"/>
      <c r="C3" s="19"/>
      <c r="D3" s="19"/>
      <c r="E3" s="136" t="s">
        <v>24</v>
      </c>
      <c r="F3" s="137"/>
      <c r="G3" s="136" t="s">
        <v>17</v>
      </c>
      <c r="H3" s="137"/>
      <c r="I3" s="136" t="s">
        <v>23</v>
      </c>
      <c r="J3" s="137"/>
      <c r="K3" s="136" t="s">
        <v>24</v>
      </c>
      <c r="L3" s="137"/>
      <c r="M3" s="136" t="s">
        <v>17</v>
      </c>
      <c r="N3" s="137"/>
      <c r="O3" s="136" t="s">
        <v>23</v>
      </c>
      <c r="P3" s="137"/>
      <c r="Q3" s="136" t="s">
        <v>16</v>
      </c>
      <c r="R3" s="137"/>
      <c r="S3" s="136" t="s">
        <v>17</v>
      </c>
      <c r="T3" s="137"/>
      <c r="U3" s="20"/>
    </row>
    <row r="4" spans="1:21" s="3" customFormat="1" ht="11.25">
      <c r="A4" s="134"/>
      <c r="B4" s="135"/>
      <c r="C4" s="135" t="s">
        <v>23</v>
      </c>
      <c r="D4" s="135"/>
      <c r="E4" s="138"/>
      <c r="F4" s="139"/>
      <c r="G4" s="138"/>
      <c r="H4" s="139"/>
      <c r="I4" s="138"/>
      <c r="J4" s="139"/>
      <c r="K4" s="138"/>
      <c r="L4" s="139"/>
      <c r="M4" s="138"/>
      <c r="N4" s="139"/>
      <c r="O4" s="138"/>
      <c r="P4" s="139"/>
      <c r="Q4" s="138"/>
      <c r="R4" s="139"/>
      <c r="S4" s="138"/>
      <c r="T4" s="139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4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4">
        <v>102</v>
      </c>
    </row>
    <row r="8" spans="1:21" s="5" customFormat="1" ht="13.5" customHeight="1">
      <c r="A8" s="15"/>
      <c r="B8" s="15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6">
        <v>104.2</v>
      </c>
    </row>
    <row r="9" spans="1:21" ht="13.5" customHeight="1">
      <c r="A9" s="128" t="s">
        <v>9</v>
      </c>
      <c r="B9" s="128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4">
        <v>97.1</v>
      </c>
    </row>
    <row r="10" spans="1:21" ht="13.5" customHeight="1" thickBot="1">
      <c r="A10" s="129" t="s">
        <v>10</v>
      </c>
      <c r="B10" s="129"/>
      <c r="C10" s="17"/>
      <c r="D10" s="17" t="s">
        <v>11</v>
      </c>
      <c r="E10" s="17"/>
      <c r="F10" s="17" t="s">
        <v>11</v>
      </c>
      <c r="G10" s="17"/>
      <c r="H10" s="17" t="s">
        <v>11</v>
      </c>
      <c r="I10" s="17"/>
      <c r="J10" s="17">
        <v>4</v>
      </c>
      <c r="K10" s="17"/>
      <c r="L10" s="17" t="s">
        <v>11</v>
      </c>
      <c r="M10" s="17"/>
      <c r="N10" s="17">
        <v>70</v>
      </c>
      <c r="O10" s="17"/>
      <c r="P10" s="17">
        <v>4</v>
      </c>
      <c r="Q10" s="17"/>
      <c r="R10" s="17" t="s">
        <v>11</v>
      </c>
      <c r="S10" s="17"/>
      <c r="T10" s="17">
        <v>70</v>
      </c>
      <c r="U10" s="18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sheetProtection/>
  <mergeCells count="15">
    <mergeCell ref="O2:U2"/>
    <mergeCell ref="S3:T4"/>
    <mergeCell ref="Q3:R4"/>
    <mergeCell ref="O3:P4"/>
    <mergeCell ref="I2:N2"/>
    <mergeCell ref="M3:N4"/>
    <mergeCell ref="K3:L4"/>
    <mergeCell ref="I3:J4"/>
    <mergeCell ref="A9:B9"/>
    <mergeCell ref="A10:B10"/>
    <mergeCell ref="A2:B4"/>
    <mergeCell ref="C2:H2"/>
    <mergeCell ref="C4:D4"/>
    <mergeCell ref="G3:H4"/>
    <mergeCell ref="E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金沢国税局（Ｈ22）</dc:title>
  <dc:subject>源泉所得税</dc:subject>
  <dc:creator>国税庁</dc:creator>
  <cp:keywords/>
  <dc:description/>
  <cp:lastModifiedBy>国税庁</cp:lastModifiedBy>
  <cp:lastPrinted>2012-06-05T01:21:31Z</cp:lastPrinted>
  <dcterms:created xsi:type="dcterms:W3CDTF">2003-07-09T01:05:10Z</dcterms:created>
  <dcterms:modified xsi:type="dcterms:W3CDTF">2012-07-13T04:50:05Z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  <property fmtid="{D5CDD505-2E9C-101B-9397-08002B2CF9AE}" pid="3" name="ContentType">
    <vt:lpwstr>ドキュメント</vt:lpwstr>
  </property>
</Properties>
</file>