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'(3)税務署別徴収状況-1'!$A$1:$N$28</definedName>
    <definedName name="_xlnm.Print_Area" localSheetId="3">'(3)税務署別徴収状況-2'!$A$1:$N$27</definedName>
    <definedName name="_xlnm.Print_Area" localSheetId="4">'(3)税務署別徴収状況-3'!$A$1:$N$28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<sst xmlns="http://schemas.openxmlformats.org/spreadsheetml/2006/main" count="843" uniqueCount="183">
  <si>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</si>
  <si>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</si>
  <si>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</si>
  <si>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</si>
  <si>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</si>
  <si>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</si>
  <si>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</si>
  <si>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</si>
  <si>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</si>
  <si>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</si>
  <si>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</si>
  <si>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</si>
  <si>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</si>
  <si>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</si>
  <si>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</si>
  <si>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</si>
  <si>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</si>
  <si>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</si>
  <si>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</si>
  <si>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</si>
  <si>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</si>
  <si>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</si>
  <si>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</si>
  <si>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</si>
  <si>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</si>
  <si>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</si>
  <si>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</si>
  <si>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</si>
  <si>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</si>
  <si>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</si>
  <si>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</si>
  <si>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収納済額</t>
  </si>
  <si>
    <t>税務署名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</si>
  <si>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</si>
  <si>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</si>
  <si>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</si>
  <si>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</si>
  <si>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</si>
  <si>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(1)　徴収状況</t>
  </si>
  <si>
    <t>16－１　国税徴収状況</t>
  </si>
  <si>
    <t>所　得　税</t>
  </si>
  <si>
    <t>所　得　税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</si>
  <si>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</si>
  <si>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</si>
  <si>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</si>
  <si>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</si>
  <si>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</si>
  <si>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</si>
  <si>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</si>
  <si>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</si>
  <si>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</si>
  <si>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</si>
  <si>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</si>
  <si>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</si>
  <si>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</si>
  <si>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</si>
  <si>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</si>
  <si>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</si>
  <si>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</si>
  <si>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</si>
  <si>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</si>
  <si>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</si>
  <si>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</si>
  <si>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</si>
  <si>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</si>
  <si>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</si>
  <si>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千円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</si>
  <si>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</si>
  <si>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</si>
  <si>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</si>
  <si>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</si>
  <si>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</si>
  <si>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</si>
  <si>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</si>
  <si>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</si>
  <si>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</si>
  <si>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</si>
  <si>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</si>
  <si>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税務署名</t>
  </si>
  <si>
    <t>計</t>
  </si>
  <si>
    <t>合            計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</si>
  <si>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</si>
  <si>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</si>
  <si>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</si>
  <si>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</si>
  <si>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</si>
  <si>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</si>
  <si>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</si>
  <si>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</si>
  <si>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</si>
  <si>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</si>
  <si>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</si>
  <si>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</si>
  <si>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</si>
  <si>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</si>
  <si>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</si>
  <si>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</si>
  <si>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</si>
  <si>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</si>
  <si>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</si>
  <si>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平成20年度</t>
  </si>
  <si>
    <t>区　　　　　　分</t>
  </si>
  <si>
    <t>物　　　納　　　許　　　可</t>
  </si>
  <si>
    <t>金　　　　　額</t>
  </si>
  <si>
    <t>物 納 財 産 の 種 類</t>
  </si>
  <si>
    <t>土地</t>
  </si>
  <si>
    <t>建物</t>
  </si>
  <si>
    <t>有価証券</t>
  </si>
  <si>
    <t>その他</t>
  </si>
  <si>
    <t>16－２　物納及び年賦延納</t>
  </si>
  <si>
    <t>(1)　物　納　状　況</t>
  </si>
  <si>
    <t>区　　　　　　　　　　分</t>
  </si>
  <si>
    <t>処　理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</si>
  <si>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</si>
  <si>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</si>
  <si>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</si>
  <si>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</si>
  <si>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</si>
  <si>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(3)　税務署別徴収状況（続）</t>
  </si>
  <si>
    <t>その他</t>
  </si>
  <si>
    <t>総　　　計</t>
  </si>
  <si>
    <t>総計</t>
  </si>
  <si>
    <t>消費税</t>
  </si>
  <si>
    <t>酒税</t>
  </si>
  <si>
    <t>(3)　税務署別徴収状況</t>
  </si>
  <si>
    <t>源泉所得税</t>
  </si>
  <si>
    <t>申告所得税</t>
  </si>
  <si>
    <t>法人税</t>
  </si>
  <si>
    <t>相続税</t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</si>
  <si>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</si>
  <si>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</si>
  <si>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</si>
  <si>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</si>
  <si>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</si>
  <si>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</si>
  <si>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</si>
  <si>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平成17年度</t>
  </si>
  <si>
    <t>平成18年度</t>
  </si>
  <si>
    <t>平成19年度</t>
  </si>
  <si>
    <t>金額</t>
  </si>
  <si>
    <t>揮発油税及地方揮発油税</t>
  </si>
  <si>
    <t>平成17年度</t>
  </si>
  <si>
    <t>平成18年度</t>
  </si>
  <si>
    <t>平成19年度</t>
  </si>
  <si>
    <t>平成20年度</t>
  </si>
  <si>
    <t>平成21年度</t>
  </si>
  <si>
    <t>平成19年度</t>
  </si>
  <si>
    <t>平成20年度</t>
  </si>
  <si>
    <t>平成21年４月１日から平成22年３月31日までの間に相続税の物納について申請、許可、収納等のあったものを示した。</t>
  </si>
  <si>
    <t>平成17年度</t>
  </si>
  <si>
    <t>　調査対象等：平成21年４月１日から平成22年３月31日までの間に相続税及び贈与税の年賦延納並びに所得税法
              第132条の規定による所得税の延納について、申請、許可、収納等のあったものを示した。</t>
  </si>
  <si>
    <t>用語の説明：１　「徴収決定済額」とは、納税義務の確定した国税で、その事実の確認（徴収決定）を終了した金額をいう。</t>
  </si>
  <si>
    <t>　　　　　　２　「収納済額」とは、収納された国税の金額をいう。</t>
  </si>
  <si>
    <t>　　　　　　３　「不納欠損額」とは、滞納処分の停止後３年経過等の事由により納税義務が消滅した国税の金額をいう。</t>
  </si>
  <si>
    <t>　　　　　　４　「収納未済額」とは、徴収決定済額のうち収納及び不納欠損を終了しない金額をいう。</t>
  </si>
  <si>
    <t>調査期間：平成21年４月１日から平成22年３月31日</t>
  </si>
  <si>
    <t>許可取消等</t>
  </si>
  <si>
    <t>許可取消等</t>
  </si>
  <si>
    <t>富山</t>
  </si>
  <si>
    <t>高岡</t>
  </si>
  <si>
    <t>魚津</t>
  </si>
  <si>
    <t>砺波</t>
  </si>
  <si>
    <t>金沢</t>
  </si>
  <si>
    <t>七尾</t>
  </si>
  <si>
    <t>小松</t>
  </si>
  <si>
    <t>輪島</t>
  </si>
  <si>
    <t>松任</t>
  </si>
  <si>
    <t>福井</t>
  </si>
  <si>
    <t>敦賀</t>
  </si>
  <si>
    <t>武生</t>
  </si>
  <si>
    <t>小浜</t>
  </si>
  <si>
    <t>大野</t>
  </si>
  <si>
    <t>三国</t>
  </si>
  <si>
    <t>富山県計</t>
  </si>
  <si>
    <t>石川県計</t>
  </si>
  <si>
    <t>福井県計</t>
  </si>
  <si>
    <t>－</t>
  </si>
  <si>
    <t>－</t>
  </si>
  <si>
    <t>X</t>
  </si>
  <si>
    <t>-</t>
  </si>
  <si>
    <t>-</t>
  </si>
  <si>
    <t>物　　件　　数</t>
  </si>
  <si>
    <t>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</si>
</sst>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 style="hair">
        <color rgb="FF969696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>
        <color rgb="FF969696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hair">
        <color rgb="FF969696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>
        <color rgb="FF969696"/>
      </right>
      <top style="thin">
        <color indexed="55"/>
      </top>
      <bottom style="thin"/>
    </border>
    <border>
      <left style="thin"/>
      <right style="hair">
        <color rgb="FF969696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thin"/>
      <right style="hair">
        <color rgb="FF969696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hair">
        <color rgb="FF969696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hair">
        <color rgb="FF96969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ouble"/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33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6" fontId="2" fillId="33" borderId="24" xfId="0" applyNumberFormat="1" applyFont="1" applyFill="1" applyBorder="1" applyAlignment="1">
      <alignment horizontal="right" vertical="center"/>
    </xf>
    <xf numFmtId="176" fontId="6" fillId="33" borderId="25" xfId="0" applyNumberFormat="1" applyFont="1" applyFill="1" applyBorder="1" applyAlignment="1">
      <alignment horizontal="right" vertical="center"/>
    </xf>
    <xf numFmtId="176" fontId="6" fillId="33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3" fontId="2" fillId="33" borderId="31" xfId="0" applyNumberFormat="1" applyFont="1" applyFill="1" applyBorder="1" applyAlignment="1">
      <alignment horizontal="right" vertical="center"/>
    </xf>
    <xf numFmtId="3" fontId="2" fillId="33" borderId="32" xfId="0" applyNumberFormat="1" applyFont="1" applyFill="1" applyBorder="1" applyAlignment="1">
      <alignment horizontal="right" vertical="center"/>
    </xf>
    <xf numFmtId="3" fontId="2" fillId="33" borderId="33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176" fontId="6" fillId="33" borderId="35" xfId="0" applyNumberFormat="1" applyFont="1" applyFill="1" applyBorder="1" applyAlignment="1">
      <alignment horizontal="right" vertical="center"/>
    </xf>
    <xf numFmtId="176" fontId="6" fillId="33" borderId="36" xfId="0" applyNumberFormat="1" applyFont="1" applyFill="1" applyBorder="1" applyAlignment="1">
      <alignment horizontal="right" vertical="center"/>
    </xf>
    <xf numFmtId="176" fontId="6" fillId="33" borderId="3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33" borderId="38" xfId="0" applyNumberFormat="1" applyFont="1" applyFill="1" applyBorder="1" applyAlignment="1">
      <alignment horizontal="right" vertical="center"/>
    </xf>
    <xf numFmtId="176" fontId="6" fillId="33" borderId="39" xfId="0" applyNumberFormat="1" applyFont="1" applyFill="1" applyBorder="1" applyAlignment="1">
      <alignment horizontal="right" vertical="center"/>
    </xf>
    <xf numFmtId="176" fontId="6" fillId="33" borderId="40" xfId="0" applyNumberFormat="1" applyFont="1" applyFill="1" applyBorder="1" applyAlignment="1">
      <alignment horizontal="right" vertical="center"/>
    </xf>
    <xf numFmtId="176" fontId="6" fillId="33" borderId="41" xfId="0" applyNumberFormat="1" applyFont="1" applyFill="1" applyBorder="1" applyAlignment="1">
      <alignment horizontal="right" vertical="center"/>
    </xf>
    <xf numFmtId="176" fontId="6" fillId="33" borderId="42" xfId="0" applyNumberFormat="1" applyFont="1" applyFill="1" applyBorder="1" applyAlignment="1">
      <alignment horizontal="right" vertical="center"/>
    </xf>
    <xf numFmtId="176" fontId="6" fillId="33" borderId="43" xfId="0" applyNumberFormat="1" applyFont="1" applyFill="1" applyBorder="1" applyAlignment="1">
      <alignment horizontal="right" vertical="center"/>
    </xf>
    <xf numFmtId="176" fontId="6" fillId="33" borderId="44" xfId="0" applyNumberFormat="1" applyFont="1" applyFill="1" applyBorder="1" applyAlignment="1">
      <alignment horizontal="right" vertical="center"/>
    </xf>
    <xf numFmtId="176" fontId="6" fillId="33" borderId="45" xfId="0" applyNumberFormat="1" applyFont="1" applyFill="1" applyBorder="1" applyAlignment="1">
      <alignment horizontal="right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176" fontId="2" fillId="33" borderId="51" xfId="0" applyNumberFormat="1" applyFont="1" applyFill="1" applyBorder="1" applyAlignment="1">
      <alignment horizontal="right" vertical="center"/>
    </xf>
    <xf numFmtId="176" fontId="2" fillId="33" borderId="52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distributed" vertical="center"/>
    </xf>
    <xf numFmtId="176" fontId="2" fillId="33" borderId="55" xfId="0" applyNumberFormat="1" applyFont="1" applyFill="1" applyBorder="1" applyAlignment="1">
      <alignment horizontal="right" vertical="center"/>
    </xf>
    <xf numFmtId="176" fontId="2" fillId="33" borderId="56" xfId="0" applyNumberFormat="1" applyFont="1" applyFill="1" applyBorder="1" applyAlignment="1">
      <alignment horizontal="right" vertical="center"/>
    </xf>
    <xf numFmtId="176" fontId="2" fillId="33" borderId="57" xfId="0" applyNumberFormat="1" applyFont="1" applyFill="1" applyBorder="1" applyAlignment="1">
      <alignment horizontal="right" vertical="center"/>
    </xf>
    <xf numFmtId="0" fontId="6" fillId="0" borderId="58" xfId="0" applyFont="1" applyBorder="1" applyAlignment="1">
      <alignment horizontal="distributed" vertical="center"/>
    </xf>
    <xf numFmtId="176" fontId="6" fillId="33" borderId="59" xfId="0" applyNumberFormat="1" applyFont="1" applyFill="1" applyBorder="1" applyAlignment="1">
      <alignment horizontal="right" vertical="center"/>
    </xf>
    <xf numFmtId="176" fontId="6" fillId="33" borderId="60" xfId="0" applyNumberFormat="1" applyFont="1" applyFill="1" applyBorder="1" applyAlignment="1">
      <alignment horizontal="right" vertical="center"/>
    </xf>
    <xf numFmtId="176" fontId="6" fillId="33" borderId="61" xfId="0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distributed" vertical="center"/>
    </xf>
    <xf numFmtId="0" fontId="7" fillId="0" borderId="67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47" xfId="0" applyFont="1" applyFill="1" applyBorder="1" applyAlignment="1">
      <alignment horizontal="distributed" vertical="center"/>
    </xf>
    <xf numFmtId="176" fontId="2" fillId="33" borderId="68" xfId="0" applyNumberFormat="1" applyFont="1" applyFill="1" applyBorder="1" applyAlignment="1">
      <alignment horizontal="right" vertical="center"/>
    </xf>
    <xf numFmtId="176" fontId="2" fillId="33" borderId="50" xfId="0" applyNumberFormat="1" applyFont="1" applyFill="1" applyBorder="1" applyAlignment="1">
      <alignment horizontal="right" vertical="center"/>
    </xf>
    <xf numFmtId="176" fontId="2" fillId="33" borderId="69" xfId="0" applyNumberFormat="1" applyFont="1" applyFill="1" applyBorder="1" applyAlignment="1">
      <alignment horizontal="right" vertical="center"/>
    </xf>
    <xf numFmtId="176" fontId="2" fillId="33" borderId="54" xfId="0" applyNumberFormat="1" applyFont="1" applyFill="1" applyBorder="1" applyAlignment="1">
      <alignment horizontal="right" vertical="center"/>
    </xf>
    <xf numFmtId="0" fontId="6" fillId="35" borderId="70" xfId="0" applyFont="1" applyFill="1" applyBorder="1" applyAlignment="1">
      <alignment horizontal="distributed" vertical="center"/>
    </xf>
    <xf numFmtId="176" fontId="6" fillId="33" borderId="71" xfId="0" applyNumberFormat="1" applyFont="1" applyFill="1" applyBorder="1" applyAlignment="1">
      <alignment horizontal="right" vertical="center"/>
    </xf>
    <xf numFmtId="176" fontId="6" fillId="33" borderId="58" xfId="0" applyNumberFormat="1" applyFont="1" applyFill="1" applyBorder="1" applyAlignment="1">
      <alignment horizontal="right" vertical="center"/>
    </xf>
    <xf numFmtId="176" fontId="2" fillId="33" borderId="72" xfId="0" applyNumberFormat="1" applyFont="1" applyFill="1" applyBorder="1" applyAlignment="1">
      <alignment horizontal="right" vertical="center"/>
    </xf>
    <xf numFmtId="176" fontId="2" fillId="33" borderId="73" xfId="0" applyNumberFormat="1" applyFont="1" applyFill="1" applyBorder="1" applyAlignment="1">
      <alignment horizontal="right" vertical="center"/>
    </xf>
    <xf numFmtId="176" fontId="2" fillId="33" borderId="74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0" fontId="6" fillId="35" borderId="75" xfId="0" applyFont="1" applyFill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2" fillId="35" borderId="77" xfId="0" applyFont="1" applyFill="1" applyBorder="1" applyAlignment="1">
      <alignment horizontal="distributed" vertical="center"/>
    </xf>
    <xf numFmtId="0" fontId="2" fillId="35" borderId="78" xfId="0" applyFont="1" applyFill="1" applyBorder="1" applyAlignment="1">
      <alignment horizontal="distributed" vertical="center"/>
    </xf>
    <xf numFmtId="0" fontId="2" fillId="35" borderId="79" xfId="0" applyFont="1" applyFill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 indent="1"/>
    </xf>
    <xf numFmtId="0" fontId="6" fillId="0" borderId="85" xfId="0" applyFont="1" applyBorder="1" applyAlignment="1">
      <alignment horizontal="distributed" vertical="center" indent="1"/>
    </xf>
    <xf numFmtId="0" fontId="6" fillId="0" borderId="86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7" fillId="0" borderId="49" xfId="0" applyFont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7" fillId="33" borderId="65" xfId="0" applyFont="1" applyFill="1" applyBorder="1" applyAlignment="1">
      <alignment horizontal="right"/>
    </xf>
    <xf numFmtId="38" fontId="2" fillId="33" borderId="88" xfId="49" applyFont="1" applyFill="1" applyBorder="1" applyAlignment="1">
      <alignment horizontal="right" vertical="center"/>
    </xf>
    <xf numFmtId="0" fontId="6" fillId="0" borderId="87" xfId="0" applyFont="1" applyBorder="1" applyAlignment="1">
      <alignment horizontal="distributed" vertical="center"/>
    </xf>
    <xf numFmtId="38" fontId="2" fillId="33" borderId="89" xfId="49" applyFont="1" applyFill="1" applyBorder="1" applyAlignment="1">
      <alignment horizontal="right" vertical="center"/>
    </xf>
    <xf numFmtId="0" fontId="2" fillId="0" borderId="90" xfId="0" applyFont="1" applyFill="1" applyBorder="1" applyAlignment="1">
      <alignment horizontal="center" vertical="distributed" textRotation="255" indent="2"/>
    </xf>
    <xf numFmtId="0" fontId="2" fillId="0" borderId="90" xfId="0" applyFont="1" applyFill="1" applyBorder="1" applyAlignment="1">
      <alignment horizontal="distributed" vertical="center"/>
    </xf>
    <xf numFmtId="38" fontId="2" fillId="0" borderId="90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36" borderId="49" xfId="0" applyFont="1" applyFill="1" applyBorder="1" applyAlignment="1">
      <alignment horizontal="right"/>
    </xf>
    <xf numFmtId="0" fontId="7" fillId="33" borderId="67" xfId="0" applyFont="1" applyFill="1" applyBorder="1" applyAlignment="1">
      <alignment horizontal="right"/>
    </xf>
    <xf numFmtId="0" fontId="2" fillId="0" borderId="92" xfId="0" applyFont="1" applyBorder="1" applyAlignment="1">
      <alignment horizontal="right" vertical="center" indent="1"/>
    </xf>
    <xf numFmtId="38" fontId="2" fillId="36" borderId="93" xfId="49" applyFont="1" applyFill="1" applyBorder="1" applyAlignment="1">
      <alignment horizontal="right" vertical="center" indent="1"/>
    </xf>
    <xf numFmtId="38" fontId="2" fillId="33" borderId="34" xfId="49" applyFont="1" applyFill="1" applyBorder="1" applyAlignment="1">
      <alignment horizontal="right" vertical="center" indent="1"/>
    </xf>
    <xf numFmtId="0" fontId="2" fillId="0" borderId="94" xfId="0" applyFont="1" applyBorder="1" applyAlignment="1">
      <alignment horizontal="right" vertical="center" indent="1"/>
    </xf>
    <xf numFmtId="38" fontId="2" fillId="36" borderId="24" xfId="49" applyFont="1" applyFill="1" applyBorder="1" applyAlignment="1">
      <alignment horizontal="right" vertical="center" indent="1"/>
    </xf>
    <xf numFmtId="38" fontId="2" fillId="33" borderId="29" xfId="49" applyFont="1" applyFill="1" applyBorder="1" applyAlignment="1">
      <alignment horizontal="right" vertical="center" indent="1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38" fontId="6" fillId="36" borderId="95" xfId="49" applyFont="1" applyFill="1" applyBorder="1" applyAlignment="1">
      <alignment horizontal="right" vertical="center" indent="1"/>
    </xf>
    <xf numFmtId="38" fontId="6" fillId="33" borderId="30" xfId="49" applyFont="1" applyFill="1" applyBorder="1" applyAlignment="1">
      <alignment horizontal="right" vertical="center" indent="1"/>
    </xf>
    <xf numFmtId="0" fontId="7" fillId="0" borderId="66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3" borderId="97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98" xfId="0" applyFont="1" applyFill="1" applyBorder="1" applyAlignment="1">
      <alignment horizontal="right" vertical="center"/>
    </xf>
    <xf numFmtId="0" fontId="7" fillId="33" borderId="99" xfId="0" applyFont="1" applyFill="1" applyBorder="1" applyAlignment="1">
      <alignment horizontal="right" vertical="center"/>
    </xf>
    <xf numFmtId="176" fontId="2" fillId="36" borderId="31" xfId="0" applyNumberFormat="1" applyFont="1" applyFill="1" applyBorder="1" applyAlignment="1">
      <alignment horizontal="right" vertical="center"/>
    </xf>
    <xf numFmtId="176" fontId="2" fillId="33" borderId="33" xfId="0" applyNumberFormat="1" applyFont="1" applyFill="1" applyBorder="1" applyAlignment="1">
      <alignment horizontal="right" vertical="center"/>
    </xf>
    <xf numFmtId="176" fontId="2" fillId="33" borderId="100" xfId="0" applyNumberFormat="1" applyFont="1" applyFill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2" fillId="33" borderId="101" xfId="0" applyNumberFormat="1" applyFont="1" applyFill="1" applyBorder="1" applyAlignment="1">
      <alignment horizontal="right" vertical="center"/>
    </xf>
    <xf numFmtId="176" fontId="2" fillId="33" borderId="10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3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104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105" xfId="0" applyNumberFormat="1" applyFont="1" applyFill="1" applyBorder="1" applyAlignment="1">
      <alignment horizontal="right" vertical="center"/>
    </xf>
    <xf numFmtId="176" fontId="2" fillId="33" borderId="106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107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108" xfId="0" applyNumberFormat="1" applyFont="1" applyFill="1" applyBorder="1" applyAlignment="1">
      <alignment horizontal="right" vertical="center"/>
    </xf>
    <xf numFmtId="176" fontId="2" fillId="33" borderId="109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/>
    </xf>
    <xf numFmtId="38" fontId="2" fillId="36" borderId="111" xfId="49" applyFont="1" applyFill="1" applyBorder="1" applyAlignment="1">
      <alignment horizontal="right" vertical="center"/>
    </xf>
    <xf numFmtId="38" fontId="2" fillId="33" borderId="112" xfId="49" applyFont="1" applyFill="1" applyBorder="1" applyAlignment="1">
      <alignment horizontal="right" vertical="center"/>
    </xf>
    <xf numFmtId="38" fontId="2" fillId="33" borderId="113" xfId="49" applyFont="1" applyFill="1" applyBorder="1" applyAlignment="1">
      <alignment horizontal="right" vertical="center"/>
    </xf>
    <xf numFmtId="38" fontId="2" fillId="36" borderId="31" xfId="49" applyFont="1" applyFill="1" applyBorder="1" applyAlignment="1">
      <alignment horizontal="right" vertical="center"/>
    </xf>
    <xf numFmtId="38" fontId="2" fillId="33" borderId="33" xfId="49" applyFont="1" applyFill="1" applyBorder="1" applyAlignment="1">
      <alignment horizontal="right" vertical="center"/>
    </xf>
    <xf numFmtId="38" fontId="2" fillId="36" borderId="114" xfId="49" applyFont="1" applyFill="1" applyBorder="1" applyAlignment="1">
      <alignment horizontal="right" vertical="center"/>
    </xf>
    <xf numFmtId="38" fontId="2" fillId="33" borderId="115" xfId="49" applyFont="1" applyFill="1" applyBorder="1" applyAlignment="1">
      <alignment horizontal="right" vertical="center"/>
    </xf>
    <xf numFmtId="38" fontId="2" fillId="33" borderId="116" xfId="49" applyFont="1" applyFill="1" applyBorder="1" applyAlignment="1">
      <alignment horizontal="right" vertical="center"/>
    </xf>
    <xf numFmtId="0" fontId="2" fillId="0" borderId="117" xfId="0" applyFont="1" applyBorder="1" applyAlignment="1">
      <alignment horizontal="distributed" vertical="center"/>
    </xf>
    <xf numFmtId="38" fontId="2" fillId="36" borderId="118" xfId="49" applyFont="1" applyFill="1" applyBorder="1" applyAlignment="1">
      <alignment horizontal="right" vertical="center"/>
    </xf>
    <xf numFmtId="38" fontId="2" fillId="33" borderId="119" xfId="49" applyFont="1" applyFill="1" applyBorder="1" applyAlignment="1">
      <alignment horizontal="right" vertical="center"/>
    </xf>
    <xf numFmtId="38" fontId="2" fillId="33" borderId="120" xfId="49" applyFont="1" applyFill="1" applyBorder="1" applyAlignment="1">
      <alignment horizontal="right" vertical="center"/>
    </xf>
    <xf numFmtId="0" fontId="2" fillId="0" borderId="121" xfId="0" applyFont="1" applyBorder="1" applyAlignment="1">
      <alignment horizontal="distributed" vertical="center"/>
    </xf>
    <xf numFmtId="38" fontId="2" fillId="36" borderId="71" xfId="49" applyFont="1" applyFill="1" applyBorder="1" applyAlignment="1">
      <alignment horizontal="right" vertical="center"/>
    </xf>
    <xf numFmtId="38" fontId="2" fillId="33" borderId="58" xfId="49" applyFont="1" applyFill="1" applyBorder="1" applyAlignment="1">
      <alignment horizontal="right" vertical="center"/>
    </xf>
    <xf numFmtId="38" fontId="2" fillId="33" borderId="122" xfId="49" applyFont="1" applyFill="1" applyBorder="1" applyAlignment="1">
      <alignment horizontal="right" vertical="center"/>
    </xf>
    <xf numFmtId="38" fontId="2" fillId="36" borderId="123" xfId="49" applyFont="1" applyFill="1" applyBorder="1" applyAlignment="1">
      <alignment horizontal="right" vertical="center"/>
    </xf>
    <xf numFmtId="38" fontId="2" fillId="33" borderId="124" xfId="49" applyFont="1" applyFill="1" applyBorder="1" applyAlignment="1">
      <alignment horizontal="right" vertical="center"/>
    </xf>
    <xf numFmtId="38" fontId="2" fillId="36" borderId="35" xfId="49" applyFont="1" applyFill="1" applyBorder="1" applyAlignment="1">
      <alignment horizontal="right" vertical="center"/>
    </xf>
    <xf numFmtId="38" fontId="2" fillId="33" borderId="36" xfId="49" applyFont="1" applyFill="1" applyBorder="1" applyAlignment="1">
      <alignment horizontal="right" vertical="center"/>
    </xf>
    <xf numFmtId="38" fontId="2" fillId="33" borderId="125" xfId="49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distributed" vertical="center"/>
    </xf>
    <xf numFmtId="0" fontId="7" fillId="33" borderId="126" xfId="0" applyFont="1" applyFill="1" applyBorder="1" applyAlignment="1">
      <alignment horizontal="right" vertical="center"/>
    </xf>
    <xf numFmtId="176" fontId="2" fillId="33" borderId="127" xfId="0" applyNumberFormat="1" applyFont="1" applyFill="1" applyBorder="1" applyAlignment="1">
      <alignment horizontal="right" vertical="center"/>
    </xf>
    <xf numFmtId="176" fontId="2" fillId="33" borderId="128" xfId="0" applyNumberFormat="1" applyFont="1" applyFill="1" applyBorder="1" applyAlignment="1">
      <alignment horizontal="right" vertical="center"/>
    </xf>
    <xf numFmtId="176" fontId="6" fillId="33" borderId="129" xfId="0" applyNumberFormat="1" applyFont="1" applyFill="1" applyBorder="1" applyAlignment="1">
      <alignment horizontal="right" vertical="center"/>
    </xf>
    <xf numFmtId="176" fontId="2" fillId="0" borderId="130" xfId="0" applyNumberFormat="1" applyFont="1" applyFill="1" applyBorder="1" applyAlignment="1">
      <alignment horizontal="right" vertical="center"/>
    </xf>
    <xf numFmtId="176" fontId="2" fillId="33" borderId="131" xfId="0" applyNumberFormat="1" applyFont="1" applyFill="1" applyBorder="1" applyAlignment="1">
      <alignment horizontal="right" vertical="center"/>
    </xf>
    <xf numFmtId="176" fontId="6" fillId="0" borderId="130" xfId="0" applyNumberFormat="1" applyFont="1" applyFill="1" applyBorder="1" applyAlignment="1">
      <alignment horizontal="right" vertical="center"/>
    </xf>
    <xf numFmtId="0" fontId="7" fillId="34" borderId="67" xfId="0" applyFont="1" applyFill="1" applyBorder="1" applyAlignment="1">
      <alignment horizontal="distributed" vertical="center"/>
    </xf>
    <xf numFmtId="0" fontId="2" fillId="35" borderId="132" xfId="0" applyFont="1" applyFill="1" applyBorder="1" applyAlignment="1">
      <alignment horizontal="distributed" vertical="center"/>
    </xf>
    <xf numFmtId="0" fontId="2" fillId="35" borderId="133" xfId="0" applyFont="1" applyFill="1" applyBorder="1" applyAlignment="1">
      <alignment horizontal="distributed" vertical="center"/>
    </xf>
    <xf numFmtId="0" fontId="6" fillId="35" borderId="134" xfId="0" applyFont="1" applyFill="1" applyBorder="1" applyAlignment="1">
      <alignment horizontal="distributed" vertical="center"/>
    </xf>
    <xf numFmtId="0" fontId="2" fillId="0" borderId="135" xfId="0" applyFont="1" applyFill="1" applyBorder="1" applyAlignment="1">
      <alignment horizontal="distributed" vertical="center"/>
    </xf>
    <xf numFmtId="0" fontId="2" fillId="35" borderId="136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7" fillId="33" borderId="126" xfId="0" applyFont="1" applyFill="1" applyBorder="1" applyAlignment="1">
      <alignment horizontal="right"/>
    </xf>
    <xf numFmtId="176" fontId="2" fillId="0" borderId="137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2" fillId="0" borderId="9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2" fillId="33" borderId="138" xfId="49" applyNumberFormat="1" applyFont="1" applyFill="1" applyBorder="1" applyAlignment="1">
      <alignment horizontal="right" vertical="center"/>
    </xf>
    <xf numFmtId="41" fontId="2" fillId="36" borderId="95" xfId="49" applyNumberFormat="1" applyFont="1" applyFill="1" applyBorder="1" applyAlignment="1">
      <alignment horizontal="right" vertical="center"/>
    </xf>
    <xf numFmtId="38" fontId="2" fillId="0" borderId="139" xfId="49" applyFont="1" applyBorder="1" applyAlignment="1">
      <alignment horizontal="right" vertical="center"/>
    </xf>
    <xf numFmtId="41" fontId="2" fillId="33" borderId="140" xfId="49" applyNumberFormat="1" applyFont="1" applyFill="1" applyBorder="1" applyAlignment="1">
      <alignment horizontal="right" vertical="center"/>
    </xf>
    <xf numFmtId="41" fontId="2" fillId="36" borderId="24" xfId="49" applyNumberFormat="1" applyFont="1" applyFill="1" applyBorder="1" applyAlignment="1">
      <alignment horizontal="right" vertical="center"/>
    </xf>
    <xf numFmtId="38" fontId="2" fillId="0" borderId="141" xfId="49" applyFont="1" applyBorder="1" applyAlignment="1">
      <alignment horizontal="right" vertical="center"/>
    </xf>
    <xf numFmtId="41" fontId="2" fillId="33" borderId="142" xfId="49" applyNumberFormat="1" applyFont="1" applyFill="1" applyBorder="1" applyAlignment="1">
      <alignment horizontal="right" vertical="center"/>
    </xf>
    <xf numFmtId="41" fontId="2" fillId="36" borderId="143" xfId="49" applyNumberFormat="1" applyFont="1" applyFill="1" applyBorder="1" applyAlignment="1">
      <alignment horizontal="right" vertical="center"/>
    </xf>
    <xf numFmtId="38" fontId="2" fillId="0" borderId="144" xfId="49" applyFont="1" applyBorder="1" applyAlignment="1">
      <alignment horizontal="right" vertical="center"/>
    </xf>
    <xf numFmtId="41" fontId="2" fillId="33" borderId="89" xfId="49" applyNumberFormat="1" applyFont="1" applyFill="1" applyBorder="1" applyAlignment="1">
      <alignment horizontal="right" vertical="center"/>
    </xf>
    <xf numFmtId="41" fontId="2" fillId="36" borderId="145" xfId="49" applyNumberFormat="1" applyFont="1" applyFill="1" applyBorder="1" applyAlignment="1">
      <alignment horizontal="right" vertical="center"/>
    </xf>
    <xf numFmtId="38" fontId="2" fillId="0" borderId="146" xfId="49" applyFont="1" applyBorder="1" applyAlignment="1">
      <alignment horizontal="right" vertical="center"/>
    </xf>
    <xf numFmtId="41" fontId="2" fillId="33" borderId="88" xfId="49" applyNumberFormat="1" applyFont="1" applyFill="1" applyBorder="1" applyAlignment="1">
      <alignment horizontal="right" vertical="center"/>
    </xf>
    <xf numFmtId="41" fontId="2" fillId="36" borderId="93" xfId="49" applyNumberFormat="1" applyFont="1" applyFill="1" applyBorder="1" applyAlignment="1">
      <alignment horizontal="right" vertical="center"/>
    </xf>
    <xf numFmtId="38" fontId="7" fillId="0" borderId="147" xfId="49" applyFont="1" applyBorder="1" applyAlignment="1">
      <alignment horizontal="right" vertical="center"/>
    </xf>
    <xf numFmtId="41" fontId="2" fillId="33" borderId="148" xfId="49" applyNumberFormat="1" applyFont="1" applyFill="1" applyBorder="1" applyAlignment="1">
      <alignment horizontal="right" vertical="center"/>
    </xf>
    <xf numFmtId="41" fontId="2" fillId="28" borderId="149" xfId="49" applyNumberFormat="1" applyFont="1" applyFill="1" applyBorder="1" applyAlignment="1">
      <alignment horizontal="right" vertical="center"/>
    </xf>
    <xf numFmtId="38" fontId="7" fillId="0" borderId="150" xfId="49" applyFont="1" applyBorder="1" applyAlignment="1">
      <alignment horizontal="right" vertical="center"/>
    </xf>
    <xf numFmtId="41" fontId="2" fillId="0" borderId="141" xfId="49" applyNumberFormat="1" applyFont="1" applyBorder="1" applyAlignment="1">
      <alignment horizontal="right" vertical="center"/>
    </xf>
    <xf numFmtId="41" fontId="2" fillId="0" borderId="144" xfId="49" applyNumberFormat="1" applyFont="1" applyBorder="1" applyAlignment="1">
      <alignment horizontal="right" vertical="center"/>
    </xf>
    <xf numFmtId="41" fontId="2" fillId="33" borderId="151" xfId="49" applyNumberFormat="1" applyFont="1" applyFill="1" applyBorder="1" applyAlignment="1">
      <alignment horizontal="right" vertical="center"/>
    </xf>
    <xf numFmtId="41" fontId="2" fillId="36" borderId="152" xfId="49" applyNumberFormat="1" applyFont="1" applyFill="1" applyBorder="1" applyAlignment="1">
      <alignment horizontal="right" vertical="center"/>
    </xf>
    <xf numFmtId="38" fontId="2" fillId="0" borderId="153" xfId="49" applyFont="1" applyBorder="1" applyAlignment="1">
      <alignment horizontal="right" vertical="center"/>
    </xf>
    <xf numFmtId="41" fontId="6" fillId="33" borderId="140" xfId="49" applyNumberFormat="1" applyFont="1" applyFill="1" applyBorder="1" applyAlignment="1">
      <alignment horizontal="right" vertical="center"/>
    </xf>
    <xf numFmtId="41" fontId="6" fillId="36" borderId="24" xfId="49" applyNumberFormat="1" applyFont="1" applyFill="1" applyBorder="1" applyAlignment="1">
      <alignment horizontal="right" vertical="center"/>
    </xf>
    <xf numFmtId="41" fontId="2" fillId="33" borderId="34" xfId="49" applyNumberFormat="1" applyFont="1" applyFill="1" applyBorder="1" applyAlignment="1">
      <alignment horizontal="right" vertical="center"/>
    </xf>
    <xf numFmtId="41" fontId="2" fillId="36" borderId="154" xfId="49" applyNumberFormat="1" applyFont="1" applyFill="1" applyBorder="1" applyAlignment="1">
      <alignment horizontal="right" vertical="center"/>
    </xf>
    <xf numFmtId="41" fontId="2" fillId="0" borderId="147" xfId="49" applyNumberFormat="1" applyFont="1" applyBorder="1" applyAlignment="1">
      <alignment horizontal="right" vertical="center"/>
    </xf>
    <xf numFmtId="0" fontId="7" fillId="36" borderId="48" xfId="0" applyFont="1" applyFill="1" applyBorder="1" applyAlignment="1">
      <alignment horizontal="right"/>
    </xf>
    <xf numFmtId="0" fontId="7" fillId="0" borderId="155" xfId="0" applyFont="1" applyBorder="1" applyAlignment="1">
      <alignment horizontal="right"/>
    </xf>
    <xf numFmtId="0" fontId="2" fillId="0" borderId="67" xfId="0" applyFont="1" applyBorder="1" applyAlignment="1">
      <alignment horizontal="distributed" vertical="center"/>
    </xf>
    <xf numFmtId="176" fontId="2" fillId="33" borderId="15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center"/>
    </xf>
    <xf numFmtId="176" fontId="2" fillId="33" borderId="157" xfId="0" applyNumberFormat="1" applyFont="1" applyFill="1" applyBorder="1" applyAlignment="1">
      <alignment horizontal="right" vertical="center"/>
    </xf>
    <xf numFmtId="176" fontId="2" fillId="33" borderId="39" xfId="0" applyNumberFormat="1" applyFont="1" applyFill="1" applyBorder="1" applyAlignment="1">
      <alignment horizontal="right" vertical="center"/>
    </xf>
    <xf numFmtId="176" fontId="2" fillId="33" borderId="152" xfId="0" applyNumberFormat="1" applyFont="1" applyFill="1" applyBorder="1" applyAlignment="1">
      <alignment horizontal="right" vertical="center"/>
    </xf>
    <xf numFmtId="176" fontId="6" fillId="33" borderId="158" xfId="0" applyNumberFormat="1" applyFont="1" applyFill="1" applyBorder="1" applyAlignment="1">
      <alignment horizontal="right" vertical="center"/>
    </xf>
    <xf numFmtId="176" fontId="6" fillId="33" borderId="159" xfId="0" applyNumberFormat="1" applyFont="1" applyFill="1" applyBorder="1" applyAlignment="1">
      <alignment horizontal="right" vertical="center"/>
    </xf>
    <xf numFmtId="0" fontId="2" fillId="0" borderId="160" xfId="0" applyFont="1" applyBorder="1" applyAlignment="1">
      <alignment horizontal="distributed" vertical="center"/>
    </xf>
    <xf numFmtId="0" fontId="2" fillId="0" borderId="161" xfId="0" applyFont="1" applyBorder="1" applyAlignment="1">
      <alignment horizontal="distributed" vertical="center"/>
    </xf>
    <xf numFmtId="0" fontId="2" fillId="0" borderId="162" xfId="0" applyFont="1" applyBorder="1" applyAlignment="1">
      <alignment horizontal="distributed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66" xfId="0" applyFont="1" applyBorder="1" applyAlignment="1">
      <alignment horizontal="distributed" vertical="center"/>
    </xf>
    <xf numFmtId="0" fontId="2" fillId="0" borderId="167" xfId="0" applyFont="1" applyBorder="1" applyAlignment="1">
      <alignment horizontal="distributed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1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74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6" fillId="0" borderId="82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2" fillId="0" borderId="176" xfId="0" applyFont="1" applyBorder="1" applyAlignment="1">
      <alignment horizontal="distributed" vertical="center"/>
    </xf>
    <xf numFmtId="0" fontId="2" fillId="0" borderId="177" xfId="0" applyFont="1" applyBorder="1" applyAlignment="1">
      <alignment horizontal="distributed" vertical="center"/>
    </xf>
    <xf numFmtId="0" fontId="2" fillId="0" borderId="178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174" xfId="0" applyFont="1" applyFill="1" applyBorder="1" applyAlignment="1">
      <alignment horizontal="distributed" vertical="center"/>
    </xf>
    <xf numFmtId="0" fontId="2" fillId="0" borderId="87" xfId="0" applyFont="1" applyFill="1" applyBorder="1" applyAlignment="1">
      <alignment horizontal="distributed" vertical="center"/>
    </xf>
    <xf numFmtId="0" fontId="2" fillId="0" borderId="166" xfId="0" applyFont="1" applyFill="1" applyBorder="1" applyAlignment="1">
      <alignment horizontal="distributed" vertical="center"/>
    </xf>
    <xf numFmtId="0" fontId="2" fillId="0" borderId="167" xfId="0" applyFont="1" applyFill="1" applyBorder="1" applyAlignment="1">
      <alignment horizontal="distributed" vertical="center"/>
    </xf>
    <xf numFmtId="0" fontId="2" fillId="0" borderId="180" xfId="0" applyFont="1" applyBorder="1" applyAlignment="1">
      <alignment horizontal="distributed" vertical="center"/>
    </xf>
    <xf numFmtId="0" fontId="2" fillId="0" borderId="181" xfId="0" applyFont="1" applyBorder="1" applyAlignment="1">
      <alignment horizontal="distributed" vertical="center"/>
    </xf>
    <xf numFmtId="0" fontId="2" fillId="0" borderId="182" xfId="0" applyFont="1" applyBorder="1" applyAlignment="1">
      <alignment horizontal="distributed" vertical="center"/>
    </xf>
    <xf numFmtId="0" fontId="2" fillId="0" borderId="135" xfId="0" applyFont="1" applyBorder="1" applyAlignment="1">
      <alignment horizontal="distributed" vertical="center"/>
    </xf>
    <xf numFmtId="0" fontId="2" fillId="0" borderId="16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60" xfId="0" applyFont="1" applyFill="1" applyBorder="1" applyAlignment="1">
      <alignment horizontal="distributed" vertical="center"/>
    </xf>
    <xf numFmtId="0" fontId="2" fillId="0" borderId="161" xfId="0" applyFont="1" applyFill="1" applyBorder="1" applyAlignment="1">
      <alignment horizontal="distributed" vertical="center"/>
    </xf>
    <xf numFmtId="0" fontId="2" fillId="0" borderId="162" xfId="0" applyFont="1" applyFill="1" applyBorder="1" applyAlignment="1">
      <alignment horizontal="distributed" vertical="center"/>
    </xf>
    <xf numFmtId="0" fontId="2" fillId="0" borderId="183" xfId="0" applyFont="1" applyBorder="1" applyAlignment="1">
      <alignment horizontal="center" vertical="distributed" textRotation="255" indent="2"/>
    </xf>
    <xf numFmtId="0" fontId="2" fillId="0" borderId="184" xfId="0" applyFont="1" applyBorder="1" applyAlignment="1">
      <alignment horizontal="center" vertical="distributed" textRotation="255" indent="2"/>
    </xf>
    <xf numFmtId="0" fontId="2" fillId="0" borderId="185" xfId="0" applyFont="1" applyBorder="1" applyAlignment="1">
      <alignment horizontal="center" vertical="distributed" textRotation="255" indent="2"/>
    </xf>
    <xf numFmtId="0" fontId="2" fillId="0" borderId="186" xfId="0" applyFont="1" applyBorder="1" applyAlignment="1">
      <alignment horizontal="distributed" vertical="center"/>
    </xf>
    <xf numFmtId="0" fontId="2" fillId="0" borderId="187" xfId="0" applyFont="1" applyBorder="1" applyAlignment="1">
      <alignment horizontal="center" vertical="distributed" textRotation="255" indent="2"/>
    </xf>
    <xf numFmtId="0" fontId="2" fillId="0" borderId="188" xfId="0" applyFont="1" applyBorder="1" applyAlignment="1">
      <alignment horizontal="center" vertical="distributed" textRotation="255" indent="2"/>
    </xf>
    <xf numFmtId="0" fontId="2" fillId="0" borderId="100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189" xfId="0" applyFont="1" applyBorder="1" applyAlignment="1">
      <alignment horizontal="distributed" vertical="center"/>
    </xf>
    <xf numFmtId="0" fontId="2" fillId="0" borderId="152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19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91" xfId="0" applyFont="1" applyBorder="1" applyAlignment="1">
      <alignment horizontal="distributed" vertical="center"/>
    </xf>
    <xf numFmtId="0" fontId="2" fillId="0" borderId="192" xfId="0" applyFont="1" applyBorder="1" applyAlignment="1">
      <alignment horizontal="distributed" vertical="center"/>
    </xf>
    <xf numFmtId="0" fontId="2" fillId="0" borderId="94" xfId="0" applyFont="1" applyBorder="1" applyAlignment="1">
      <alignment horizontal="center" vertical="center" textRotation="255" wrapText="1"/>
    </xf>
    <xf numFmtId="0" fontId="2" fillId="0" borderId="94" xfId="0" applyFont="1" applyBorder="1" applyAlignment="1">
      <alignment horizontal="center" vertical="center" textRotation="255"/>
    </xf>
    <xf numFmtId="0" fontId="2" fillId="0" borderId="123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7" xfId="0" applyFont="1" applyBorder="1" applyAlignment="1">
      <alignment horizontal="distributed" vertical="center"/>
    </xf>
    <xf numFmtId="0" fontId="2" fillId="0" borderId="193" xfId="0" applyFont="1" applyBorder="1" applyAlignment="1">
      <alignment horizontal="distributed" vertical="center"/>
    </xf>
    <xf numFmtId="0" fontId="2" fillId="0" borderId="194" xfId="0" applyFont="1" applyBorder="1" applyAlignment="1">
      <alignment horizontal="distributed" vertical="center"/>
    </xf>
    <xf numFmtId="0" fontId="2" fillId="0" borderId="195" xfId="0" applyFont="1" applyBorder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6" xfId="0" applyFont="1" applyBorder="1" applyAlignment="1">
      <alignment horizontal="center" vertical="distributed" textRotation="255" indent="2"/>
    </xf>
    <xf numFmtId="0" fontId="2" fillId="0" borderId="197" xfId="0" applyFont="1" applyBorder="1" applyAlignment="1">
      <alignment horizontal="center" vertical="distributed" textRotation="255" indent="2"/>
    </xf>
    <xf numFmtId="0" fontId="2" fillId="0" borderId="198" xfId="0" applyFont="1" applyBorder="1" applyAlignment="1">
      <alignment horizontal="center" vertical="distributed" textRotation="255" indent="2"/>
    </xf>
    <xf numFmtId="0" fontId="2" fillId="0" borderId="3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199" xfId="0" applyFont="1" applyBorder="1" applyAlignment="1">
      <alignment horizontal="center" vertical="center" textRotation="255"/>
    </xf>
    <xf numFmtId="0" fontId="0" fillId="0" borderId="200" xfId="0" applyFont="1" applyBorder="1" applyAlignment="1">
      <alignment horizontal="center" vertical="center"/>
    </xf>
    <xf numFmtId="0" fontId="0" fillId="0" borderId="201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2" fillId="0" borderId="202" xfId="0" applyFont="1" applyBorder="1" applyAlignment="1">
      <alignment horizontal="center" vertical="center" wrapText="1"/>
    </xf>
    <xf numFmtId="0" fontId="2" fillId="0" borderId="203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169" xfId="0" applyFont="1" applyBorder="1" applyAlignment="1">
      <alignment horizontal="distributed" vertical="center"/>
    </xf>
    <xf numFmtId="0" fontId="0" fillId="0" borderId="17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04" xfId="0" applyFont="1" applyBorder="1" applyAlignment="1">
      <alignment horizontal="center" vertical="center"/>
    </xf>
    <xf numFmtId="0" fontId="2" fillId="0" borderId="205" xfId="0" applyFont="1" applyBorder="1" applyAlignment="1">
      <alignment horizontal="center" vertical="center"/>
    </xf>
    <xf numFmtId="0" fontId="2" fillId="0" borderId="204" xfId="0" applyFont="1" applyBorder="1" applyAlignment="1">
      <alignment horizontal="distributed" vertical="center"/>
    </xf>
    <xf numFmtId="0" fontId="2" fillId="0" borderId="205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06" xfId="0" applyFont="1" applyBorder="1" applyAlignment="1">
      <alignment horizontal="distributed" vertical="center" wrapText="1"/>
    </xf>
    <xf numFmtId="0" fontId="0" fillId="0" borderId="207" xfId="0" applyFont="1" applyBorder="1" applyAlignment="1">
      <alignment horizontal="distributed" vertical="center" wrapText="1"/>
    </xf>
    <xf numFmtId="0" fontId="2" fillId="0" borderId="208" xfId="0" applyFont="1" applyBorder="1" applyAlignment="1">
      <alignment horizontal="distributed" vertical="center"/>
    </xf>
    <xf numFmtId="0" fontId="2" fillId="0" borderId="20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19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7" fillId="0" borderId="210" xfId="0" applyFont="1" applyBorder="1" applyAlignment="1">
      <alignment horizontal="right" vertical="center"/>
    </xf>
    <xf numFmtId="0" fontId="11" fillId="0" borderId="177" xfId="0" applyFont="1" applyBorder="1" applyAlignment="1">
      <alignment vertical="center"/>
    </xf>
    <xf numFmtId="0" fontId="2" fillId="0" borderId="211" xfId="0" applyFont="1" applyBorder="1" applyAlignment="1">
      <alignment horizontal="distributed" vertical="center"/>
    </xf>
    <xf numFmtId="0" fontId="2" fillId="0" borderId="212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2" fillId="0" borderId="207" xfId="0" applyFont="1" applyBorder="1" applyAlignment="1">
      <alignment horizontal="distributed" vertical="center"/>
    </xf>
    <xf numFmtId="0" fontId="0" fillId="0" borderId="194" xfId="0" applyFont="1" applyBorder="1" applyAlignment="1">
      <alignment vertical="center"/>
    </xf>
    <xf numFmtId="0" fontId="2" fillId="0" borderId="200" xfId="0" applyFont="1" applyBorder="1" applyAlignment="1">
      <alignment horizontal="center" vertical="distributed" textRotation="255" indent="3"/>
    </xf>
    <xf numFmtId="0" fontId="2" fillId="0" borderId="213" xfId="0" applyFont="1" applyBorder="1" applyAlignment="1">
      <alignment horizontal="center" vertical="distributed" textRotation="255" indent="3"/>
    </xf>
    <xf numFmtId="0" fontId="7" fillId="0" borderId="214" xfId="0" applyFont="1" applyBorder="1" applyAlignment="1">
      <alignment horizontal="right" vertical="center"/>
    </xf>
    <xf numFmtId="0" fontId="11" fillId="0" borderId="215" xfId="0" applyFont="1" applyBorder="1" applyAlignment="1">
      <alignment vertical="center"/>
    </xf>
    <xf numFmtId="0" fontId="2" fillId="0" borderId="90" xfId="0" applyFont="1" applyBorder="1" applyAlignment="1">
      <alignment horizontal="left" vertical="center" wrapText="1"/>
    </xf>
    <xf numFmtId="0" fontId="2" fillId="0" borderId="216" xfId="0" applyFont="1" applyBorder="1" applyAlignment="1">
      <alignment horizontal="center" vertical="center" textRotation="255"/>
    </xf>
    <xf numFmtId="0" fontId="2" fillId="0" borderId="174" xfId="0" applyFont="1" applyBorder="1" applyAlignment="1">
      <alignment horizontal="center" vertical="center" textRotation="255"/>
    </xf>
    <xf numFmtId="0" fontId="2" fillId="0" borderId="217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="90" zoomScaleNormal="90" workbookViewId="0" topLeftCell="A1">
      <selection activeCell="C6" sqref="C6"/>
    </sheetView>
  </sheetViews>
  <sheetFormatPr defaultColWidth="12.625" defaultRowHeight="13.5"/>
  <cols>
    <col min="1" max="1" width="10.625" style="2" customWidth="1"/>
    <col min="2" max="2" width="9.50390625" style="2" customWidth="1"/>
    <col min="3" max="14" width="12.75390625" style="2" customWidth="1"/>
    <col min="15" max="15" width="9.50390625" style="2" customWidth="1"/>
    <col min="16" max="16" width="10.625" style="2" customWidth="1"/>
    <col min="17" max="16384" width="12.625" style="2" customWidth="1"/>
  </cols>
  <sheetData>
    <row r="1" spans="1:16" ht="15">
      <c r="A1" s="266" t="s">
        <v>39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ht="12" thickBot="1">
      <c r="A2" s="2" t="s">
        <v>38</v>
      </c>
    </row>
    <row r="3" spans="1:16" ht="19.5" customHeight="1">
      <c r="A3" s="262" t="s">
        <v>23</v>
      </c>
      <c r="B3" s="263"/>
      <c r="C3" s="259" t="s">
        <v>24</v>
      </c>
      <c r="D3" s="260"/>
      <c r="E3" s="261"/>
      <c r="F3" s="259" t="s">
        <v>25</v>
      </c>
      <c r="G3" s="260"/>
      <c r="H3" s="261"/>
      <c r="I3" s="259" t="s">
        <v>26</v>
      </c>
      <c r="J3" s="260"/>
      <c r="K3" s="261"/>
      <c r="L3" s="259" t="s">
        <v>27</v>
      </c>
      <c r="M3" s="260"/>
      <c r="N3" s="261"/>
      <c r="O3" s="269" t="s">
        <v>28</v>
      </c>
      <c r="P3" s="270"/>
    </row>
    <row r="4" spans="1:16" ht="15" customHeight="1">
      <c r="A4" s="264"/>
      <c r="B4" s="265"/>
      <c r="C4" s="23" t="s">
        <v>0</v>
      </c>
      <c r="D4" s="20" t="s">
        <v>29</v>
      </c>
      <c r="E4" s="25" t="s">
        <v>1</v>
      </c>
      <c r="F4" s="23" t="s">
        <v>0</v>
      </c>
      <c r="G4" s="20" t="s">
        <v>29</v>
      </c>
      <c r="H4" s="25" t="s">
        <v>1</v>
      </c>
      <c r="I4" s="23" t="s">
        <v>0</v>
      </c>
      <c r="J4" s="20" t="s">
        <v>29</v>
      </c>
      <c r="K4" s="25" t="s">
        <v>1</v>
      </c>
      <c r="L4" s="23" t="s">
        <v>0</v>
      </c>
      <c r="M4" s="20" t="s">
        <v>29</v>
      </c>
      <c r="N4" s="25" t="s">
        <v>1</v>
      </c>
      <c r="O4" s="271"/>
      <c r="P4" s="272"/>
    </row>
    <row r="5" spans="1:16" ht="11.25">
      <c r="A5" s="59"/>
      <c r="B5" s="64"/>
      <c r="C5" s="61" t="s">
        <v>2</v>
      </c>
      <c r="D5" s="62" t="s">
        <v>2</v>
      </c>
      <c r="E5" s="63" t="s">
        <v>2</v>
      </c>
      <c r="F5" s="61" t="s">
        <v>2</v>
      </c>
      <c r="G5" s="62" t="s">
        <v>2</v>
      </c>
      <c r="H5" s="63" t="s">
        <v>2</v>
      </c>
      <c r="I5" s="61" t="s">
        <v>2</v>
      </c>
      <c r="J5" s="62" t="s">
        <v>2</v>
      </c>
      <c r="K5" s="63" t="s">
        <v>2</v>
      </c>
      <c r="L5" s="61" t="s">
        <v>2</v>
      </c>
      <c r="M5" s="62" t="s">
        <v>2</v>
      </c>
      <c r="N5" s="63" t="s">
        <v>2</v>
      </c>
      <c r="O5" s="60"/>
      <c r="P5" s="80"/>
    </row>
    <row r="6" spans="1:16" ht="27" customHeight="1">
      <c r="A6" s="275" t="s">
        <v>40</v>
      </c>
      <c r="B6" s="65" t="s">
        <v>3</v>
      </c>
      <c r="C6" s="66">
        <v>185677443</v>
      </c>
      <c r="D6" s="67">
        <v>2778077</v>
      </c>
      <c r="E6" s="68">
        <v>188455520</v>
      </c>
      <c r="F6" s="66">
        <v>185165615</v>
      </c>
      <c r="G6" s="67">
        <v>540922</v>
      </c>
      <c r="H6" s="68">
        <v>185706538</v>
      </c>
      <c r="I6" s="66">
        <v>3659</v>
      </c>
      <c r="J6" s="67">
        <v>337505</v>
      </c>
      <c r="K6" s="68">
        <v>341164</v>
      </c>
      <c r="L6" s="66">
        <v>508169</v>
      </c>
      <c r="M6" s="67">
        <v>1899649</v>
      </c>
      <c r="N6" s="68">
        <v>2407818</v>
      </c>
      <c r="O6" s="77" t="s">
        <v>3</v>
      </c>
      <c r="P6" s="273" t="s">
        <v>41</v>
      </c>
    </row>
    <row r="7" spans="1:16" ht="27" customHeight="1">
      <c r="A7" s="275"/>
      <c r="B7" s="69" t="s">
        <v>30</v>
      </c>
      <c r="C7" s="70">
        <v>44106175</v>
      </c>
      <c r="D7" s="71">
        <v>6570035</v>
      </c>
      <c r="E7" s="72">
        <v>50676210</v>
      </c>
      <c r="F7" s="70">
        <v>43303139</v>
      </c>
      <c r="G7" s="71">
        <v>1295090</v>
      </c>
      <c r="H7" s="72">
        <v>44598229</v>
      </c>
      <c r="I7" s="70">
        <v>818</v>
      </c>
      <c r="J7" s="71">
        <v>146444</v>
      </c>
      <c r="K7" s="72">
        <v>147262</v>
      </c>
      <c r="L7" s="70">
        <v>802218</v>
      </c>
      <c r="M7" s="71">
        <v>5128501</v>
      </c>
      <c r="N7" s="72">
        <v>5930719</v>
      </c>
      <c r="O7" s="78" t="s">
        <v>30</v>
      </c>
      <c r="P7" s="273"/>
    </row>
    <row r="8" spans="1:16" s="3" customFormat="1" ht="27" customHeight="1">
      <c r="A8" s="276"/>
      <c r="B8" s="73" t="s">
        <v>4</v>
      </c>
      <c r="C8" s="74">
        <v>229783618</v>
      </c>
      <c r="D8" s="75">
        <v>9348111</v>
      </c>
      <c r="E8" s="76">
        <v>239131730</v>
      </c>
      <c r="F8" s="74">
        <v>228468754</v>
      </c>
      <c r="G8" s="75">
        <v>1836012</v>
      </c>
      <c r="H8" s="76">
        <v>230304767</v>
      </c>
      <c r="I8" s="74">
        <v>4477</v>
      </c>
      <c r="J8" s="75">
        <v>483949</v>
      </c>
      <c r="K8" s="76">
        <v>488426</v>
      </c>
      <c r="L8" s="74">
        <v>1310387</v>
      </c>
      <c r="M8" s="75">
        <v>7028150</v>
      </c>
      <c r="N8" s="76">
        <v>8338537</v>
      </c>
      <c r="O8" s="79" t="s">
        <v>79</v>
      </c>
      <c r="P8" s="274"/>
    </row>
    <row r="9" spans="1:16" ht="27" customHeight="1">
      <c r="A9" s="277" t="s">
        <v>5</v>
      </c>
      <c r="B9" s="278"/>
      <c r="C9" s="24">
        <v>112712959</v>
      </c>
      <c r="D9" s="15">
        <v>2700885</v>
      </c>
      <c r="E9" s="26">
        <v>115413844</v>
      </c>
      <c r="F9" s="24">
        <v>110849257</v>
      </c>
      <c r="G9" s="15">
        <v>1696411</v>
      </c>
      <c r="H9" s="26">
        <v>112545668</v>
      </c>
      <c r="I9" s="24">
        <v>57593</v>
      </c>
      <c r="J9" s="15">
        <v>198829</v>
      </c>
      <c r="K9" s="26">
        <v>256422</v>
      </c>
      <c r="L9" s="24">
        <v>1806109</v>
      </c>
      <c r="M9" s="15">
        <v>805644</v>
      </c>
      <c r="N9" s="26">
        <v>2611753</v>
      </c>
      <c r="O9" s="267" t="s">
        <v>5</v>
      </c>
      <c r="P9" s="268"/>
    </row>
    <row r="10" spans="1:16" ht="27" customHeight="1">
      <c r="A10" s="277" t="s">
        <v>6</v>
      </c>
      <c r="B10" s="278"/>
      <c r="C10" s="24">
        <v>20845112</v>
      </c>
      <c r="D10" s="15">
        <v>16621575</v>
      </c>
      <c r="E10" s="26">
        <v>37466687</v>
      </c>
      <c r="F10" s="24">
        <v>20072956</v>
      </c>
      <c r="G10" s="15">
        <v>387456</v>
      </c>
      <c r="H10" s="26">
        <v>20460412</v>
      </c>
      <c r="I10" s="24">
        <v>0</v>
      </c>
      <c r="J10" s="15">
        <v>2108</v>
      </c>
      <c r="K10" s="26">
        <v>2108</v>
      </c>
      <c r="L10" s="24">
        <v>772156</v>
      </c>
      <c r="M10" s="15">
        <v>16232012</v>
      </c>
      <c r="N10" s="26">
        <v>17004167</v>
      </c>
      <c r="O10" s="267" t="s">
        <v>6</v>
      </c>
      <c r="P10" s="268"/>
    </row>
    <row r="11" spans="1:16" ht="27" customHeight="1">
      <c r="A11" s="277" t="s">
        <v>7</v>
      </c>
      <c r="B11" s="278"/>
      <c r="C11" s="24" t="s">
        <v>176</v>
      </c>
      <c r="D11" s="15">
        <v>1186</v>
      </c>
      <c r="E11" s="26">
        <v>1186</v>
      </c>
      <c r="F11" s="24" t="s">
        <v>176</v>
      </c>
      <c r="G11" s="15" t="s">
        <v>176</v>
      </c>
      <c r="H11" s="26" t="s">
        <v>176</v>
      </c>
      <c r="I11" s="24" t="s">
        <v>176</v>
      </c>
      <c r="J11" s="15" t="s">
        <v>176</v>
      </c>
      <c r="K11" s="26" t="s">
        <v>176</v>
      </c>
      <c r="L11" s="24" t="s">
        <v>176</v>
      </c>
      <c r="M11" s="15">
        <v>1186</v>
      </c>
      <c r="N11" s="26">
        <v>1186</v>
      </c>
      <c r="O11" s="267" t="s">
        <v>7</v>
      </c>
      <c r="P11" s="268"/>
    </row>
    <row r="12" spans="1:16" ht="27" customHeight="1">
      <c r="A12" s="277" t="s">
        <v>8</v>
      </c>
      <c r="B12" s="278"/>
      <c r="C12" s="24" t="s">
        <v>176</v>
      </c>
      <c r="D12" s="15">
        <v>192974</v>
      </c>
      <c r="E12" s="26">
        <v>192974</v>
      </c>
      <c r="F12" s="24" t="s">
        <v>176</v>
      </c>
      <c r="G12" s="15">
        <v>7868</v>
      </c>
      <c r="H12" s="26">
        <v>7868</v>
      </c>
      <c r="I12" s="24" t="s">
        <v>176</v>
      </c>
      <c r="J12" s="15">
        <v>41724</v>
      </c>
      <c r="K12" s="26">
        <v>41724</v>
      </c>
      <c r="L12" s="24" t="s">
        <v>176</v>
      </c>
      <c r="M12" s="15">
        <v>143382</v>
      </c>
      <c r="N12" s="26">
        <v>143382</v>
      </c>
      <c r="O12" s="267" t="s">
        <v>8</v>
      </c>
      <c r="P12" s="268"/>
    </row>
    <row r="13" spans="1:16" ht="27" customHeight="1">
      <c r="A13" s="277" t="s">
        <v>9</v>
      </c>
      <c r="B13" s="278"/>
      <c r="C13" s="24">
        <v>238334716</v>
      </c>
      <c r="D13" s="15">
        <v>11561078</v>
      </c>
      <c r="E13" s="26">
        <v>249895794</v>
      </c>
      <c r="F13" s="24">
        <v>231560133</v>
      </c>
      <c r="G13" s="15">
        <v>6463310</v>
      </c>
      <c r="H13" s="26">
        <v>238023443</v>
      </c>
      <c r="I13" s="24">
        <v>9431</v>
      </c>
      <c r="J13" s="15">
        <v>638669</v>
      </c>
      <c r="K13" s="26">
        <v>648100</v>
      </c>
      <c r="L13" s="24">
        <v>6765153</v>
      </c>
      <c r="M13" s="15">
        <v>4459099</v>
      </c>
      <c r="N13" s="26">
        <v>11224251</v>
      </c>
      <c r="O13" s="267" t="s">
        <v>9</v>
      </c>
      <c r="P13" s="268"/>
    </row>
    <row r="14" spans="1:16" ht="27" customHeight="1">
      <c r="A14" s="277" t="s">
        <v>10</v>
      </c>
      <c r="B14" s="278"/>
      <c r="C14" s="24">
        <v>12928648</v>
      </c>
      <c r="D14" s="15">
        <v>3435</v>
      </c>
      <c r="E14" s="159">
        <v>12932083</v>
      </c>
      <c r="F14" s="251">
        <v>12925720</v>
      </c>
      <c r="G14" s="15">
        <v>2640</v>
      </c>
      <c r="H14" s="26">
        <v>12928361</v>
      </c>
      <c r="I14" s="24" t="s">
        <v>176</v>
      </c>
      <c r="J14" s="15">
        <v>15</v>
      </c>
      <c r="K14" s="26">
        <v>15</v>
      </c>
      <c r="L14" s="24">
        <v>2928</v>
      </c>
      <c r="M14" s="15">
        <v>779</v>
      </c>
      <c r="N14" s="26">
        <v>3707</v>
      </c>
      <c r="O14" s="267" t="s">
        <v>10</v>
      </c>
      <c r="P14" s="268"/>
    </row>
    <row r="15" spans="1:16" ht="27" customHeight="1">
      <c r="A15" s="277" t="s">
        <v>11</v>
      </c>
      <c r="B15" s="278"/>
      <c r="C15" s="24" t="s">
        <v>176</v>
      </c>
      <c r="D15" s="15" t="s">
        <v>176</v>
      </c>
      <c r="E15" s="159" t="s">
        <v>176</v>
      </c>
      <c r="F15" s="251" t="s">
        <v>176</v>
      </c>
      <c r="G15" s="15" t="s">
        <v>176</v>
      </c>
      <c r="H15" s="26" t="s">
        <v>176</v>
      </c>
      <c r="I15" s="24" t="s">
        <v>176</v>
      </c>
      <c r="J15" s="15" t="s">
        <v>176</v>
      </c>
      <c r="K15" s="26" t="s">
        <v>176</v>
      </c>
      <c r="L15" s="24" t="s">
        <v>176</v>
      </c>
      <c r="M15" s="15" t="s">
        <v>176</v>
      </c>
      <c r="N15" s="26" t="s">
        <v>176</v>
      </c>
      <c r="O15" s="267" t="s">
        <v>11</v>
      </c>
      <c r="P15" s="268"/>
    </row>
    <row r="16" spans="1:16" ht="27" customHeight="1">
      <c r="A16" s="277" t="s">
        <v>12</v>
      </c>
      <c r="B16" s="278"/>
      <c r="C16" s="24">
        <v>14317737</v>
      </c>
      <c r="D16" s="15" t="s">
        <v>176</v>
      </c>
      <c r="E16" s="159">
        <v>14317737</v>
      </c>
      <c r="F16" s="251">
        <v>14317737</v>
      </c>
      <c r="G16" s="15" t="s">
        <v>176</v>
      </c>
      <c r="H16" s="26">
        <v>14317737</v>
      </c>
      <c r="I16" s="24" t="s">
        <v>176</v>
      </c>
      <c r="J16" s="15" t="s">
        <v>176</v>
      </c>
      <c r="K16" s="26" t="s">
        <v>176</v>
      </c>
      <c r="L16" s="24" t="s">
        <v>176</v>
      </c>
      <c r="M16" s="15" t="s">
        <v>176</v>
      </c>
      <c r="N16" s="26" t="s">
        <v>176</v>
      </c>
      <c r="O16" s="267" t="s">
        <v>12</v>
      </c>
      <c r="P16" s="268"/>
    </row>
    <row r="17" spans="1:16" ht="27" customHeight="1">
      <c r="A17" s="277" t="s">
        <v>13</v>
      </c>
      <c r="B17" s="278"/>
      <c r="C17" s="24" t="s">
        <v>176</v>
      </c>
      <c r="D17" s="15" t="s">
        <v>176</v>
      </c>
      <c r="E17" s="159" t="s">
        <v>176</v>
      </c>
      <c r="F17" s="251" t="s">
        <v>176</v>
      </c>
      <c r="G17" s="15" t="s">
        <v>176</v>
      </c>
      <c r="H17" s="26" t="s">
        <v>176</v>
      </c>
      <c r="I17" s="24" t="s">
        <v>176</v>
      </c>
      <c r="J17" s="15" t="s">
        <v>176</v>
      </c>
      <c r="K17" s="26" t="s">
        <v>176</v>
      </c>
      <c r="L17" s="24" t="s">
        <v>176</v>
      </c>
      <c r="M17" s="15" t="s">
        <v>176</v>
      </c>
      <c r="N17" s="26" t="s">
        <v>176</v>
      </c>
      <c r="O17" s="267" t="s">
        <v>13</v>
      </c>
      <c r="P17" s="268"/>
    </row>
    <row r="18" spans="1:16" ht="27" customHeight="1">
      <c r="A18" s="277" t="s">
        <v>14</v>
      </c>
      <c r="B18" s="278"/>
      <c r="C18" s="24" t="s">
        <v>176</v>
      </c>
      <c r="D18" s="15" t="s">
        <v>176</v>
      </c>
      <c r="E18" s="159" t="s">
        <v>176</v>
      </c>
      <c r="F18" s="251" t="s">
        <v>176</v>
      </c>
      <c r="G18" s="15" t="s">
        <v>176</v>
      </c>
      <c r="H18" s="26" t="s">
        <v>176</v>
      </c>
      <c r="I18" s="24" t="s">
        <v>176</v>
      </c>
      <c r="J18" s="15" t="s">
        <v>176</v>
      </c>
      <c r="K18" s="26" t="s">
        <v>176</v>
      </c>
      <c r="L18" s="24" t="s">
        <v>176</v>
      </c>
      <c r="M18" s="15" t="s">
        <v>176</v>
      </c>
      <c r="N18" s="26" t="s">
        <v>176</v>
      </c>
      <c r="O18" s="267" t="s">
        <v>14</v>
      </c>
      <c r="P18" s="268"/>
    </row>
    <row r="19" spans="1:16" ht="27" customHeight="1">
      <c r="A19" s="277" t="s">
        <v>15</v>
      </c>
      <c r="B19" s="278"/>
      <c r="C19" s="24" t="s">
        <v>176</v>
      </c>
      <c r="D19" s="15">
        <v>549998</v>
      </c>
      <c r="E19" s="159">
        <v>549998</v>
      </c>
      <c r="F19" s="251" t="s">
        <v>176</v>
      </c>
      <c r="G19" s="15">
        <v>500</v>
      </c>
      <c r="H19" s="26">
        <v>500</v>
      </c>
      <c r="I19" s="24" t="s">
        <v>176</v>
      </c>
      <c r="J19" s="15" t="s">
        <v>176</v>
      </c>
      <c r="K19" s="26" t="s">
        <v>176</v>
      </c>
      <c r="L19" s="24" t="s">
        <v>176</v>
      </c>
      <c r="M19" s="15">
        <v>549498</v>
      </c>
      <c r="N19" s="26">
        <v>549498</v>
      </c>
      <c r="O19" s="267" t="s">
        <v>15</v>
      </c>
      <c r="P19" s="268"/>
    </row>
    <row r="20" spans="1:16" ht="27" customHeight="1">
      <c r="A20" s="277" t="s">
        <v>16</v>
      </c>
      <c r="B20" s="278"/>
      <c r="C20" s="24">
        <v>10208404</v>
      </c>
      <c r="D20" s="15" t="s">
        <v>176</v>
      </c>
      <c r="E20" s="26">
        <v>10208404</v>
      </c>
      <c r="F20" s="24">
        <v>10208404</v>
      </c>
      <c r="G20" s="15" t="s">
        <v>176</v>
      </c>
      <c r="H20" s="26">
        <v>10208404</v>
      </c>
      <c r="I20" s="24" t="s">
        <v>176</v>
      </c>
      <c r="J20" s="15" t="s">
        <v>176</v>
      </c>
      <c r="K20" s="26" t="s">
        <v>176</v>
      </c>
      <c r="L20" s="24" t="s">
        <v>176</v>
      </c>
      <c r="M20" s="15" t="s">
        <v>176</v>
      </c>
      <c r="N20" s="26" t="s">
        <v>176</v>
      </c>
      <c r="O20" s="267" t="s">
        <v>16</v>
      </c>
      <c r="P20" s="268"/>
    </row>
    <row r="21" spans="1:16" ht="27" customHeight="1">
      <c r="A21" s="277" t="s">
        <v>17</v>
      </c>
      <c r="B21" s="278"/>
      <c r="C21" s="24" t="s">
        <v>178</v>
      </c>
      <c r="D21" s="15" t="s">
        <v>178</v>
      </c>
      <c r="E21" s="26" t="s">
        <v>178</v>
      </c>
      <c r="F21" s="24" t="s">
        <v>178</v>
      </c>
      <c r="G21" s="15" t="s">
        <v>178</v>
      </c>
      <c r="H21" s="26" t="s">
        <v>178</v>
      </c>
      <c r="I21" s="24" t="s">
        <v>178</v>
      </c>
      <c r="J21" s="15" t="s">
        <v>178</v>
      </c>
      <c r="K21" s="26" t="s">
        <v>178</v>
      </c>
      <c r="L21" s="24" t="s">
        <v>178</v>
      </c>
      <c r="M21" s="15" t="s">
        <v>178</v>
      </c>
      <c r="N21" s="26" t="s">
        <v>178</v>
      </c>
      <c r="O21" s="267" t="s">
        <v>17</v>
      </c>
      <c r="P21" s="268"/>
    </row>
    <row r="22" spans="1:16" ht="27" customHeight="1">
      <c r="A22" s="287" t="s">
        <v>140</v>
      </c>
      <c r="B22" s="288"/>
      <c r="C22" s="24" t="s">
        <v>178</v>
      </c>
      <c r="D22" s="15" t="s">
        <v>178</v>
      </c>
      <c r="E22" s="26" t="s">
        <v>178</v>
      </c>
      <c r="F22" s="24" t="s">
        <v>178</v>
      </c>
      <c r="G22" s="15" t="s">
        <v>178</v>
      </c>
      <c r="H22" s="26" t="s">
        <v>178</v>
      </c>
      <c r="I22" s="24" t="s">
        <v>178</v>
      </c>
      <c r="J22" s="15" t="s">
        <v>178</v>
      </c>
      <c r="K22" s="26" t="s">
        <v>178</v>
      </c>
      <c r="L22" s="24" t="s">
        <v>178</v>
      </c>
      <c r="M22" s="15" t="s">
        <v>178</v>
      </c>
      <c r="N22" s="251" t="s">
        <v>178</v>
      </c>
      <c r="O22" s="289" t="s">
        <v>140</v>
      </c>
      <c r="P22" s="290"/>
    </row>
    <row r="23" spans="1:16" ht="27" customHeight="1">
      <c r="A23" s="277" t="s">
        <v>18</v>
      </c>
      <c r="B23" s="278"/>
      <c r="C23" s="24">
        <v>350700</v>
      </c>
      <c r="D23" s="15">
        <v>9689</v>
      </c>
      <c r="E23" s="26">
        <v>360389</v>
      </c>
      <c r="F23" s="24">
        <v>349188</v>
      </c>
      <c r="G23" s="15">
        <v>1806</v>
      </c>
      <c r="H23" s="26">
        <v>350995</v>
      </c>
      <c r="I23" s="24" t="s">
        <v>176</v>
      </c>
      <c r="J23" s="15" t="s">
        <v>176</v>
      </c>
      <c r="K23" s="26" t="s">
        <v>176</v>
      </c>
      <c r="L23" s="24">
        <v>1512</v>
      </c>
      <c r="M23" s="15">
        <v>7883</v>
      </c>
      <c r="N23" s="26">
        <v>9394</v>
      </c>
      <c r="O23" s="267" t="s">
        <v>18</v>
      </c>
      <c r="P23" s="268"/>
    </row>
    <row r="24" spans="1:16" ht="27" customHeight="1">
      <c r="A24" s="277" t="s">
        <v>19</v>
      </c>
      <c r="B24" s="278"/>
      <c r="C24" s="24">
        <v>4060</v>
      </c>
      <c r="D24" s="15" t="s">
        <v>176</v>
      </c>
      <c r="E24" s="26">
        <v>4060</v>
      </c>
      <c r="F24" s="24">
        <v>4060</v>
      </c>
      <c r="G24" s="15" t="s">
        <v>176</v>
      </c>
      <c r="H24" s="26">
        <v>4060</v>
      </c>
      <c r="I24" s="24" t="s">
        <v>176</v>
      </c>
      <c r="J24" s="15" t="s">
        <v>176</v>
      </c>
      <c r="K24" s="26" t="s">
        <v>176</v>
      </c>
      <c r="L24" s="24" t="s">
        <v>176</v>
      </c>
      <c r="M24" s="15" t="s">
        <v>176</v>
      </c>
      <c r="N24" s="26" t="s">
        <v>176</v>
      </c>
      <c r="O24" s="267" t="s">
        <v>19</v>
      </c>
      <c r="P24" s="268"/>
    </row>
    <row r="25" spans="1:16" ht="27" customHeight="1">
      <c r="A25" s="277" t="s">
        <v>20</v>
      </c>
      <c r="B25" s="278"/>
      <c r="C25" s="24">
        <v>191223</v>
      </c>
      <c r="D25" s="15">
        <v>206</v>
      </c>
      <c r="E25" s="26">
        <v>191428</v>
      </c>
      <c r="F25" s="24">
        <v>191223</v>
      </c>
      <c r="G25" s="15" t="s">
        <v>176</v>
      </c>
      <c r="H25" s="26">
        <v>191223</v>
      </c>
      <c r="I25" s="24" t="s">
        <v>176</v>
      </c>
      <c r="J25" s="15" t="s">
        <v>176</v>
      </c>
      <c r="K25" s="26" t="s">
        <v>176</v>
      </c>
      <c r="L25" s="24" t="s">
        <v>176</v>
      </c>
      <c r="M25" s="15">
        <v>206</v>
      </c>
      <c r="N25" s="26">
        <v>206</v>
      </c>
      <c r="O25" s="267" t="s">
        <v>20</v>
      </c>
      <c r="P25" s="268"/>
    </row>
    <row r="26" spans="1:16" ht="27" customHeight="1" thickBot="1">
      <c r="A26" s="283" t="s">
        <v>21</v>
      </c>
      <c r="B26" s="284"/>
      <c r="C26" s="254">
        <v>2764403</v>
      </c>
      <c r="D26" s="255">
        <v>4505</v>
      </c>
      <c r="E26" s="256">
        <v>2768908</v>
      </c>
      <c r="F26" s="254">
        <v>2750255</v>
      </c>
      <c r="G26" s="255">
        <v>4038</v>
      </c>
      <c r="H26" s="256">
        <v>2754293</v>
      </c>
      <c r="I26" s="254" t="s">
        <v>176</v>
      </c>
      <c r="J26" s="255" t="s">
        <v>176</v>
      </c>
      <c r="K26" s="256" t="s">
        <v>176</v>
      </c>
      <c r="L26" s="254">
        <v>14148</v>
      </c>
      <c r="M26" s="255">
        <v>467</v>
      </c>
      <c r="N26" s="256">
        <v>14615</v>
      </c>
      <c r="O26" s="285" t="s">
        <v>21</v>
      </c>
      <c r="P26" s="286"/>
    </row>
    <row r="27" spans="1:16" s="3" customFormat="1" ht="27" customHeight="1" thickBot="1" thickTop="1">
      <c r="A27" s="279" t="s">
        <v>80</v>
      </c>
      <c r="B27" s="280"/>
      <c r="C27" s="257">
        <v>672359228</v>
      </c>
      <c r="D27" s="51">
        <v>43418950</v>
      </c>
      <c r="E27" s="258">
        <v>715778178</v>
      </c>
      <c r="F27" s="257">
        <v>659172512</v>
      </c>
      <c r="G27" s="51">
        <v>12825351</v>
      </c>
      <c r="H27" s="258">
        <v>671997863</v>
      </c>
      <c r="I27" s="257">
        <v>71501</v>
      </c>
      <c r="J27" s="51">
        <v>1365294</v>
      </c>
      <c r="K27" s="258">
        <v>1436795</v>
      </c>
      <c r="L27" s="257">
        <v>13115215</v>
      </c>
      <c r="M27" s="51">
        <v>29228305</v>
      </c>
      <c r="N27" s="258">
        <v>42343519</v>
      </c>
      <c r="O27" s="281" t="s">
        <v>80</v>
      </c>
      <c r="P27" s="282"/>
    </row>
    <row r="28" ht="11.25">
      <c r="A28" s="1" t="s">
        <v>155</v>
      </c>
    </row>
    <row r="29" spans="1:8" ht="11.25">
      <c r="A29" s="252" t="s">
        <v>151</v>
      </c>
      <c r="B29" s="12"/>
      <c r="C29" s="12"/>
      <c r="D29" s="12"/>
      <c r="E29" s="12"/>
      <c r="F29" s="12"/>
      <c r="G29" s="12"/>
      <c r="H29" s="12"/>
    </row>
    <row r="30" spans="1:8" ht="11.25">
      <c r="A30" s="252" t="s">
        <v>152</v>
      </c>
      <c r="B30" s="253"/>
      <c r="C30" s="12"/>
      <c r="D30" s="12"/>
      <c r="E30" s="12"/>
      <c r="F30" s="12"/>
      <c r="G30" s="12"/>
      <c r="H30" s="12"/>
    </row>
    <row r="31" spans="1:8" ht="11.25">
      <c r="A31" s="252" t="s">
        <v>153</v>
      </c>
      <c r="B31" s="12"/>
      <c r="C31" s="12"/>
      <c r="D31" s="12"/>
      <c r="E31" s="12"/>
      <c r="F31" s="12"/>
      <c r="G31" s="12"/>
      <c r="H31" s="12"/>
    </row>
    <row r="32" spans="1:8" ht="11.25">
      <c r="A32" s="252" t="s">
        <v>154</v>
      </c>
      <c r="B32" s="12"/>
      <c r="C32" s="12"/>
      <c r="D32" s="12"/>
      <c r="E32" s="12"/>
      <c r="F32" s="12"/>
      <c r="G32" s="12"/>
      <c r="H32" s="12"/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23:B23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  <mergeCell ref="O23:P23"/>
    <mergeCell ref="O20:P20"/>
    <mergeCell ref="O21:P21"/>
    <mergeCell ref="O27:P27"/>
    <mergeCell ref="A25:B25"/>
    <mergeCell ref="O25:P25"/>
    <mergeCell ref="A26:B26"/>
    <mergeCell ref="O26:P26"/>
    <mergeCell ref="A22:B22"/>
    <mergeCell ref="O22:P22"/>
    <mergeCell ref="A27:B27"/>
    <mergeCell ref="A13:B13"/>
    <mergeCell ref="O13:P13"/>
    <mergeCell ref="A14:B14"/>
    <mergeCell ref="O14:P14"/>
    <mergeCell ref="O19:P19"/>
    <mergeCell ref="A20:B20"/>
    <mergeCell ref="A19:B19"/>
    <mergeCell ref="A24:B24"/>
    <mergeCell ref="O24:P24"/>
    <mergeCell ref="A12:B12"/>
    <mergeCell ref="O12:P12"/>
    <mergeCell ref="A9:B9"/>
    <mergeCell ref="O9:P9"/>
    <mergeCell ref="A10:B10"/>
    <mergeCell ref="O10:P10"/>
    <mergeCell ref="A11:B11"/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scale="66" r:id="rId1"/>
  <headerFooter alignWithMargins="0">
    <oddFooter>&amp;R金沢国税局
国税徴収１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B5" sqref="B5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129</v>
      </c>
    </row>
    <row r="2" spans="1:14" ht="15" customHeight="1">
      <c r="A2" s="291" t="s">
        <v>130</v>
      </c>
      <c r="B2" s="259" t="s">
        <v>131</v>
      </c>
      <c r="C2" s="260"/>
      <c r="D2" s="261"/>
      <c r="E2" s="259" t="s">
        <v>31</v>
      </c>
      <c r="F2" s="260"/>
      <c r="G2" s="261"/>
      <c r="H2" s="259" t="s">
        <v>132</v>
      </c>
      <c r="I2" s="260"/>
      <c r="J2" s="261"/>
      <c r="K2" s="259" t="s">
        <v>133</v>
      </c>
      <c r="L2" s="260"/>
      <c r="M2" s="260"/>
      <c r="N2" s="293" t="s">
        <v>130</v>
      </c>
    </row>
    <row r="3" spans="1:14" ht="18" customHeight="1">
      <c r="A3" s="292"/>
      <c r="B3" s="19" t="s">
        <v>0</v>
      </c>
      <c r="C3" s="20" t="s">
        <v>134</v>
      </c>
      <c r="D3" s="22" t="s">
        <v>1</v>
      </c>
      <c r="E3" s="19" t="s">
        <v>0</v>
      </c>
      <c r="F3" s="21" t="s">
        <v>135</v>
      </c>
      <c r="G3" s="22" t="s">
        <v>1</v>
      </c>
      <c r="H3" s="19" t="s">
        <v>0</v>
      </c>
      <c r="I3" s="21" t="s">
        <v>135</v>
      </c>
      <c r="J3" s="22" t="s">
        <v>1</v>
      </c>
      <c r="K3" s="19" t="s">
        <v>0</v>
      </c>
      <c r="L3" s="21" t="s">
        <v>135</v>
      </c>
      <c r="M3" s="22" t="s">
        <v>1</v>
      </c>
      <c r="N3" s="294"/>
    </row>
    <row r="4" spans="1:14" s="37" customFormat="1" ht="11.25">
      <c r="A4" s="81"/>
      <c r="B4" s="83" t="s">
        <v>2</v>
      </c>
      <c r="C4" s="84" t="s">
        <v>2</v>
      </c>
      <c r="D4" s="85" t="s">
        <v>2</v>
      </c>
      <c r="E4" s="83" t="s">
        <v>2</v>
      </c>
      <c r="F4" s="84" t="s">
        <v>2</v>
      </c>
      <c r="G4" s="85" t="s">
        <v>2</v>
      </c>
      <c r="H4" s="83" t="s">
        <v>2</v>
      </c>
      <c r="I4" s="84" t="s">
        <v>2</v>
      </c>
      <c r="J4" s="85" t="s">
        <v>2</v>
      </c>
      <c r="K4" s="83" t="s">
        <v>2</v>
      </c>
      <c r="L4" s="84" t="s">
        <v>2</v>
      </c>
      <c r="M4" s="85" t="s">
        <v>2</v>
      </c>
      <c r="N4" s="82"/>
    </row>
    <row r="5" spans="1:14" s="216" customFormat="1" ht="30" customHeight="1">
      <c r="A5" s="29" t="s">
        <v>141</v>
      </c>
      <c r="B5" s="33">
        <v>837864959</v>
      </c>
      <c r="C5" s="34">
        <v>60207301</v>
      </c>
      <c r="D5" s="35">
        <v>898072260</v>
      </c>
      <c r="E5" s="33">
        <v>817286111</v>
      </c>
      <c r="F5" s="34">
        <v>16727208</v>
      </c>
      <c r="G5" s="35">
        <v>834013318</v>
      </c>
      <c r="H5" s="33">
        <v>19859</v>
      </c>
      <c r="I5" s="34">
        <v>1498281</v>
      </c>
      <c r="J5" s="35">
        <v>1518140</v>
      </c>
      <c r="K5" s="33">
        <v>20558990</v>
      </c>
      <c r="L5" s="34">
        <v>41981812</v>
      </c>
      <c r="M5" s="35">
        <v>62540802</v>
      </c>
      <c r="N5" s="36" t="s">
        <v>136</v>
      </c>
    </row>
    <row r="6" spans="1:14" s="216" customFormat="1" ht="30" customHeight="1">
      <c r="A6" s="29" t="s">
        <v>142</v>
      </c>
      <c r="B6" s="6">
        <v>862810317</v>
      </c>
      <c r="C6" s="7">
        <v>58018364</v>
      </c>
      <c r="D6" s="8">
        <v>920828681</v>
      </c>
      <c r="E6" s="6">
        <v>846220023</v>
      </c>
      <c r="F6" s="7">
        <v>16138402</v>
      </c>
      <c r="G6" s="8">
        <v>862358426</v>
      </c>
      <c r="H6" s="6">
        <v>5401</v>
      </c>
      <c r="I6" s="7">
        <v>1351115</v>
      </c>
      <c r="J6" s="8">
        <v>1356516</v>
      </c>
      <c r="K6" s="6">
        <v>16584893</v>
      </c>
      <c r="L6" s="7">
        <v>40528847</v>
      </c>
      <c r="M6" s="8">
        <v>57113740</v>
      </c>
      <c r="N6" s="31" t="s">
        <v>137</v>
      </c>
    </row>
    <row r="7" spans="1:14" s="216" customFormat="1" ht="30" customHeight="1">
      <c r="A7" s="29" t="s">
        <v>143</v>
      </c>
      <c r="B7" s="6">
        <v>811233628</v>
      </c>
      <c r="C7" s="7">
        <v>56764242</v>
      </c>
      <c r="D7" s="8">
        <v>867997870</v>
      </c>
      <c r="E7" s="6">
        <v>796819405</v>
      </c>
      <c r="F7" s="7">
        <v>16017228</v>
      </c>
      <c r="G7" s="8">
        <v>812836633</v>
      </c>
      <c r="H7" s="6">
        <v>26066</v>
      </c>
      <c r="I7" s="7">
        <v>1206351</v>
      </c>
      <c r="J7" s="8">
        <v>1232417</v>
      </c>
      <c r="K7" s="6">
        <v>14388157</v>
      </c>
      <c r="L7" s="7">
        <v>39540663</v>
      </c>
      <c r="M7" s="8">
        <v>53928820</v>
      </c>
      <c r="N7" s="31" t="s">
        <v>146</v>
      </c>
    </row>
    <row r="8" spans="1:14" s="216" customFormat="1" ht="30" customHeight="1">
      <c r="A8" s="29" t="s">
        <v>144</v>
      </c>
      <c r="B8" s="6">
        <v>724231619</v>
      </c>
      <c r="C8" s="7">
        <v>56525792</v>
      </c>
      <c r="D8" s="8">
        <v>780757411</v>
      </c>
      <c r="E8" s="6">
        <v>710573623</v>
      </c>
      <c r="F8" s="7">
        <v>13655313</v>
      </c>
      <c r="G8" s="8">
        <v>724228935</v>
      </c>
      <c r="H8" s="6">
        <v>10086</v>
      </c>
      <c r="I8" s="7">
        <v>13370364</v>
      </c>
      <c r="J8" s="8">
        <v>13380451</v>
      </c>
      <c r="K8" s="6">
        <v>13647910</v>
      </c>
      <c r="L8" s="7">
        <v>29500116</v>
      </c>
      <c r="M8" s="8">
        <v>43148025</v>
      </c>
      <c r="N8" s="31" t="s">
        <v>147</v>
      </c>
    </row>
    <row r="9" spans="1:14" ht="30" customHeight="1" thickBot="1">
      <c r="A9" s="30" t="s">
        <v>145</v>
      </c>
      <c r="B9" s="9">
        <v>672359228</v>
      </c>
      <c r="C9" s="10">
        <v>43418950</v>
      </c>
      <c r="D9" s="11">
        <v>715778178</v>
      </c>
      <c r="E9" s="9">
        <v>659172512</v>
      </c>
      <c r="F9" s="10">
        <v>12825351</v>
      </c>
      <c r="G9" s="11">
        <v>671997863</v>
      </c>
      <c r="H9" s="9">
        <v>71501</v>
      </c>
      <c r="I9" s="10">
        <v>1365294</v>
      </c>
      <c r="J9" s="11">
        <v>1436795</v>
      </c>
      <c r="K9" s="9">
        <v>13115215</v>
      </c>
      <c r="L9" s="10">
        <v>29228305</v>
      </c>
      <c r="M9" s="11">
        <v>42343519</v>
      </c>
      <c r="N9" s="32" t="s">
        <v>145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4" r:id="rId1"/>
  <headerFooter alignWithMargins="0">
    <oddFooter>&amp;R金沢国税局
国税徴収１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="80" zoomScaleNormal="80" workbookViewId="0" topLeftCell="A1">
      <selection activeCell="B5" sqref="B5"/>
    </sheetView>
  </sheetViews>
  <sheetFormatPr defaultColWidth="5.875" defaultRowHeight="13.5"/>
  <cols>
    <col min="1" max="1" width="10.625" style="2" customWidth="1"/>
    <col min="2" max="13" width="10.75390625" style="2" customWidth="1"/>
    <col min="14" max="14" width="10.625" style="5" customWidth="1"/>
    <col min="15" max="16384" width="5.875" style="2" customWidth="1"/>
  </cols>
  <sheetData>
    <row r="1" ht="12" thickBot="1">
      <c r="A1" s="2" t="s">
        <v>124</v>
      </c>
    </row>
    <row r="2" spans="1:14" s="5" customFormat="1" ht="14.25" customHeight="1">
      <c r="A2" s="295" t="s">
        <v>32</v>
      </c>
      <c r="B2" s="259" t="s">
        <v>125</v>
      </c>
      <c r="C2" s="260"/>
      <c r="D2" s="261"/>
      <c r="E2" s="259" t="s">
        <v>126</v>
      </c>
      <c r="F2" s="260"/>
      <c r="G2" s="261"/>
      <c r="H2" s="259" t="s">
        <v>127</v>
      </c>
      <c r="I2" s="260"/>
      <c r="J2" s="261"/>
      <c r="K2" s="259" t="s">
        <v>128</v>
      </c>
      <c r="L2" s="260"/>
      <c r="M2" s="261"/>
      <c r="N2" s="293" t="s">
        <v>78</v>
      </c>
    </row>
    <row r="3" spans="1:14" s="5" customFormat="1" ht="18" customHeight="1">
      <c r="A3" s="296"/>
      <c r="B3" s="38" t="s">
        <v>33</v>
      </c>
      <c r="C3" s="20" t="s">
        <v>31</v>
      </c>
      <c r="D3" s="22" t="s">
        <v>34</v>
      </c>
      <c r="E3" s="38" t="s">
        <v>33</v>
      </c>
      <c r="F3" s="20" t="s">
        <v>31</v>
      </c>
      <c r="G3" s="22" t="s">
        <v>34</v>
      </c>
      <c r="H3" s="38" t="s">
        <v>33</v>
      </c>
      <c r="I3" s="20" t="s">
        <v>31</v>
      </c>
      <c r="J3" s="22" t="s">
        <v>34</v>
      </c>
      <c r="K3" s="38" t="s">
        <v>33</v>
      </c>
      <c r="L3" s="20" t="s">
        <v>31</v>
      </c>
      <c r="M3" s="22" t="s">
        <v>34</v>
      </c>
      <c r="N3" s="294"/>
    </row>
    <row r="4" spans="1:14" ht="11.25">
      <c r="A4" s="88"/>
      <c r="B4" s="86" t="s">
        <v>2</v>
      </c>
      <c r="C4" s="62" t="s">
        <v>2</v>
      </c>
      <c r="D4" s="87" t="s">
        <v>2</v>
      </c>
      <c r="E4" s="86" t="s">
        <v>2</v>
      </c>
      <c r="F4" s="62" t="s">
        <v>2</v>
      </c>
      <c r="G4" s="87" t="s">
        <v>2</v>
      </c>
      <c r="H4" s="86" t="s">
        <v>2</v>
      </c>
      <c r="I4" s="62" t="s">
        <v>2</v>
      </c>
      <c r="J4" s="87" t="s">
        <v>2</v>
      </c>
      <c r="K4" s="86" t="s">
        <v>2</v>
      </c>
      <c r="L4" s="62" t="s">
        <v>2</v>
      </c>
      <c r="M4" s="197" t="s">
        <v>2</v>
      </c>
      <c r="N4" s="204"/>
    </row>
    <row r="5" spans="1:14" ht="18" customHeight="1">
      <c r="A5" s="106" t="s">
        <v>158</v>
      </c>
      <c r="B5" s="89">
        <v>39612397.73</v>
      </c>
      <c r="C5" s="67">
        <v>39274683.981</v>
      </c>
      <c r="D5" s="90">
        <v>319577.132</v>
      </c>
      <c r="E5" s="89">
        <v>7026960.15</v>
      </c>
      <c r="F5" s="67">
        <v>6512845.085</v>
      </c>
      <c r="G5" s="90">
        <v>504139.351</v>
      </c>
      <c r="H5" s="89">
        <v>31148367.94</v>
      </c>
      <c r="I5" s="67">
        <v>30691918.067</v>
      </c>
      <c r="J5" s="90">
        <v>444007.281</v>
      </c>
      <c r="K5" s="89">
        <v>3479738.769</v>
      </c>
      <c r="L5" s="67">
        <v>3443125.884</v>
      </c>
      <c r="M5" s="198">
        <v>36554.685</v>
      </c>
      <c r="N5" s="205" t="str">
        <f>IF(A5="","",A5)</f>
        <v>富山</v>
      </c>
    </row>
    <row r="6" spans="1:14" ht="18" customHeight="1">
      <c r="A6" s="104" t="s">
        <v>159</v>
      </c>
      <c r="B6" s="91">
        <v>14568997.958</v>
      </c>
      <c r="C6" s="71">
        <v>14448588.5</v>
      </c>
      <c r="D6" s="92">
        <v>109465.422</v>
      </c>
      <c r="E6" s="91">
        <v>4044063.231</v>
      </c>
      <c r="F6" s="71">
        <v>3783600.854</v>
      </c>
      <c r="G6" s="92">
        <v>243397.16</v>
      </c>
      <c r="H6" s="91">
        <v>9615006.803</v>
      </c>
      <c r="I6" s="71">
        <v>9390681.133</v>
      </c>
      <c r="J6" s="92">
        <v>224294.67</v>
      </c>
      <c r="K6" s="91">
        <v>2012097.676</v>
      </c>
      <c r="L6" s="71">
        <v>2002955.6</v>
      </c>
      <c r="M6" s="199">
        <v>8965.476</v>
      </c>
      <c r="N6" s="206" t="str">
        <f>IF(A6="","",A6)</f>
        <v>高岡</v>
      </c>
    </row>
    <row r="7" spans="1:14" ht="18" customHeight="1">
      <c r="A7" s="104" t="s">
        <v>160</v>
      </c>
      <c r="B7" s="91">
        <v>9570649.504</v>
      </c>
      <c r="C7" s="71">
        <v>9495081.167</v>
      </c>
      <c r="D7" s="92">
        <v>68688.372</v>
      </c>
      <c r="E7" s="91">
        <v>2281191.374</v>
      </c>
      <c r="F7" s="71">
        <v>2058294.304</v>
      </c>
      <c r="G7" s="92">
        <v>210506.524</v>
      </c>
      <c r="H7" s="91">
        <v>4949477.52</v>
      </c>
      <c r="I7" s="71">
        <v>4850063.441</v>
      </c>
      <c r="J7" s="92">
        <v>99185.779</v>
      </c>
      <c r="K7" s="91">
        <v>1061214.4</v>
      </c>
      <c r="L7" s="71">
        <v>993247.6</v>
      </c>
      <c r="M7" s="199">
        <v>67966.8</v>
      </c>
      <c r="N7" s="206" t="str">
        <f>IF(A7="","",A7)</f>
        <v>魚津</v>
      </c>
    </row>
    <row r="8" spans="1:14" ht="18" customHeight="1">
      <c r="A8" s="104" t="s">
        <v>161</v>
      </c>
      <c r="B8" s="91">
        <v>5509433.024</v>
      </c>
      <c r="C8" s="71">
        <v>5491946.615</v>
      </c>
      <c r="D8" s="92">
        <v>15574.759</v>
      </c>
      <c r="E8" s="91">
        <v>1477492.196</v>
      </c>
      <c r="F8" s="71">
        <v>1418944.55</v>
      </c>
      <c r="G8" s="92">
        <v>57387.875</v>
      </c>
      <c r="H8" s="91">
        <v>2524699.628</v>
      </c>
      <c r="I8" s="71">
        <v>2435476.728</v>
      </c>
      <c r="J8" s="92">
        <v>89222.9</v>
      </c>
      <c r="K8" s="91">
        <v>323789.3</v>
      </c>
      <c r="L8" s="71">
        <v>317220.5</v>
      </c>
      <c r="M8" s="199">
        <v>6568.8</v>
      </c>
      <c r="N8" s="206" t="str">
        <f>IF(A8="","",A8)</f>
        <v>砺波</v>
      </c>
    </row>
    <row r="9" spans="1:14" s="3" customFormat="1" ht="18" customHeight="1">
      <c r="A9" s="93" t="s">
        <v>173</v>
      </c>
      <c r="B9" s="94">
        <v>69261478.216</v>
      </c>
      <c r="C9" s="75">
        <v>68710300.263</v>
      </c>
      <c r="D9" s="95">
        <v>513305.685</v>
      </c>
      <c r="E9" s="94">
        <v>14829706.951</v>
      </c>
      <c r="F9" s="75">
        <v>13773684.793</v>
      </c>
      <c r="G9" s="95">
        <v>1015430.91</v>
      </c>
      <c r="H9" s="94">
        <v>48237551.891</v>
      </c>
      <c r="I9" s="75">
        <v>47368139.369</v>
      </c>
      <c r="J9" s="95">
        <v>856710.63</v>
      </c>
      <c r="K9" s="94">
        <v>6876840.145</v>
      </c>
      <c r="L9" s="75">
        <v>6756549.584</v>
      </c>
      <c r="M9" s="200">
        <v>120055.761</v>
      </c>
      <c r="N9" s="207" t="str">
        <f>IF(A9="","",A9)</f>
        <v>富山県計</v>
      </c>
    </row>
    <row r="10" spans="1:14" s="12" customFormat="1" ht="18" customHeight="1">
      <c r="A10" s="13"/>
      <c r="B10" s="16"/>
      <c r="C10" s="17"/>
      <c r="D10" s="18"/>
      <c r="E10" s="16"/>
      <c r="F10" s="17"/>
      <c r="G10" s="18"/>
      <c r="H10" s="16"/>
      <c r="I10" s="17"/>
      <c r="J10" s="18"/>
      <c r="K10" s="16"/>
      <c r="L10" s="17"/>
      <c r="M10" s="201"/>
      <c r="N10" s="208"/>
    </row>
    <row r="11" spans="1:14" ht="18" customHeight="1">
      <c r="A11" s="105" t="s">
        <v>162</v>
      </c>
      <c r="B11" s="96">
        <v>46661003.83</v>
      </c>
      <c r="C11" s="97">
        <v>46187631.874</v>
      </c>
      <c r="D11" s="98">
        <v>429727.653</v>
      </c>
      <c r="E11" s="96">
        <v>13048368.035</v>
      </c>
      <c r="F11" s="97">
        <v>12365234.894</v>
      </c>
      <c r="G11" s="98">
        <v>654165.96</v>
      </c>
      <c r="H11" s="96">
        <v>20123453.382</v>
      </c>
      <c r="I11" s="97">
        <v>19481504.51</v>
      </c>
      <c r="J11" s="98">
        <v>627359.742</v>
      </c>
      <c r="K11" s="96">
        <v>6221248.876</v>
      </c>
      <c r="L11" s="97">
        <v>6073387.684</v>
      </c>
      <c r="M11" s="202">
        <v>147861.192</v>
      </c>
      <c r="N11" s="209" t="str">
        <f aca="true" t="shared" si="0" ref="N11:N16">IF(A11="","",A11)</f>
        <v>金沢</v>
      </c>
    </row>
    <row r="12" spans="1:14" ht="18" customHeight="1">
      <c r="A12" s="104" t="s">
        <v>163</v>
      </c>
      <c r="B12" s="91">
        <v>5636951.128</v>
      </c>
      <c r="C12" s="71">
        <v>5620286.116</v>
      </c>
      <c r="D12" s="92">
        <v>15642.492</v>
      </c>
      <c r="E12" s="91">
        <v>1625528.629</v>
      </c>
      <c r="F12" s="71">
        <v>1583912.668</v>
      </c>
      <c r="G12" s="92">
        <v>41160.969</v>
      </c>
      <c r="H12" s="91">
        <v>2021496.145</v>
      </c>
      <c r="I12" s="71">
        <v>1999878.445</v>
      </c>
      <c r="J12" s="92">
        <v>21515.6</v>
      </c>
      <c r="K12" s="91">
        <v>271410.4</v>
      </c>
      <c r="L12" s="71">
        <v>271310.2</v>
      </c>
      <c r="M12" s="199">
        <v>100.2</v>
      </c>
      <c r="N12" s="206" t="str">
        <f t="shared" si="0"/>
        <v>七尾</v>
      </c>
    </row>
    <row r="13" spans="1:14" ht="18" customHeight="1">
      <c r="A13" s="104" t="s">
        <v>164</v>
      </c>
      <c r="B13" s="91">
        <v>10777423.297</v>
      </c>
      <c r="C13" s="71">
        <v>10677017.852</v>
      </c>
      <c r="D13" s="92">
        <v>93292.662</v>
      </c>
      <c r="E13" s="91">
        <v>3489699.389</v>
      </c>
      <c r="F13" s="71">
        <v>3307988.507</v>
      </c>
      <c r="G13" s="92">
        <v>177273.9</v>
      </c>
      <c r="H13" s="91">
        <v>6175353.85</v>
      </c>
      <c r="I13" s="71">
        <v>6128009.29</v>
      </c>
      <c r="J13" s="92">
        <v>43347.26</v>
      </c>
      <c r="K13" s="91">
        <v>1132332.913</v>
      </c>
      <c r="L13" s="71">
        <v>1030437.762</v>
      </c>
      <c r="M13" s="199">
        <v>101734.211</v>
      </c>
      <c r="N13" s="206" t="str">
        <f t="shared" si="0"/>
        <v>小松</v>
      </c>
    </row>
    <row r="14" spans="1:14" ht="18" customHeight="1">
      <c r="A14" s="104" t="s">
        <v>165</v>
      </c>
      <c r="B14" s="91">
        <v>1957268.179</v>
      </c>
      <c r="C14" s="71">
        <v>1946795.173</v>
      </c>
      <c r="D14" s="92">
        <v>9540.183</v>
      </c>
      <c r="E14" s="91">
        <v>571505.878</v>
      </c>
      <c r="F14" s="71">
        <v>552708.406</v>
      </c>
      <c r="G14" s="92">
        <v>16355.652</v>
      </c>
      <c r="H14" s="91">
        <v>522128.843</v>
      </c>
      <c r="I14" s="71">
        <v>518400.505</v>
      </c>
      <c r="J14" s="92">
        <v>3728.338</v>
      </c>
      <c r="K14" s="91">
        <v>169215.8</v>
      </c>
      <c r="L14" s="71">
        <v>161718</v>
      </c>
      <c r="M14" s="199">
        <v>7441.1</v>
      </c>
      <c r="N14" s="206" t="str">
        <f t="shared" si="0"/>
        <v>輪島</v>
      </c>
    </row>
    <row r="15" spans="1:14" ht="18" customHeight="1">
      <c r="A15" s="104" t="s">
        <v>166</v>
      </c>
      <c r="B15" s="91">
        <v>6835178.226</v>
      </c>
      <c r="C15" s="71">
        <v>6759038.395</v>
      </c>
      <c r="D15" s="92">
        <v>74028.095</v>
      </c>
      <c r="E15" s="91">
        <v>2522579.483</v>
      </c>
      <c r="F15" s="71">
        <v>2361811.918</v>
      </c>
      <c r="G15" s="92">
        <v>156226.959</v>
      </c>
      <c r="H15" s="91">
        <v>6838909.899</v>
      </c>
      <c r="I15" s="71">
        <v>6797301.28</v>
      </c>
      <c r="J15" s="92">
        <v>41608.619</v>
      </c>
      <c r="K15" s="91">
        <v>779216.439</v>
      </c>
      <c r="L15" s="71">
        <v>776628.3</v>
      </c>
      <c r="M15" s="199">
        <v>2588.139</v>
      </c>
      <c r="N15" s="206" t="str">
        <f t="shared" si="0"/>
        <v>松任</v>
      </c>
    </row>
    <row r="16" spans="1:14" s="3" customFormat="1" ht="18" customHeight="1">
      <c r="A16" s="93" t="s">
        <v>174</v>
      </c>
      <c r="B16" s="94">
        <v>71867824.66</v>
      </c>
      <c r="C16" s="75">
        <v>71190769.41</v>
      </c>
      <c r="D16" s="95">
        <v>622231.085</v>
      </c>
      <c r="E16" s="94">
        <v>21257681.414</v>
      </c>
      <c r="F16" s="75">
        <v>20171656.393</v>
      </c>
      <c r="G16" s="95">
        <v>1045183.44</v>
      </c>
      <c r="H16" s="94">
        <v>35681342.119</v>
      </c>
      <c r="I16" s="75">
        <v>34925094.03</v>
      </c>
      <c r="J16" s="95">
        <v>737559.559</v>
      </c>
      <c r="K16" s="94">
        <v>8573424.428</v>
      </c>
      <c r="L16" s="75">
        <v>8313481.946</v>
      </c>
      <c r="M16" s="200">
        <v>259724.842</v>
      </c>
      <c r="N16" s="207" t="str">
        <f t="shared" si="0"/>
        <v>石川県計</v>
      </c>
    </row>
    <row r="17" spans="1:14" s="12" customFormat="1" ht="18" customHeight="1">
      <c r="A17" s="13"/>
      <c r="B17" s="16"/>
      <c r="C17" s="17"/>
      <c r="D17" s="18"/>
      <c r="E17" s="16"/>
      <c r="F17" s="17"/>
      <c r="G17" s="18"/>
      <c r="H17" s="16"/>
      <c r="I17" s="17"/>
      <c r="J17" s="18"/>
      <c r="K17" s="16"/>
      <c r="L17" s="17"/>
      <c r="M17" s="201"/>
      <c r="N17" s="208"/>
    </row>
    <row r="18" spans="1:14" ht="18" customHeight="1">
      <c r="A18" s="105" t="s">
        <v>167</v>
      </c>
      <c r="B18" s="96">
        <v>26014576.181</v>
      </c>
      <c r="C18" s="97">
        <v>25719962.288</v>
      </c>
      <c r="D18" s="98">
        <v>289894.725</v>
      </c>
      <c r="E18" s="96">
        <v>5510112.35</v>
      </c>
      <c r="F18" s="97">
        <v>5080039.473</v>
      </c>
      <c r="G18" s="98">
        <v>428347.558</v>
      </c>
      <c r="H18" s="96">
        <v>14738766.443</v>
      </c>
      <c r="I18" s="97">
        <v>14511257.235</v>
      </c>
      <c r="J18" s="98">
        <v>227359.008</v>
      </c>
      <c r="K18" s="96">
        <v>2518077.827</v>
      </c>
      <c r="L18" s="97">
        <v>2306532.217</v>
      </c>
      <c r="M18" s="202">
        <v>211545.41</v>
      </c>
      <c r="N18" s="209" t="str">
        <f>IF(A18="","",A18)</f>
        <v>福井</v>
      </c>
    </row>
    <row r="19" spans="1:14" ht="18" customHeight="1">
      <c r="A19" s="104" t="s">
        <v>168</v>
      </c>
      <c r="B19" s="91">
        <v>3678782.978</v>
      </c>
      <c r="C19" s="71">
        <v>3632428.592</v>
      </c>
      <c r="D19" s="92">
        <v>45855.68</v>
      </c>
      <c r="E19" s="91">
        <v>1139154.452</v>
      </c>
      <c r="F19" s="71">
        <v>1008348.836</v>
      </c>
      <c r="G19" s="92">
        <v>129339.074</v>
      </c>
      <c r="H19" s="91">
        <v>2197215.993</v>
      </c>
      <c r="I19" s="71">
        <v>2114511.819</v>
      </c>
      <c r="J19" s="92">
        <v>82593.374</v>
      </c>
      <c r="K19" s="91">
        <v>360591.5</v>
      </c>
      <c r="L19" s="71">
        <v>358853.7</v>
      </c>
      <c r="M19" s="199">
        <v>1737.8</v>
      </c>
      <c r="N19" s="206" t="str">
        <f aca="true" t="shared" si="1" ref="N19:N24">IF(A19="","",A19)</f>
        <v>敦賀</v>
      </c>
    </row>
    <row r="20" spans="1:14" ht="18" customHeight="1">
      <c r="A20" s="104" t="s">
        <v>169</v>
      </c>
      <c r="B20" s="91">
        <v>8893098.476</v>
      </c>
      <c r="C20" s="71">
        <v>8805267.535</v>
      </c>
      <c r="D20" s="92">
        <v>80804.975</v>
      </c>
      <c r="E20" s="91">
        <v>2154600.846</v>
      </c>
      <c r="F20" s="71">
        <v>1973907.796</v>
      </c>
      <c r="G20" s="92">
        <v>177417.416</v>
      </c>
      <c r="H20" s="91">
        <v>6982012.219</v>
      </c>
      <c r="I20" s="71">
        <v>6955429.339</v>
      </c>
      <c r="J20" s="92">
        <v>25869.217</v>
      </c>
      <c r="K20" s="91">
        <v>1082472.118</v>
      </c>
      <c r="L20" s="71">
        <v>1001292.898</v>
      </c>
      <c r="M20" s="199">
        <v>81179.22</v>
      </c>
      <c r="N20" s="206" t="str">
        <f t="shared" si="1"/>
        <v>武生</v>
      </c>
    </row>
    <row r="21" spans="1:14" ht="18" customHeight="1">
      <c r="A21" s="104" t="s">
        <v>170</v>
      </c>
      <c r="B21" s="91">
        <v>1636739.206</v>
      </c>
      <c r="C21" s="71">
        <v>1625506.994</v>
      </c>
      <c r="D21" s="92">
        <v>11040.05</v>
      </c>
      <c r="E21" s="91">
        <v>529103.363</v>
      </c>
      <c r="F21" s="71">
        <v>515076.921</v>
      </c>
      <c r="G21" s="92">
        <v>14026.442</v>
      </c>
      <c r="H21" s="91">
        <v>904225.86</v>
      </c>
      <c r="I21" s="71">
        <v>900942.76</v>
      </c>
      <c r="J21" s="92">
        <v>3283.1</v>
      </c>
      <c r="K21" s="91">
        <v>379938</v>
      </c>
      <c r="L21" s="71">
        <v>379864.1</v>
      </c>
      <c r="M21" s="199">
        <v>73.9</v>
      </c>
      <c r="N21" s="206" t="str">
        <f t="shared" si="1"/>
        <v>小浜</v>
      </c>
    </row>
    <row r="22" spans="1:14" ht="18" customHeight="1">
      <c r="A22" s="104" t="s">
        <v>171</v>
      </c>
      <c r="B22" s="91">
        <v>1628337.965</v>
      </c>
      <c r="C22" s="71">
        <v>1618596.368</v>
      </c>
      <c r="D22" s="92">
        <v>9242.591</v>
      </c>
      <c r="E22" s="91">
        <v>544407.859</v>
      </c>
      <c r="F22" s="71">
        <v>521691.162</v>
      </c>
      <c r="G22" s="92">
        <v>21884.999</v>
      </c>
      <c r="H22" s="91">
        <v>870536.205</v>
      </c>
      <c r="I22" s="71">
        <v>869445.345</v>
      </c>
      <c r="J22" s="92">
        <v>1090.86</v>
      </c>
      <c r="K22" s="91">
        <v>615385.221</v>
      </c>
      <c r="L22" s="71">
        <v>614016.5</v>
      </c>
      <c r="M22" s="199">
        <v>1368.721</v>
      </c>
      <c r="N22" s="206" t="str">
        <f t="shared" si="1"/>
        <v>大野</v>
      </c>
    </row>
    <row r="23" spans="1:14" ht="18" customHeight="1">
      <c r="A23" s="104" t="s">
        <v>172</v>
      </c>
      <c r="B23" s="91">
        <v>4303749.714</v>
      </c>
      <c r="C23" s="71">
        <v>4247329.204</v>
      </c>
      <c r="D23" s="92">
        <v>54842.79</v>
      </c>
      <c r="E23" s="91">
        <v>1254568.623</v>
      </c>
      <c r="F23" s="71">
        <v>1162850.306</v>
      </c>
      <c r="G23" s="92">
        <v>83729.435</v>
      </c>
      <c r="H23" s="91">
        <v>4758983.798</v>
      </c>
      <c r="I23" s="71">
        <v>4723284.061</v>
      </c>
      <c r="J23" s="92">
        <v>35699.737</v>
      </c>
      <c r="K23" s="91">
        <v>649714.254</v>
      </c>
      <c r="L23" s="71">
        <v>647388.89</v>
      </c>
      <c r="M23" s="199">
        <v>670.064</v>
      </c>
      <c r="N23" s="206" t="str">
        <f t="shared" si="1"/>
        <v>三国</v>
      </c>
    </row>
    <row r="24" spans="1:14" s="3" customFormat="1" ht="18" customHeight="1">
      <c r="A24" s="93" t="s">
        <v>175</v>
      </c>
      <c r="B24" s="94">
        <v>46155284.52</v>
      </c>
      <c r="C24" s="75">
        <v>45649090.981</v>
      </c>
      <c r="D24" s="95">
        <v>491680.811</v>
      </c>
      <c r="E24" s="94">
        <v>11131947.493</v>
      </c>
      <c r="F24" s="75">
        <v>10261914.494</v>
      </c>
      <c r="G24" s="95">
        <v>854744.924</v>
      </c>
      <c r="H24" s="94">
        <v>30451740.518</v>
      </c>
      <c r="I24" s="75">
        <v>30074870.559</v>
      </c>
      <c r="J24" s="95">
        <v>375895.296</v>
      </c>
      <c r="K24" s="94">
        <v>5606178.92</v>
      </c>
      <c r="L24" s="75">
        <v>5307948.305</v>
      </c>
      <c r="M24" s="200">
        <v>296575.115</v>
      </c>
      <c r="N24" s="207" t="str">
        <f t="shared" si="1"/>
        <v>福井県計</v>
      </c>
    </row>
    <row r="25" spans="1:14" s="46" customFormat="1" ht="18" customHeight="1">
      <c r="A25" s="42"/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203"/>
      <c r="N25" s="196"/>
    </row>
    <row r="26" spans="1:14" s="3" customFormat="1" ht="18" customHeight="1" thickBot="1">
      <c r="A26" s="103" t="s">
        <v>35</v>
      </c>
      <c r="B26" s="47">
        <v>1170932.4</v>
      </c>
      <c r="C26" s="48">
        <v>156377.166</v>
      </c>
      <c r="D26" s="49">
        <v>780600.425</v>
      </c>
      <c r="E26" s="47">
        <v>3456874.102</v>
      </c>
      <c r="F26" s="48">
        <v>390973.066</v>
      </c>
      <c r="G26" s="49">
        <v>3015359.914</v>
      </c>
      <c r="H26" s="47">
        <v>1043209.129</v>
      </c>
      <c r="I26" s="48">
        <v>177564.429</v>
      </c>
      <c r="J26" s="49">
        <v>641587.528</v>
      </c>
      <c r="K26" s="47">
        <v>16410243.494</v>
      </c>
      <c r="L26" s="48">
        <v>82431.788</v>
      </c>
      <c r="M26" s="49">
        <v>16327811.706</v>
      </c>
      <c r="N26" s="108" t="s">
        <v>35</v>
      </c>
    </row>
    <row r="27" spans="1:14" s="3" customFormat="1" ht="24.75" customHeight="1" thickBot="1" thickTop="1">
      <c r="A27" s="109" t="s">
        <v>121</v>
      </c>
      <c r="B27" s="50">
        <v>188455519.796</v>
      </c>
      <c r="C27" s="51">
        <v>185706537.82</v>
      </c>
      <c r="D27" s="52">
        <v>2407818.006</v>
      </c>
      <c r="E27" s="50">
        <v>50676209.96</v>
      </c>
      <c r="F27" s="51">
        <v>44598228.746</v>
      </c>
      <c r="G27" s="52">
        <v>5930719.188</v>
      </c>
      <c r="H27" s="50">
        <v>115413843.657</v>
      </c>
      <c r="I27" s="51">
        <v>112545668.387</v>
      </c>
      <c r="J27" s="52">
        <v>2611753.013</v>
      </c>
      <c r="K27" s="50">
        <v>37466686.987</v>
      </c>
      <c r="L27" s="51">
        <v>20460411.623</v>
      </c>
      <c r="M27" s="52">
        <v>17004167.424</v>
      </c>
      <c r="N27" s="110" t="s">
        <v>36</v>
      </c>
    </row>
    <row r="28" ht="11.25">
      <c r="A28" s="2" t="s">
        <v>37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87" r:id="rId1"/>
  <headerFooter alignWithMargins="0">
    <oddFooter>&amp;R金沢国税局
国税徴収１
(H21)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workbookViewId="0" topLeftCell="A1">
      <selection activeCell="B5" sqref="B5"/>
    </sheetView>
  </sheetViews>
  <sheetFormatPr defaultColWidth="10.625" defaultRowHeight="13.5"/>
  <cols>
    <col min="1" max="1" width="12.00390625" style="2" customWidth="1"/>
    <col min="2" max="13" width="10.375" style="2" customWidth="1"/>
    <col min="14" max="14" width="11.875" style="5" customWidth="1"/>
    <col min="15" max="16384" width="10.625" style="2" customWidth="1"/>
  </cols>
  <sheetData>
    <row r="1" ht="12" thickBot="1">
      <c r="A1" s="2" t="s">
        <v>118</v>
      </c>
    </row>
    <row r="2" spans="1:14" s="5" customFormat="1" ht="15.75" customHeight="1">
      <c r="A2" s="295" t="s">
        <v>32</v>
      </c>
      <c r="B2" s="259" t="s">
        <v>122</v>
      </c>
      <c r="C2" s="260"/>
      <c r="D2" s="261"/>
      <c r="E2" s="259" t="s">
        <v>9</v>
      </c>
      <c r="F2" s="260"/>
      <c r="G2" s="261"/>
      <c r="H2" s="259" t="s">
        <v>123</v>
      </c>
      <c r="I2" s="260"/>
      <c r="J2" s="261"/>
      <c r="K2" s="259" t="s">
        <v>12</v>
      </c>
      <c r="L2" s="260"/>
      <c r="M2" s="261"/>
      <c r="N2" s="293" t="s">
        <v>78</v>
      </c>
    </row>
    <row r="3" spans="1:14" s="5" customFormat="1" ht="16.5" customHeight="1">
      <c r="A3" s="296"/>
      <c r="B3" s="38" t="s">
        <v>33</v>
      </c>
      <c r="C3" s="20" t="s">
        <v>31</v>
      </c>
      <c r="D3" s="22" t="s">
        <v>34</v>
      </c>
      <c r="E3" s="38" t="s">
        <v>33</v>
      </c>
      <c r="F3" s="20" t="s">
        <v>31</v>
      </c>
      <c r="G3" s="22" t="s">
        <v>34</v>
      </c>
      <c r="H3" s="38" t="s">
        <v>33</v>
      </c>
      <c r="I3" s="20" t="s">
        <v>31</v>
      </c>
      <c r="J3" s="22" t="s">
        <v>34</v>
      </c>
      <c r="K3" s="38" t="s">
        <v>33</v>
      </c>
      <c r="L3" s="20" t="s">
        <v>31</v>
      </c>
      <c r="M3" s="22" t="s">
        <v>34</v>
      </c>
      <c r="N3" s="294"/>
    </row>
    <row r="4" spans="1:14" s="37" customFormat="1" ht="11.25">
      <c r="A4" s="88"/>
      <c r="B4" s="83" t="s">
        <v>2</v>
      </c>
      <c r="C4" s="84" t="s">
        <v>2</v>
      </c>
      <c r="D4" s="85" t="s">
        <v>2</v>
      </c>
      <c r="E4" s="83" t="s">
        <v>2</v>
      </c>
      <c r="F4" s="84" t="s">
        <v>2</v>
      </c>
      <c r="G4" s="85" t="s">
        <v>2</v>
      </c>
      <c r="H4" s="83" t="s">
        <v>2</v>
      </c>
      <c r="I4" s="84" t="s">
        <v>2</v>
      </c>
      <c r="J4" s="85" t="s">
        <v>2</v>
      </c>
      <c r="K4" s="83" t="s">
        <v>2</v>
      </c>
      <c r="L4" s="84" t="s">
        <v>2</v>
      </c>
      <c r="M4" s="211" t="s">
        <v>2</v>
      </c>
      <c r="N4" s="204"/>
    </row>
    <row r="5" spans="1:14" ht="18" customHeight="1">
      <c r="A5" s="106" t="s">
        <v>158</v>
      </c>
      <c r="B5" s="89">
        <v>11358.961</v>
      </c>
      <c r="C5" s="67">
        <v>306.352</v>
      </c>
      <c r="D5" s="90">
        <v>10544.609</v>
      </c>
      <c r="E5" s="89">
        <v>51090564.834</v>
      </c>
      <c r="F5" s="67">
        <v>49317187.684</v>
      </c>
      <c r="G5" s="90">
        <v>1733221.019</v>
      </c>
      <c r="H5" s="89">
        <v>42816.3</v>
      </c>
      <c r="I5" s="67">
        <v>42801</v>
      </c>
      <c r="J5" s="90" t="s">
        <v>180</v>
      </c>
      <c r="K5" s="89">
        <v>3.2</v>
      </c>
      <c r="L5" s="67">
        <v>3.2</v>
      </c>
      <c r="M5" s="198" t="s">
        <v>179</v>
      </c>
      <c r="N5" s="205" t="str">
        <f>IF(A5="","",A5)</f>
        <v>富山</v>
      </c>
    </row>
    <row r="6" spans="1:14" ht="18" customHeight="1">
      <c r="A6" s="104" t="s">
        <v>159</v>
      </c>
      <c r="B6" s="89">
        <v>6017.169</v>
      </c>
      <c r="C6" s="67">
        <v>30</v>
      </c>
      <c r="D6" s="90">
        <v>4489.118</v>
      </c>
      <c r="E6" s="91">
        <v>26668491.265</v>
      </c>
      <c r="F6" s="71">
        <v>25610417.794</v>
      </c>
      <c r="G6" s="92">
        <v>1018480.416</v>
      </c>
      <c r="H6" s="91">
        <v>14103.47</v>
      </c>
      <c r="I6" s="71">
        <v>14103.47</v>
      </c>
      <c r="J6" s="92" t="s">
        <v>179</v>
      </c>
      <c r="K6" s="91" t="s">
        <v>179</v>
      </c>
      <c r="L6" s="71" t="s">
        <v>179</v>
      </c>
      <c r="M6" s="199" t="s">
        <v>179</v>
      </c>
      <c r="N6" s="206" t="str">
        <f>IF(A6="","",A6)</f>
        <v>高岡</v>
      </c>
    </row>
    <row r="7" spans="1:14" ht="18" customHeight="1">
      <c r="A7" s="104" t="s">
        <v>160</v>
      </c>
      <c r="B7" s="89">
        <v>284</v>
      </c>
      <c r="C7" s="67">
        <v>0.9</v>
      </c>
      <c r="D7" s="90">
        <v>240.4</v>
      </c>
      <c r="E7" s="91">
        <v>12031116.642</v>
      </c>
      <c r="F7" s="71">
        <v>11349159.104</v>
      </c>
      <c r="G7" s="92">
        <v>669903.072</v>
      </c>
      <c r="H7" s="91">
        <v>392801</v>
      </c>
      <c r="I7" s="71">
        <v>392801</v>
      </c>
      <c r="J7" s="92" t="s">
        <v>179</v>
      </c>
      <c r="K7" s="91" t="s">
        <v>179</v>
      </c>
      <c r="L7" s="71" t="s">
        <v>179</v>
      </c>
      <c r="M7" s="199" t="s">
        <v>179</v>
      </c>
      <c r="N7" s="206" t="str">
        <f>IF(A7="","",A7)</f>
        <v>魚津</v>
      </c>
    </row>
    <row r="8" spans="1:14" ht="18" customHeight="1">
      <c r="A8" s="104" t="s">
        <v>161</v>
      </c>
      <c r="B8" s="89">
        <v>78.582</v>
      </c>
      <c r="C8" s="67" t="s">
        <v>179</v>
      </c>
      <c r="D8" s="90">
        <v>78.582</v>
      </c>
      <c r="E8" s="91">
        <v>11117817.405</v>
      </c>
      <c r="F8" s="71">
        <v>10820533.191</v>
      </c>
      <c r="G8" s="92">
        <v>285243.003</v>
      </c>
      <c r="H8" s="91">
        <v>584150.63</v>
      </c>
      <c r="I8" s="71">
        <v>584041.03</v>
      </c>
      <c r="J8" s="92">
        <v>109.6</v>
      </c>
      <c r="K8" s="91" t="s">
        <v>179</v>
      </c>
      <c r="L8" s="71" t="s">
        <v>179</v>
      </c>
      <c r="M8" s="199" t="s">
        <v>179</v>
      </c>
      <c r="N8" s="206" t="str">
        <f>IF(A8="","",A8)</f>
        <v>砺波</v>
      </c>
    </row>
    <row r="9" spans="1:14" s="3" customFormat="1" ht="18" customHeight="1">
      <c r="A9" s="102" t="s">
        <v>173</v>
      </c>
      <c r="B9" s="94">
        <v>17738.712</v>
      </c>
      <c r="C9" s="75">
        <v>337.252</v>
      </c>
      <c r="D9" s="95">
        <v>15352.709</v>
      </c>
      <c r="E9" s="94">
        <v>100907990.146</v>
      </c>
      <c r="F9" s="75">
        <v>97097297.773</v>
      </c>
      <c r="G9" s="95">
        <v>3706847.51</v>
      </c>
      <c r="H9" s="94">
        <v>1033871.4</v>
      </c>
      <c r="I9" s="75">
        <v>1033746.5</v>
      </c>
      <c r="J9" s="95">
        <v>109.6</v>
      </c>
      <c r="K9" s="94">
        <v>3.2</v>
      </c>
      <c r="L9" s="75">
        <v>3.2</v>
      </c>
      <c r="M9" s="200" t="s">
        <v>180</v>
      </c>
      <c r="N9" s="207" t="str">
        <f>IF(A9="","",A9)</f>
        <v>富山県計</v>
      </c>
    </row>
    <row r="10" spans="1:14" s="12" customFormat="1" ht="18" customHeight="1">
      <c r="A10" s="13"/>
      <c r="B10" s="99"/>
      <c r="C10" s="100"/>
      <c r="D10" s="101"/>
      <c r="E10" s="99"/>
      <c r="F10" s="100"/>
      <c r="G10" s="101"/>
      <c r="H10" s="99"/>
      <c r="I10" s="100"/>
      <c r="J10" s="101"/>
      <c r="K10" s="99"/>
      <c r="L10" s="100"/>
      <c r="M10" s="212"/>
      <c r="N10" s="210"/>
    </row>
    <row r="11" spans="1:14" ht="18" customHeight="1">
      <c r="A11" s="105" t="s">
        <v>162</v>
      </c>
      <c r="B11" s="96">
        <v>14064.613</v>
      </c>
      <c r="C11" s="97">
        <v>457.151</v>
      </c>
      <c r="D11" s="98">
        <v>9978.348</v>
      </c>
      <c r="E11" s="96">
        <v>47835616.378</v>
      </c>
      <c r="F11" s="97">
        <v>46271995.685</v>
      </c>
      <c r="G11" s="98">
        <v>1494971.422</v>
      </c>
      <c r="H11" s="96">
        <v>329327.1</v>
      </c>
      <c r="I11" s="97">
        <v>329327.1</v>
      </c>
      <c r="J11" s="98" t="s">
        <v>179</v>
      </c>
      <c r="K11" s="96">
        <v>14317733.3</v>
      </c>
      <c r="L11" s="97">
        <v>14317733.3</v>
      </c>
      <c r="M11" s="202" t="s">
        <v>179</v>
      </c>
      <c r="N11" s="209" t="str">
        <f aca="true" t="shared" si="0" ref="N11:N16">IF(A11="","",A11)</f>
        <v>金沢</v>
      </c>
    </row>
    <row r="12" spans="1:14" ht="18" customHeight="1">
      <c r="A12" s="104" t="s">
        <v>163</v>
      </c>
      <c r="B12" s="89" t="s">
        <v>179</v>
      </c>
      <c r="C12" s="67" t="s">
        <v>179</v>
      </c>
      <c r="D12" s="90" t="s">
        <v>179</v>
      </c>
      <c r="E12" s="91">
        <v>7021049.16</v>
      </c>
      <c r="F12" s="71">
        <v>6862454.783</v>
      </c>
      <c r="G12" s="92">
        <v>156160.734</v>
      </c>
      <c r="H12" s="91">
        <v>25469.2</v>
      </c>
      <c r="I12" s="71">
        <v>25409.5</v>
      </c>
      <c r="J12" s="92">
        <v>59.7</v>
      </c>
      <c r="K12" s="91" t="s">
        <v>179</v>
      </c>
      <c r="L12" s="71" t="s">
        <v>179</v>
      </c>
      <c r="M12" s="199" t="s">
        <v>179</v>
      </c>
      <c r="N12" s="206" t="str">
        <f t="shared" si="0"/>
        <v>七尾</v>
      </c>
    </row>
    <row r="13" spans="1:14" ht="18" customHeight="1">
      <c r="A13" s="104" t="s">
        <v>164</v>
      </c>
      <c r="B13" s="89">
        <v>3126.801</v>
      </c>
      <c r="C13" s="67">
        <v>255</v>
      </c>
      <c r="D13" s="90">
        <v>2871.801</v>
      </c>
      <c r="E13" s="91">
        <v>16288340.926</v>
      </c>
      <c r="F13" s="71">
        <v>15467989.012</v>
      </c>
      <c r="G13" s="92">
        <v>792988.583</v>
      </c>
      <c r="H13" s="91">
        <v>61072.31</v>
      </c>
      <c r="I13" s="71">
        <v>61072.31</v>
      </c>
      <c r="J13" s="92" t="s">
        <v>179</v>
      </c>
      <c r="K13" s="91" t="s">
        <v>179</v>
      </c>
      <c r="L13" s="71" t="s">
        <v>179</v>
      </c>
      <c r="M13" s="199" t="s">
        <v>179</v>
      </c>
      <c r="N13" s="206" t="str">
        <f t="shared" si="0"/>
        <v>小松</v>
      </c>
    </row>
    <row r="14" spans="1:14" ht="18" customHeight="1">
      <c r="A14" s="104" t="s">
        <v>165</v>
      </c>
      <c r="B14" s="89" t="s">
        <v>179</v>
      </c>
      <c r="C14" s="67" t="s">
        <v>179</v>
      </c>
      <c r="D14" s="90" t="s">
        <v>179</v>
      </c>
      <c r="E14" s="91">
        <v>2858153.621</v>
      </c>
      <c r="F14" s="71">
        <v>2726131.509</v>
      </c>
      <c r="G14" s="92">
        <v>127745.208</v>
      </c>
      <c r="H14" s="91">
        <v>138490.9</v>
      </c>
      <c r="I14" s="71">
        <v>138490.9</v>
      </c>
      <c r="J14" s="92" t="s">
        <v>179</v>
      </c>
      <c r="K14" s="91" t="s">
        <v>179</v>
      </c>
      <c r="L14" s="71" t="s">
        <v>179</v>
      </c>
      <c r="M14" s="199" t="s">
        <v>179</v>
      </c>
      <c r="N14" s="206" t="str">
        <f t="shared" si="0"/>
        <v>輪島</v>
      </c>
    </row>
    <row r="15" spans="1:14" ht="18" customHeight="1">
      <c r="A15" s="104" t="s">
        <v>166</v>
      </c>
      <c r="B15" s="89">
        <v>1042.8</v>
      </c>
      <c r="C15" s="67" t="s">
        <v>179</v>
      </c>
      <c r="D15" s="90">
        <v>1042.8</v>
      </c>
      <c r="E15" s="91">
        <v>11143690.508</v>
      </c>
      <c r="F15" s="71">
        <v>10687382.668</v>
      </c>
      <c r="G15" s="92">
        <v>453690.7</v>
      </c>
      <c r="H15" s="91">
        <v>10985520.1</v>
      </c>
      <c r="I15" s="71">
        <v>10985520.1</v>
      </c>
      <c r="J15" s="92" t="s">
        <v>179</v>
      </c>
      <c r="K15" s="91" t="s">
        <v>179</v>
      </c>
      <c r="L15" s="71" t="s">
        <v>179</v>
      </c>
      <c r="M15" s="199" t="s">
        <v>179</v>
      </c>
      <c r="N15" s="206" t="str">
        <f t="shared" si="0"/>
        <v>松任</v>
      </c>
    </row>
    <row r="16" spans="1:14" s="3" customFormat="1" ht="18" customHeight="1">
      <c r="A16" s="102" t="s">
        <v>174</v>
      </c>
      <c r="B16" s="94">
        <v>18234.214</v>
      </c>
      <c r="C16" s="75">
        <v>712.151</v>
      </c>
      <c r="D16" s="95">
        <v>13892.949</v>
      </c>
      <c r="E16" s="94">
        <v>85146850.593</v>
      </c>
      <c r="F16" s="75">
        <v>82015953.657</v>
      </c>
      <c r="G16" s="95">
        <v>3025556.647</v>
      </c>
      <c r="H16" s="94">
        <v>11539879.61</v>
      </c>
      <c r="I16" s="75">
        <v>11539819.91</v>
      </c>
      <c r="J16" s="95">
        <v>59.7</v>
      </c>
      <c r="K16" s="94">
        <v>14317733.3</v>
      </c>
      <c r="L16" s="75">
        <v>14317733.3</v>
      </c>
      <c r="M16" s="200" t="s">
        <v>179</v>
      </c>
      <c r="N16" s="207" t="str">
        <f t="shared" si="0"/>
        <v>石川県計</v>
      </c>
    </row>
    <row r="17" spans="1:14" s="12" customFormat="1" ht="18" customHeight="1">
      <c r="A17" s="13"/>
      <c r="B17" s="99"/>
      <c r="C17" s="100"/>
      <c r="D17" s="101"/>
      <c r="E17" s="99"/>
      <c r="F17" s="100"/>
      <c r="G17" s="101"/>
      <c r="H17" s="99"/>
      <c r="I17" s="100"/>
      <c r="J17" s="101"/>
      <c r="K17" s="99"/>
      <c r="L17" s="100"/>
      <c r="M17" s="212"/>
      <c r="N17" s="210"/>
    </row>
    <row r="18" spans="1:14" ht="18" customHeight="1">
      <c r="A18" s="105" t="s">
        <v>167</v>
      </c>
      <c r="B18" s="96">
        <v>7414.642</v>
      </c>
      <c r="C18" s="97">
        <v>3035.215</v>
      </c>
      <c r="D18" s="98">
        <v>4379.427</v>
      </c>
      <c r="E18" s="96">
        <v>28468009.443</v>
      </c>
      <c r="F18" s="97">
        <v>27419318.635</v>
      </c>
      <c r="G18" s="98">
        <v>1037561.599</v>
      </c>
      <c r="H18" s="96">
        <v>150513.108</v>
      </c>
      <c r="I18" s="97">
        <v>147328.263</v>
      </c>
      <c r="J18" s="98">
        <v>3184.845</v>
      </c>
      <c r="K18" s="96" t="s">
        <v>179</v>
      </c>
      <c r="L18" s="97" t="s">
        <v>179</v>
      </c>
      <c r="M18" s="202" t="s">
        <v>179</v>
      </c>
      <c r="N18" s="209" t="str">
        <f>IF(A18="","",A18)</f>
        <v>福井</v>
      </c>
    </row>
    <row r="19" spans="1:14" ht="18" customHeight="1">
      <c r="A19" s="104" t="s">
        <v>168</v>
      </c>
      <c r="B19" s="89">
        <v>1114.657</v>
      </c>
      <c r="C19" s="67" t="s">
        <v>179</v>
      </c>
      <c r="D19" s="90">
        <v>1114.657</v>
      </c>
      <c r="E19" s="91">
        <v>5455102.085</v>
      </c>
      <c r="F19" s="71">
        <v>5110613.252</v>
      </c>
      <c r="G19" s="92">
        <v>342406.266</v>
      </c>
      <c r="H19" s="91">
        <v>18280.2</v>
      </c>
      <c r="I19" s="71">
        <v>18280.2</v>
      </c>
      <c r="J19" s="92" t="s">
        <v>179</v>
      </c>
      <c r="K19" s="91" t="s">
        <v>179</v>
      </c>
      <c r="L19" s="71" t="s">
        <v>179</v>
      </c>
      <c r="M19" s="199" t="s">
        <v>179</v>
      </c>
      <c r="N19" s="206" t="str">
        <f aca="true" t="shared" si="1" ref="N19:N24">IF(A19="","",A19)</f>
        <v>敦賀</v>
      </c>
    </row>
    <row r="20" spans="1:14" ht="18" customHeight="1">
      <c r="A20" s="104" t="s">
        <v>169</v>
      </c>
      <c r="B20" s="89">
        <v>1396.764</v>
      </c>
      <c r="C20" s="67">
        <v>98</v>
      </c>
      <c r="D20" s="90">
        <v>1298.764</v>
      </c>
      <c r="E20" s="91">
        <v>13853417.876</v>
      </c>
      <c r="F20" s="71">
        <v>13370099.372</v>
      </c>
      <c r="G20" s="92">
        <v>466548.257</v>
      </c>
      <c r="H20" s="91">
        <v>32374.4</v>
      </c>
      <c r="I20" s="71">
        <v>32134.9</v>
      </c>
      <c r="J20" s="92">
        <v>239.5</v>
      </c>
      <c r="K20" s="91" t="s">
        <v>179</v>
      </c>
      <c r="L20" s="71" t="s">
        <v>179</v>
      </c>
      <c r="M20" s="199" t="s">
        <v>179</v>
      </c>
      <c r="N20" s="206" t="str">
        <f t="shared" si="1"/>
        <v>武生</v>
      </c>
    </row>
    <row r="21" spans="1:14" ht="18" customHeight="1">
      <c r="A21" s="104" t="s">
        <v>170</v>
      </c>
      <c r="B21" s="89" t="s">
        <v>179</v>
      </c>
      <c r="C21" s="67" t="s">
        <v>179</v>
      </c>
      <c r="D21" s="90" t="s">
        <v>179</v>
      </c>
      <c r="E21" s="91">
        <v>2386582.289</v>
      </c>
      <c r="F21" s="71">
        <v>2329204.543</v>
      </c>
      <c r="G21" s="92">
        <v>55513.312</v>
      </c>
      <c r="H21" s="91" t="s">
        <v>178</v>
      </c>
      <c r="I21" s="71" t="s">
        <v>178</v>
      </c>
      <c r="J21" s="92" t="s">
        <v>178</v>
      </c>
      <c r="K21" s="91" t="s">
        <v>179</v>
      </c>
      <c r="L21" s="71" t="s">
        <v>179</v>
      </c>
      <c r="M21" s="199" t="s">
        <v>179</v>
      </c>
      <c r="N21" s="206" t="str">
        <f t="shared" si="1"/>
        <v>小浜</v>
      </c>
    </row>
    <row r="22" spans="1:14" ht="18" customHeight="1">
      <c r="A22" s="104" t="s">
        <v>171</v>
      </c>
      <c r="B22" s="89" t="s">
        <v>179</v>
      </c>
      <c r="C22" s="67" t="s">
        <v>179</v>
      </c>
      <c r="D22" s="90" t="s">
        <v>179</v>
      </c>
      <c r="E22" s="91">
        <v>2625540.82</v>
      </c>
      <c r="F22" s="71">
        <v>2543809.486</v>
      </c>
      <c r="G22" s="92">
        <v>80910.619</v>
      </c>
      <c r="H22" s="91">
        <v>138478.2</v>
      </c>
      <c r="I22" s="71">
        <v>138365.1</v>
      </c>
      <c r="J22" s="92">
        <v>113.1</v>
      </c>
      <c r="K22" s="91" t="s">
        <v>179</v>
      </c>
      <c r="L22" s="71" t="s">
        <v>179</v>
      </c>
      <c r="M22" s="199" t="s">
        <v>179</v>
      </c>
      <c r="N22" s="206" t="str">
        <f t="shared" si="1"/>
        <v>大野</v>
      </c>
    </row>
    <row r="23" spans="1:14" ht="18" customHeight="1">
      <c r="A23" s="104" t="s">
        <v>172</v>
      </c>
      <c r="B23" s="89">
        <v>868.54</v>
      </c>
      <c r="C23" s="67" t="s">
        <v>179</v>
      </c>
      <c r="D23" s="90">
        <v>868.54</v>
      </c>
      <c r="E23" s="91">
        <v>7465006.437</v>
      </c>
      <c r="F23" s="71">
        <v>7251334.344</v>
      </c>
      <c r="G23" s="92">
        <v>203938.768</v>
      </c>
      <c r="H23" s="91" t="s">
        <v>178</v>
      </c>
      <c r="I23" s="71" t="s">
        <v>178</v>
      </c>
      <c r="J23" s="92" t="s">
        <v>178</v>
      </c>
      <c r="K23" s="91" t="s">
        <v>179</v>
      </c>
      <c r="L23" s="71" t="s">
        <v>179</v>
      </c>
      <c r="M23" s="199" t="s">
        <v>179</v>
      </c>
      <c r="N23" s="206" t="str">
        <f t="shared" si="1"/>
        <v>三国</v>
      </c>
    </row>
    <row r="24" spans="1:14" s="3" customFormat="1" ht="18" customHeight="1">
      <c r="A24" s="102" t="s">
        <v>175</v>
      </c>
      <c r="B24" s="94">
        <v>10794.603</v>
      </c>
      <c r="C24" s="75">
        <v>3133.215</v>
      </c>
      <c r="D24" s="95">
        <v>7661.388</v>
      </c>
      <c r="E24" s="94">
        <v>60253658.95</v>
      </c>
      <c r="F24" s="75">
        <v>58024379.632</v>
      </c>
      <c r="G24" s="95">
        <v>2186878.821</v>
      </c>
      <c r="H24" s="94">
        <v>358331.608</v>
      </c>
      <c r="I24" s="75">
        <v>354794.163</v>
      </c>
      <c r="J24" s="95">
        <v>3537.445</v>
      </c>
      <c r="K24" s="94" t="s">
        <v>179</v>
      </c>
      <c r="L24" s="75" t="s">
        <v>179</v>
      </c>
      <c r="M24" s="200" t="s">
        <v>179</v>
      </c>
      <c r="N24" s="207" t="str">
        <f t="shared" si="1"/>
        <v>福井県計</v>
      </c>
    </row>
    <row r="25" spans="1:14" s="12" customFormat="1" ht="18" customHeight="1">
      <c r="A25" s="13"/>
      <c r="B25" s="99"/>
      <c r="C25" s="100"/>
      <c r="D25" s="101"/>
      <c r="E25" s="99"/>
      <c r="F25" s="100"/>
      <c r="G25" s="101"/>
      <c r="H25" s="99"/>
      <c r="I25" s="100"/>
      <c r="J25" s="101"/>
      <c r="K25" s="99"/>
      <c r="L25" s="100"/>
      <c r="M25" s="212"/>
      <c r="N25" s="213"/>
    </row>
    <row r="26" spans="1:14" s="3" customFormat="1" ht="18" customHeight="1" thickBot="1">
      <c r="A26" s="103" t="s">
        <v>35</v>
      </c>
      <c r="B26" s="53">
        <v>146206.011</v>
      </c>
      <c r="C26" s="54">
        <v>3685.134</v>
      </c>
      <c r="D26" s="55">
        <v>106474.901</v>
      </c>
      <c r="E26" s="53">
        <v>3587294.035</v>
      </c>
      <c r="F26" s="54">
        <v>885811.55</v>
      </c>
      <c r="G26" s="55">
        <v>2304968.112</v>
      </c>
      <c r="H26" s="53" t="s">
        <v>179</v>
      </c>
      <c r="I26" s="54" t="s">
        <v>179</v>
      </c>
      <c r="J26" s="55" t="s">
        <v>179</v>
      </c>
      <c r="K26" s="53" t="s">
        <v>179</v>
      </c>
      <c r="L26" s="54" t="s">
        <v>179</v>
      </c>
      <c r="M26" s="55" t="s">
        <v>179</v>
      </c>
      <c r="N26" s="111" t="s">
        <v>35</v>
      </c>
    </row>
    <row r="27" spans="1:14" s="3" customFormat="1" ht="18" customHeight="1" thickBot="1" thickTop="1">
      <c r="A27" s="112" t="s">
        <v>121</v>
      </c>
      <c r="B27" s="39">
        <v>192973.54</v>
      </c>
      <c r="C27" s="28">
        <v>7867.752</v>
      </c>
      <c r="D27" s="40">
        <v>143381.947</v>
      </c>
      <c r="E27" s="39">
        <v>249895793.724</v>
      </c>
      <c r="F27" s="28">
        <v>238023442.612</v>
      </c>
      <c r="G27" s="40">
        <v>11224251.09</v>
      </c>
      <c r="H27" s="39">
        <v>12932082.618</v>
      </c>
      <c r="I27" s="28">
        <v>12928360.573</v>
      </c>
      <c r="J27" s="40">
        <v>3706.745</v>
      </c>
      <c r="K27" s="41">
        <v>14317736.5</v>
      </c>
      <c r="L27" s="28">
        <v>14317736.5</v>
      </c>
      <c r="M27" s="27" t="s">
        <v>179</v>
      </c>
      <c r="N27" s="113" t="s">
        <v>36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7" r:id="rId1"/>
  <headerFooter alignWithMargins="0">
    <oddFooter>&amp;R金沢国税局
国税徴収１
(H21)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workbookViewId="0" topLeftCell="A1">
      <selection activeCell="B5" sqref="B5"/>
    </sheetView>
  </sheetViews>
  <sheetFormatPr defaultColWidth="5.875" defaultRowHeight="13.5"/>
  <cols>
    <col min="1" max="1" width="12.00390625" style="2" customWidth="1"/>
    <col min="2" max="13" width="10.875" style="2" customWidth="1"/>
    <col min="14" max="14" width="11.875" style="5" customWidth="1"/>
    <col min="15" max="16" width="8.25390625" style="2" bestFit="1" customWidth="1"/>
    <col min="17" max="16384" width="5.875" style="2" customWidth="1"/>
  </cols>
  <sheetData>
    <row r="1" ht="12" thickBot="1">
      <c r="A1" s="2" t="s">
        <v>118</v>
      </c>
    </row>
    <row r="2" spans="1:14" s="5" customFormat="1" ht="15" customHeight="1">
      <c r="A2" s="295" t="s">
        <v>32</v>
      </c>
      <c r="B2" s="259" t="s">
        <v>17</v>
      </c>
      <c r="C2" s="260"/>
      <c r="D2" s="261"/>
      <c r="E2" s="297" t="s">
        <v>140</v>
      </c>
      <c r="F2" s="298"/>
      <c r="G2" s="299"/>
      <c r="H2" s="259" t="s">
        <v>119</v>
      </c>
      <c r="I2" s="260"/>
      <c r="J2" s="261"/>
      <c r="K2" s="259" t="s">
        <v>120</v>
      </c>
      <c r="L2" s="260"/>
      <c r="M2" s="261"/>
      <c r="N2" s="293" t="s">
        <v>78</v>
      </c>
    </row>
    <row r="3" spans="1:14" s="5" customFormat="1" ht="16.5" customHeight="1">
      <c r="A3" s="296"/>
      <c r="B3" s="38" t="s">
        <v>33</v>
      </c>
      <c r="C3" s="20" t="s">
        <v>31</v>
      </c>
      <c r="D3" s="22" t="s">
        <v>34</v>
      </c>
      <c r="E3" s="38" t="s">
        <v>33</v>
      </c>
      <c r="F3" s="20" t="s">
        <v>31</v>
      </c>
      <c r="G3" s="22" t="s">
        <v>34</v>
      </c>
      <c r="H3" s="38" t="s">
        <v>33</v>
      </c>
      <c r="I3" s="20" t="s">
        <v>31</v>
      </c>
      <c r="J3" s="22" t="s">
        <v>34</v>
      </c>
      <c r="K3" s="38" t="s">
        <v>33</v>
      </c>
      <c r="L3" s="20" t="s">
        <v>31</v>
      </c>
      <c r="M3" s="22" t="s">
        <v>34</v>
      </c>
      <c r="N3" s="294"/>
    </row>
    <row r="4" spans="1:14" ht="11.25">
      <c r="A4" s="88"/>
      <c r="B4" s="86" t="s">
        <v>2</v>
      </c>
      <c r="C4" s="62" t="s">
        <v>2</v>
      </c>
      <c r="D4" s="87" t="s">
        <v>2</v>
      </c>
      <c r="E4" s="86" t="s">
        <v>2</v>
      </c>
      <c r="F4" s="62" t="s">
        <v>2</v>
      </c>
      <c r="G4" s="87" t="s">
        <v>2</v>
      </c>
      <c r="H4" s="86" t="s">
        <v>2</v>
      </c>
      <c r="I4" s="62" t="s">
        <v>2</v>
      </c>
      <c r="J4" s="87" t="s">
        <v>2</v>
      </c>
      <c r="K4" s="86" t="s">
        <v>2</v>
      </c>
      <c r="L4" s="62" t="s">
        <v>2</v>
      </c>
      <c r="M4" s="197" t="s">
        <v>2</v>
      </c>
      <c r="N4" s="204"/>
    </row>
    <row r="5" spans="1:14" ht="18" customHeight="1">
      <c r="A5" s="106" t="s">
        <v>158</v>
      </c>
      <c r="B5" s="89" t="s">
        <v>178</v>
      </c>
      <c r="C5" s="67" t="s">
        <v>178</v>
      </c>
      <c r="D5" s="90" t="s">
        <v>178</v>
      </c>
      <c r="E5" s="89" t="s">
        <v>178</v>
      </c>
      <c r="F5" s="67" t="s">
        <v>178</v>
      </c>
      <c r="G5" s="90" t="s">
        <v>178</v>
      </c>
      <c r="H5" s="89">
        <v>11381859</v>
      </c>
      <c r="I5" s="67">
        <v>11380285</v>
      </c>
      <c r="J5" s="90">
        <v>1574</v>
      </c>
      <c r="K5" s="89">
        <v>159136776.505</v>
      </c>
      <c r="L5" s="67">
        <v>154930274.654</v>
      </c>
      <c r="M5" s="198">
        <v>4125209.297</v>
      </c>
      <c r="N5" s="205" t="str">
        <f>IF(A5="","",A5)</f>
        <v>富山</v>
      </c>
    </row>
    <row r="6" spans="1:14" ht="18" customHeight="1">
      <c r="A6" s="104" t="s">
        <v>159</v>
      </c>
      <c r="B6" s="91" t="s">
        <v>178</v>
      </c>
      <c r="C6" s="71" t="s">
        <v>178</v>
      </c>
      <c r="D6" s="92" t="s">
        <v>178</v>
      </c>
      <c r="E6" s="91" t="s">
        <v>178</v>
      </c>
      <c r="F6" s="71" t="s">
        <v>178</v>
      </c>
      <c r="G6" s="92" t="s">
        <v>178</v>
      </c>
      <c r="H6" s="91">
        <v>163647</v>
      </c>
      <c r="I6" s="71">
        <v>163326</v>
      </c>
      <c r="J6" s="92">
        <v>321</v>
      </c>
      <c r="K6" s="91">
        <v>74092672.381</v>
      </c>
      <c r="L6" s="71">
        <v>71046719.78</v>
      </c>
      <c r="M6" s="199">
        <v>2976644.642</v>
      </c>
      <c r="N6" s="206" t="str">
        <f>IF(A6="","",A6)</f>
        <v>高岡</v>
      </c>
    </row>
    <row r="7" spans="1:14" ht="18" customHeight="1">
      <c r="A7" s="104" t="s">
        <v>160</v>
      </c>
      <c r="B7" s="91" t="s">
        <v>180</v>
      </c>
      <c r="C7" s="71" t="s">
        <v>179</v>
      </c>
      <c r="D7" s="92" t="s">
        <v>179</v>
      </c>
      <c r="E7" s="91" t="s">
        <v>179</v>
      </c>
      <c r="F7" s="71" t="s">
        <v>179</v>
      </c>
      <c r="G7" s="92" t="s">
        <v>179</v>
      </c>
      <c r="H7" s="91">
        <v>34102.831</v>
      </c>
      <c r="I7" s="71">
        <v>33943.771</v>
      </c>
      <c r="J7" s="92">
        <v>159.06</v>
      </c>
      <c r="K7" s="91">
        <v>30320837.271</v>
      </c>
      <c r="L7" s="71">
        <v>29172591.287</v>
      </c>
      <c r="M7" s="199">
        <v>1116650.007</v>
      </c>
      <c r="N7" s="206" t="str">
        <f>IF(A7="","",A7)</f>
        <v>魚津</v>
      </c>
    </row>
    <row r="8" spans="1:14" ht="18" customHeight="1">
      <c r="A8" s="104" t="s">
        <v>161</v>
      </c>
      <c r="B8" s="91" t="s">
        <v>179</v>
      </c>
      <c r="C8" s="71" t="s">
        <v>179</v>
      </c>
      <c r="D8" s="92" t="s">
        <v>179</v>
      </c>
      <c r="E8" s="91" t="s">
        <v>179</v>
      </c>
      <c r="F8" s="71" t="s">
        <v>179</v>
      </c>
      <c r="G8" s="92" t="s">
        <v>179</v>
      </c>
      <c r="H8" s="91">
        <v>44066.289</v>
      </c>
      <c r="I8" s="71">
        <v>38747.569</v>
      </c>
      <c r="J8" s="92">
        <v>5318.72</v>
      </c>
      <c r="K8" s="91">
        <v>21581527.054</v>
      </c>
      <c r="L8" s="71">
        <v>21106910.183</v>
      </c>
      <c r="M8" s="199">
        <v>459504.239</v>
      </c>
      <c r="N8" s="206" t="str">
        <f>IF(A8="","",A8)</f>
        <v>砺波</v>
      </c>
    </row>
    <row r="9" spans="1:14" s="3" customFormat="1" ht="18" customHeight="1">
      <c r="A9" s="93" t="s">
        <v>173</v>
      </c>
      <c r="B9" s="94" t="s">
        <v>178</v>
      </c>
      <c r="C9" s="75" t="s">
        <v>178</v>
      </c>
      <c r="D9" s="95" t="s">
        <v>178</v>
      </c>
      <c r="E9" s="94" t="s">
        <v>178</v>
      </c>
      <c r="F9" s="75" t="s">
        <v>178</v>
      </c>
      <c r="G9" s="95" t="s">
        <v>178</v>
      </c>
      <c r="H9" s="94">
        <v>11623675</v>
      </c>
      <c r="I9" s="75">
        <v>11616303</v>
      </c>
      <c r="J9" s="95">
        <v>7372</v>
      </c>
      <c r="K9" s="94">
        <v>285131813.211</v>
      </c>
      <c r="L9" s="75">
        <v>276256495.904</v>
      </c>
      <c r="M9" s="200">
        <v>8678008.185</v>
      </c>
      <c r="N9" s="207" t="str">
        <f>A9</f>
        <v>富山県計</v>
      </c>
    </row>
    <row r="10" spans="1:14" s="12" customFormat="1" ht="18" customHeight="1">
      <c r="A10" s="13"/>
      <c r="B10" s="16"/>
      <c r="C10" s="17"/>
      <c r="D10" s="18"/>
      <c r="E10" s="16"/>
      <c r="F10" s="17"/>
      <c r="G10" s="18"/>
      <c r="H10" s="16"/>
      <c r="I10" s="17"/>
      <c r="J10" s="18"/>
      <c r="K10" s="16"/>
      <c r="L10" s="17"/>
      <c r="M10" s="201"/>
      <c r="N10" s="208"/>
    </row>
    <row r="11" spans="1:14" ht="18" customHeight="1">
      <c r="A11" s="105" t="s">
        <v>162</v>
      </c>
      <c r="B11" s="96" t="s">
        <v>179</v>
      </c>
      <c r="C11" s="97" t="s">
        <v>179</v>
      </c>
      <c r="D11" s="98" t="s">
        <v>179</v>
      </c>
      <c r="E11" s="96" t="s">
        <v>179</v>
      </c>
      <c r="F11" s="97" t="s">
        <v>179</v>
      </c>
      <c r="G11" s="98" t="s">
        <v>179</v>
      </c>
      <c r="H11" s="96">
        <v>814507.258</v>
      </c>
      <c r="I11" s="97">
        <v>809786.978</v>
      </c>
      <c r="J11" s="98">
        <v>4720.28</v>
      </c>
      <c r="K11" s="96">
        <v>149365322.772</v>
      </c>
      <c r="L11" s="97">
        <v>145837059.176</v>
      </c>
      <c r="M11" s="202">
        <v>3368784.597</v>
      </c>
      <c r="N11" s="209" t="str">
        <f>IF(A11="","",A11)</f>
        <v>金沢</v>
      </c>
    </row>
    <row r="12" spans="1:14" ht="18" customHeight="1">
      <c r="A12" s="104" t="s">
        <v>163</v>
      </c>
      <c r="B12" s="91" t="s">
        <v>179</v>
      </c>
      <c r="C12" s="71" t="s">
        <v>179</v>
      </c>
      <c r="D12" s="92" t="s">
        <v>179</v>
      </c>
      <c r="E12" s="91" t="s">
        <v>179</v>
      </c>
      <c r="F12" s="71" t="s">
        <v>179</v>
      </c>
      <c r="G12" s="92" t="s">
        <v>179</v>
      </c>
      <c r="H12" s="91">
        <v>40090.081</v>
      </c>
      <c r="I12" s="71">
        <v>40088.101</v>
      </c>
      <c r="J12" s="92">
        <v>1.98</v>
      </c>
      <c r="K12" s="91">
        <v>16641994.743</v>
      </c>
      <c r="L12" s="71">
        <v>16403339.813</v>
      </c>
      <c r="M12" s="199">
        <v>234641.675</v>
      </c>
      <c r="N12" s="206" t="str">
        <f>IF(A12="","",A12)</f>
        <v>七尾</v>
      </c>
    </row>
    <row r="13" spans="1:14" ht="18" customHeight="1">
      <c r="A13" s="104" t="s">
        <v>164</v>
      </c>
      <c r="B13" s="91" t="s">
        <v>179</v>
      </c>
      <c r="C13" s="71" t="s">
        <v>179</v>
      </c>
      <c r="D13" s="92" t="s">
        <v>179</v>
      </c>
      <c r="E13" s="91" t="s">
        <v>179</v>
      </c>
      <c r="F13" s="71" t="s">
        <v>179</v>
      </c>
      <c r="G13" s="92" t="s">
        <v>179</v>
      </c>
      <c r="H13" s="91">
        <v>255927.513</v>
      </c>
      <c r="I13" s="71">
        <v>253770.193</v>
      </c>
      <c r="J13" s="92">
        <v>2157.32</v>
      </c>
      <c r="K13" s="91">
        <v>38183276.999</v>
      </c>
      <c r="L13" s="71">
        <v>36926539.926</v>
      </c>
      <c r="M13" s="199">
        <v>1213665.737</v>
      </c>
      <c r="N13" s="206" t="str">
        <f>IF(A13="","",A13)</f>
        <v>小松</v>
      </c>
    </row>
    <row r="14" spans="1:14" ht="18" customHeight="1">
      <c r="A14" s="104" t="s">
        <v>165</v>
      </c>
      <c r="B14" s="91" t="s">
        <v>179</v>
      </c>
      <c r="C14" s="71" t="s">
        <v>179</v>
      </c>
      <c r="D14" s="92" t="s">
        <v>179</v>
      </c>
      <c r="E14" s="91" t="s">
        <v>179</v>
      </c>
      <c r="F14" s="71" t="s">
        <v>179</v>
      </c>
      <c r="G14" s="92" t="s">
        <v>179</v>
      </c>
      <c r="H14" s="91">
        <v>11995.68</v>
      </c>
      <c r="I14" s="71">
        <v>11995.68</v>
      </c>
      <c r="J14" s="92" t="s">
        <v>179</v>
      </c>
      <c r="K14" s="91">
        <v>6228758.901</v>
      </c>
      <c r="L14" s="71">
        <v>6056240.173</v>
      </c>
      <c r="M14" s="199">
        <v>164810.481</v>
      </c>
      <c r="N14" s="206" t="str">
        <f>IF(A14="","",A14)</f>
        <v>輪島</v>
      </c>
    </row>
    <row r="15" spans="1:14" ht="18" customHeight="1">
      <c r="A15" s="104" t="s">
        <v>166</v>
      </c>
      <c r="B15" s="91" t="s">
        <v>179</v>
      </c>
      <c r="C15" s="71" t="s">
        <v>179</v>
      </c>
      <c r="D15" s="92" t="s">
        <v>179</v>
      </c>
      <c r="E15" s="91" t="s">
        <v>179</v>
      </c>
      <c r="F15" s="71" t="s">
        <v>179</v>
      </c>
      <c r="G15" s="92" t="s">
        <v>179</v>
      </c>
      <c r="H15" s="91">
        <v>49796.747</v>
      </c>
      <c r="I15" s="71">
        <v>49796.747</v>
      </c>
      <c r="J15" s="92" t="s">
        <v>179</v>
      </c>
      <c r="K15" s="91">
        <v>39155934.202</v>
      </c>
      <c r="L15" s="71">
        <v>38417479.408</v>
      </c>
      <c r="M15" s="199">
        <v>729185.312</v>
      </c>
      <c r="N15" s="206" t="str">
        <f>IF(A15="","",A15)</f>
        <v>松任</v>
      </c>
    </row>
    <row r="16" spans="1:14" s="3" customFormat="1" ht="18" customHeight="1">
      <c r="A16" s="93" t="s">
        <v>174</v>
      </c>
      <c r="B16" s="94" t="s">
        <v>179</v>
      </c>
      <c r="C16" s="75" t="s">
        <v>179</v>
      </c>
      <c r="D16" s="95" t="s">
        <v>179</v>
      </c>
      <c r="E16" s="94" t="s">
        <v>179</v>
      </c>
      <c r="F16" s="75" t="s">
        <v>179</v>
      </c>
      <c r="G16" s="95" t="s">
        <v>179</v>
      </c>
      <c r="H16" s="94">
        <v>1172317.279</v>
      </c>
      <c r="I16" s="75">
        <v>1165437.699</v>
      </c>
      <c r="J16" s="95">
        <v>6879.58</v>
      </c>
      <c r="K16" s="94">
        <v>249575287.617</v>
      </c>
      <c r="L16" s="75">
        <v>243640658.496</v>
      </c>
      <c r="M16" s="200">
        <v>5711087.802</v>
      </c>
      <c r="N16" s="207" t="str">
        <f>A16</f>
        <v>石川県計</v>
      </c>
    </row>
    <row r="17" spans="1:14" s="12" customFormat="1" ht="18" customHeight="1">
      <c r="A17" s="13"/>
      <c r="B17" s="16"/>
      <c r="C17" s="17"/>
      <c r="D17" s="18"/>
      <c r="E17" s="16"/>
      <c r="F17" s="17"/>
      <c r="G17" s="18"/>
      <c r="H17" s="16"/>
      <c r="I17" s="17"/>
      <c r="J17" s="18"/>
      <c r="K17" s="16"/>
      <c r="L17" s="17"/>
      <c r="M17" s="201"/>
      <c r="N17" s="208"/>
    </row>
    <row r="18" spans="1:14" ht="18" customHeight="1">
      <c r="A18" s="105" t="s">
        <v>167</v>
      </c>
      <c r="B18" s="96" t="s">
        <v>179</v>
      </c>
      <c r="C18" s="97" t="s">
        <v>179</v>
      </c>
      <c r="D18" s="98" t="s">
        <v>179</v>
      </c>
      <c r="E18" s="96" t="s">
        <v>179</v>
      </c>
      <c r="F18" s="97" t="s">
        <v>179</v>
      </c>
      <c r="G18" s="98" t="s">
        <v>179</v>
      </c>
      <c r="H18" s="96">
        <v>551078.133</v>
      </c>
      <c r="I18" s="97">
        <v>548450.053</v>
      </c>
      <c r="J18" s="98">
        <v>2628.08</v>
      </c>
      <c r="K18" s="96">
        <v>77958548.127</v>
      </c>
      <c r="L18" s="97">
        <v>75735923.379</v>
      </c>
      <c r="M18" s="202">
        <v>2204900.652</v>
      </c>
      <c r="N18" s="209" t="str">
        <f aca="true" t="shared" si="0" ref="N18:N23">IF(A18="","",A18)</f>
        <v>福井</v>
      </c>
    </row>
    <row r="19" spans="1:14" ht="18" customHeight="1">
      <c r="A19" s="104" t="s">
        <v>168</v>
      </c>
      <c r="B19" s="91" t="s">
        <v>179</v>
      </c>
      <c r="C19" s="71" t="s">
        <v>179</v>
      </c>
      <c r="D19" s="92" t="s">
        <v>179</v>
      </c>
      <c r="E19" s="91" t="s">
        <v>179</v>
      </c>
      <c r="F19" s="71" t="s">
        <v>179</v>
      </c>
      <c r="G19" s="92" t="s">
        <v>179</v>
      </c>
      <c r="H19" s="91">
        <v>86589.141</v>
      </c>
      <c r="I19" s="71">
        <v>86496.961</v>
      </c>
      <c r="J19" s="92">
        <v>92.18</v>
      </c>
      <c r="K19" s="91">
        <v>12936831.006</v>
      </c>
      <c r="L19" s="71">
        <v>12329533.36</v>
      </c>
      <c r="M19" s="199">
        <v>603139.031</v>
      </c>
      <c r="N19" s="206" t="str">
        <f t="shared" si="0"/>
        <v>敦賀</v>
      </c>
    </row>
    <row r="20" spans="1:14" ht="18" customHeight="1">
      <c r="A20" s="104" t="s">
        <v>169</v>
      </c>
      <c r="B20" s="91" t="s">
        <v>179</v>
      </c>
      <c r="C20" s="71" t="s">
        <v>179</v>
      </c>
      <c r="D20" s="92" t="s">
        <v>179</v>
      </c>
      <c r="E20" s="91" t="s">
        <v>179</v>
      </c>
      <c r="F20" s="71" t="s">
        <v>179</v>
      </c>
      <c r="G20" s="92" t="s">
        <v>179</v>
      </c>
      <c r="H20" s="91">
        <v>43537.741</v>
      </c>
      <c r="I20" s="71">
        <v>43486.921</v>
      </c>
      <c r="J20" s="92">
        <v>50.82</v>
      </c>
      <c r="K20" s="91">
        <v>33042910.44</v>
      </c>
      <c r="L20" s="71">
        <v>32181716.761</v>
      </c>
      <c r="M20" s="199">
        <v>833408.169</v>
      </c>
      <c r="N20" s="206" t="str">
        <f t="shared" si="0"/>
        <v>武生</v>
      </c>
    </row>
    <row r="21" spans="1:14" ht="18" customHeight="1">
      <c r="A21" s="104" t="s">
        <v>170</v>
      </c>
      <c r="B21" s="91" t="s">
        <v>179</v>
      </c>
      <c r="C21" s="71" t="s">
        <v>179</v>
      </c>
      <c r="D21" s="92" t="s">
        <v>179</v>
      </c>
      <c r="E21" s="91" t="s">
        <v>179</v>
      </c>
      <c r="F21" s="71" t="s">
        <v>179</v>
      </c>
      <c r="G21" s="92" t="s">
        <v>179</v>
      </c>
      <c r="H21" s="91" t="s">
        <v>178</v>
      </c>
      <c r="I21" s="71" t="s">
        <v>178</v>
      </c>
      <c r="J21" s="92" t="s">
        <v>178</v>
      </c>
      <c r="K21" s="91">
        <v>5863556.759</v>
      </c>
      <c r="L21" s="71">
        <v>5777357.759</v>
      </c>
      <c r="M21" s="199">
        <v>84142.404</v>
      </c>
      <c r="N21" s="206" t="str">
        <f t="shared" si="0"/>
        <v>小浜</v>
      </c>
    </row>
    <row r="22" spans="1:14" ht="18" customHeight="1">
      <c r="A22" s="104" t="s">
        <v>171</v>
      </c>
      <c r="B22" s="91" t="s">
        <v>179</v>
      </c>
      <c r="C22" s="71" t="s">
        <v>179</v>
      </c>
      <c r="D22" s="92" t="s">
        <v>179</v>
      </c>
      <c r="E22" s="91" t="s">
        <v>179</v>
      </c>
      <c r="F22" s="71" t="s">
        <v>179</v>
      </c>
      <c r="G22" s="92" t="s">
        <v>179</v>
      </c>
      <c r="H22" s="91">
        <v>8305.966</v>
      </c>
      <c r="I22" s="71">
        <v>8305.306</v>
      </c>
      <c r="J22" s="92">
        <v>0.66</v>
      </c>
      <c r="K22" s="91">
        <v>6430992.236</v>
      </c>
      <c r="L22" s="71">
        <v>6314229.267</v>
      </c>
      <c r="M22" s="199">
        <v>114611.55</v>
      </c>
      <c r="N22" s="206" t="str">
        <f t="shared" si="0"/>
        <v>大野</v>
      </c>
    </row>
    <row r="23" spans="1:14" ht="18" customHeight="1">
      <c r="A23" s="104" t="s">
        <v>172</v>
      </c>
      <c r="B23" s="91" t="s">
        <v>179</v>
      </c>
      <c r="C23" s="71" t="s">
        <v>179</v>
      </c>
      <c r="D23" s="92" t="s">
        <v>179</v>
      </c>
      <c r="E23" s="91" t="s">
        <v>179</v>
      </c>
      <c r="F23" s="71" t="s">
        <v>179</v>
      </c>
      <c r="G23" s="92" t="s">
        <v>179</v>
      </c>
      <c r="H23" s="91" t="s">
        <v>178</v>
      </c>
      <c r="I23" s="71" t="s">
        <v>178</v>
      </c>
      <c r="J23" s="92" t="s">
        <v>178</v>
      </c>
      <c r="K23" s="91">
        <v>18464864.538</v>
      </c>
      <c r="L23" s="71">
        <v>18064026.617</v>
      </c>
      <c r="M23" s="199">
        <v>379882.694</v>
      </c>
      <c r="N23" s="206" t="str">
        <f t="shared" si="0"/>
        <v>三国</v>
      </c>
    </row>
    <row r="24" spans="1:14" s="3" customFormat="1" ht="18" customHeight="1">
      <c r="A24" s="93" t="s">
        <v>175</v>
      </c>
      <c r="B24" s="94" t="s">
        <v>179</v>
      </c>
      <c r="C24" s="75" t="s">
        <v>179</v>
      </c>
      <c r="D24" s="95" t="s">
        <v>179</v>
      </c>
      <c r="E24" s="94" t="s">
        <v>179</v>
      </c>
      <c r="F24" s="75" t="s">
        <v>179</v>
      </c>
      <c r="G24" s="95" t="s">
        <v>179</v>
      </c>
      <c r="H24" s="94">
        <v>729766.494</v>
      </c>
      <c r="I24" s="75">
        <v>726655.794</v>
      </c>
      <c r="J24" s="95">
        <v>3110.7</v>
      </c>
      <c r="K24" s="94">
        <v>154697703.106</v>
      </c>
      <c r="L24" s="75">
        <v>150402787.143</v>
      </c>
      <c r="M24" s="200">
        <v>4220084.5</v>
      </c>
      <c r="N24" s="207" t="str">
        <f>A24</f>
        <v>福井県計</v>
      </c>
    </row>
    <row r="25" spans="1:14" s="12" customFormat="1" ht="18" customHeight="1">
      <c r="A25" s="13"/>
      <c r="B25" s="56"/>
      <c r="C25" s="57"/>
      <c r="D25" s="58"/>
      <c r="E25" s="56"/>
      <c r="F25" s="57"/>
      <c r="G25" s="58"/>
      <c r="H25" s="56"/>
      <c r="I25" s="57"/>
      <c r="J25" s="58"/>
      <c r="K25" s="56"/>
      <c r="L25" s="57"/>
      <c r="M25" s="58"/>
      <c r="N25" s="14"/>
    </row>
    <row r="26" spans="1:14" s="3" customFormat="1" ht="18" customHeight="1" thickBot="1">
      <c r="A26" s="103" t="s">
        <v>35</v>
      </c>
      <c r="B26" s="53" t="s">
        <v>179</v>
      </c>
      <c r="C26" s="54" t="s">
        <v>179</v>
      </c>
      <c r="D26" s="55" t="s">
        <v>179</v>
      </c>
      <c r="E26" s="53" t="s">
        <v>179</v>
      </c>
      <c r="F26" s="54" t="s">
        <v>179</v>
      </c>
      <c r="G26" s="55" t="s">
        <v>179</v>
      </c>
      <c r="H26" s="53">
        <v>558614.395</v>
      </c>
      <c r="I26" s="54">
        <v>1078.3</v>
      </c>
      <c r="J26" s="55">
        <v>557536.095</v>
      </c>
      <c r="K26" s="53">
        <v>26373373.566</v>
      </c>
      <c r="L26" s="54">
        <v>1697921.433</v>
      </c>
      <c r="M26" s="55">
        <v>23734338.681</v>
      </c>
      <c r="N26" s="114" t="str">
        <f>A26</f>
        <v>局引受分</v>
      </c>
    </row>
    <row r="27" spans="1:14" s="3" customFormat="1" ht="18" customHeight="1" thickBot="1" thickTop="1">
      <c r="A27" s="107" t="s">
        <v>121</v>
      </c>
      <c r="B27" s="39" t="s">
        <v>178</v>
      </c>
      <c r="C27" s="28" t="s">
        <v>178</v>
      </c>
      <c r="D27" s="40" t="s">
        <v>178</v>
      </c>
      <c r="E27" s="39" t="s">
        <v>178</v>
      </c>
      <c r="F27" s="28" t="s">
        <v>178</v>
      </c>
      <c r="G27" s="40" t="s">
        <v>178</v>
      </c>
      <c r="H27" s="39">
        <v>14084373</v>
      </c>
      <c r="I27" s="28">
        <v>13509474</v>
      </c>
      <c r="J27" s="40">
        <v>574899</v>
      </c>
      <c r="K27" s="39">
        <v>715778177.5</v>
      </c>
      <c r="L27" s="28">
        <v>671997862.976</v>
      </c>
      <c r="M27" s="40">
        <v>42343519.168</v>
      </c>
      <c r="N27" s="113" t="str">
        <f>A27</f>
        <v>総計</v>
      </c>
    </row>
  </sheetData>
  <sheetProtection/>
  <mergeCells count="6">
    <mergeCell ref="N2:N3"/>
    <mergeCell ref="A2:A3"/>
    <mergeCell ref="B2:D2"/>
    <mergeCell ref="H2:J2"/>
    <mergeCell ref="K2:M2"/>
    <mergeCell ref="E2:G2"/>
  </mergeCells>
  <printOptions/>
  <pageMargins left="0.6692913385826772" right="0.4724409448818898" top="0.984251968503937" bottom="0.984251968503937" header="0.5118110236220472" footer="0.5118110236220472"/>
  <pageSetup horizontalDpi="300" verticalDpi="300" orientation="landscape" paperSize="9" scale="87" r:id="rId1"/>
  <headerFooter alignWithMargins="0">
    <oddFooter>&amp;R金沢国税局
国税徴収１
(H21)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F18" sqref="F18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266" t="s">
        <v>109</v>
      </c>
      <c r="B1" s="266"/>
      <c r="C1" s="266"/>
      <c r="D1" s="266"/>
      <c r="E1" s="266"/>
      <c r="F1" s="266"/>
    </row>
    <row r="2" spans="1:6" ht="14.25" customHeight="1" thickBot="1">
      <c r="A2" s="326" t="s">
        <v>110</v>
      </c>
      <c r="B2" s="326"/>
      <c r="C2" s="326"/>
      <c r="D2" s="326"/>
      <c r="E2" s="326"/>
      <c r="F2" s="326"/>
    </row>
    <row r="3" spans="1:6" ht="18" customHeight="1">
      <c r="A3" s="262" t="s">
        <v>111</v>
      </c>
      <c r="B3" s="327"/>
      <c r="C3" s="263"/>
      <c r="D3" s="259" t="s">
        <v>42</v>
      </c>
      <c r="E3" s="260"/>
      <c r="F3" s="324"/>
    </row>
    <row r="4" spans="1:6" ht="15" customHeight="1">
      <c r="A4" s="264"/>
      <c r="B4" s="328"/>
      <c r="C4" s="265"/>
      <c r="D4" s="315" t="s">
        <v>43</v>
      </c>
      <c r="E4" s="316"/>
      <c r="F4" s="250" t="s">
        <v>139</v>
      </c>
    </row>
    <row r="5" spans="1:6" s="37" customFormat="1" ht="15" customHeight="1">
      <c r="A5" s="59"/>
      <c r="B5" s="60"/>
      <c r="C5" s="116"/>
      <c r="D5" s="249"/>
      <c r="E5" s="248" t="s">
        <v>44</v>
      </c>
      <c r="F5" s="133" t="s">
        <v>2</v>
      </c>
    </row>
    <row r="6" spans="1:6" ht="27" customHeight="1">
      <c r="A6" s="329" t="s">
        <v>45</v>
      </c>
      <c r="B6" s="332" t="s">
        <v>46</v>
      </c>
      <c r="C6" s="333"/>
      <c r="D6" s="247"/>
      <c r="E6" s="246">
        <v>5</v>
      </c>
      <c r="F6" s="245">
        <v>213942</v>
      </c>
    </row>
    <row r="7" spans="1:6" ht="27" customHeight="1">
      <c r="A7" s="330"/>
      <c r="B7" s="313" t="s">
        <v>47</v>
      </c>
      <c r="C7" s="314"/>
      <c r="D7" s="238"/>
      <c r="E7" s="224">
        <v>5</v>
      </c>
      <c r="F7" s="223">
        <v>142311</v>
      </c>
    </row>
    <row r="8" spans="1:6" ht="27" customHeight="1">
      <c r="A8" s="330"/>
      <c r="B8" s="313" t="s">
        <v>48</v>
      </c>
      <c r="C8" s="314"/>
      <c r="D8" s="238"/>
      <c r="E8" s="224" t="s">
        <v>176</v>
      </c>
      <c r="F8" s="223" t="s">
        <v>176</v>
      </c>
    </row>
    <row r="9" spans="1:6" ht="27" customHeight="1">
      <c r="A9" s="330"/>
      <c r="B9" s="317" t="s">
        <v>112</v>
      </c>
      <c r="C9" s="115" t="s">
        <v>49</v>
      </c>
      <c r="D9" s="238"/>
      <c r="E9" s="224" t="s">
        <v>176</v>
      </c>
      <c r="F9" s="223" t="s">
        <v>176</v>
      </c>
    </row>
    <row r="10" spans="1:6" ht="27" customHeight="1">
      <c r="A10" s="330"/>
      <c r="B10" s="318"/>
      <c r="C10" s="115" t="s">
        <v>50</v>
      </c>
      <c r="D10" s="238"/>
      <c r="E10" s="224">
        <v>5</v>
      </c>
      <c r="F10" s="223">
        <v>140348</v>
      </c>
    </row>
    <row r="11" spans="1:6" ht="27" customHeight="1">
      <c r="A11" s="330"/>
      <c r="B11" s="318"/>
      <c r="C11" s="284" t="s">
        <v>51</v>
      </c>
      <c r="D11" s="237" t="s">
        <v>52</v>
      </c>
      <c r="E11" s="236" t="s">
        <v>176</v>
      </c>
      <c r="F11" s="235" t="s">
        <v>176</v>
      </c>
    </row>
    <row r="12" spans="1:6" ht="27" customHeight="1">
      <c r="A12" s="330"/>
      <c r="B12" s="318"/>
      <c r="C12" s="325"/>
      <c r="D12" s="234"/>
      <c r="E12" s="233">
        <v>5</v>
      </c>
      <c r="F12" s="232">
        <v>215905</v>
      </c>
    </row>
    <row r="13" spans="1:6" s="3" customFormat="1" ht="27" customHeight="1">
      <c r="A13" s="330"/>
      <c r="B13" s="318"/>
      <c r="C13" s="120" t="s">
        <v>1</v>
      </c>
      <c r="D13" s="225"/>
      <c r="E13" s="244">
        <v>10</v>
      </c>
      <c r="F13" s="243">
        <v>356253</v>
      </c>
    </row>
    <row r="14" spans="1:6" ht="27" customHeight="1">
      <c r="A14" s="331"/>
      <c r="B14" s="319" t="s">
        <v>53</v>
      </c>
      <c r="C14" s="320"/>
      <c r="D14" s="242"/>
      <c r="E14" s="241" t="s">
        <v>176</v>
      </c>
      <c r="F14" s="240">
        <v>0</v>
      </c>
    </row>
    <row r="15" spans="1:6" ht="27" customHeight="1">
      <c r="A15" s="300" t="s">
        <v>54</v>
      </c>
      <c r="B15" s="303" t="s">
        <v>55</v>
      </c>
      <c r="C15" s="303"/>
      <c r="D15" s="239"/>
      <c r="E15" s="227" t="s">
        <v>176</v>
      </c>
      <c r="F15" s="226" t="s">
        <v>176</v>
      </c>
    </row>
    <row r="16" spans="1:6" ht="27" customHeight="1">
      <c r="A16" s="301"/>
      <c r="B16" s="307" t="s">
        <v>156</v>
      </c>
      <c r="C16" s="307"/>
      <c r="D16" s="238"/>
      <c r="E16" s="224" t="s">
        <v>176</v>
      </c>
      <c r="F16" s="223" t="s">
        <v>176</v>
      </c>
    </row>
    <row r="17" spans="1:6" ht="27" customHeight="1">
      <c r="A17" s="301"/>
      <c r="B17" s="308" t="s">
        <v>56</v>
      </c>
      <c r="C17" s="309"/>
      <c r="D17" s="237" t="s">
        <v>52</v>
      </c>
      <c r="E17" s="236" t="s">
        <v>176</v>
      </c>
      <c r="F17" s="235">
        <v>12919</v>
      </c>
    </row>
    <row r="18" spans="1:6" ht="27" customHeight="1">
      <c r="A18" s="301"/>
      <c r="B18" s="310"/>
      <c r="C18" s="311"/>
      <c r="D18" s="234"/>
      <c r="E18" s="233">
        <v>5</v>
      </c>
      <c r="F18" s="232">
        <v>215905</v>
      </c>
    </row>
    <row r="19" spans="1:6" ht="27" customHeight="1">
      <c r="A19" s="301"/>
      <c r="B19" s="307" t="s">
        <v>57</v>
      </c>
      <c r="C19" s="307"/>
      <c r="D19" s="225"/>
      <c r="E19" s="224" t="s">
        <v>176</v>
      </c>
      <c r="F19" s="223" t="s">
        <v>176</v>
      </c>
    </row>
    <row r="20" spans="1:6" ht="27" customHeight="1">
      <c r="A20" s="301"/>
      <c r="B20" s="307" t="s">
        <v>58</v>
      </c>
      <c r="C20" s="307"/>
      <c r="D20" s="225"/>
      <c r="E20" s="224">
        <v>1</v>
      </c>
      <c r="F20" s="223">
        <v>51174</v>
      </c>
    </row>
    <row r="21" spans="1:6" ht="27" customHeight="1">
      <c r="A21" s="301"/>
      <c r="B21" s="307" t="s">
        <v>157</v>
      </c>
      <c r="C21" s="307"/>
      <c r="D21" s="225"/>
      <c r="E21" s="224" t="s">
        <v>176</v>
      </c>
      <c r="F21" s="223" t="s">
        <v>176</v>
      </c>
    </row>
    <row r="22" spans="1:6" ht="27" customHeight="1">
      <c r="A22" s="301"/>
      <c r="B22" s="307" t="s">
        <v>59</v>
      </c>
      <c r="C22" s="307"/>
      <c r="D22" s="225"/>
      <c r="E22" s="224">
        <v>6</v>
      </c>
      <c r="F22" s="223">
        <v>279998</v>
      </c>
    </row>
    <row r="23" spans="1:6" ht="27" customHeight="1">
      <c r="A23" s="302"/>
      <c r="B23" s="312" t="s">
        <v>60</v>
      </c>
      <c r="C23" s="312"/>
      <c r="D23" s="231"/>
      <c r="E23" s="230" t="s">
        <v>176</v>
      </c>
      <c r="F23" s="229" t="s">
        <v>176</v>
      </c>
    </row>
    <row r="24" spans="1:6" ht="27" customHeight="1">
      <c r="A24" s="304" t="s">
        <v>61</v>
      </c>
      <c r="B24" s="306" t="s">
        <v>62</v>
      </c>
      <c r="C24" s="306"/>
      <c r="D24" s="228"/>
      <c r="E24" s="227" t="s">
        <v>176</v>
      </c>
      <c r="F24" s="226" t="s">
        <v>176</v>
      </c>
    </row>
    <row r="25" spans="1:6" ht="27" customHeight="1">
      <c r="A25" s="301"/>
      <c r="B25" s="307" t="s">
        <v>47</v>
      </c>
      <c r="C25" s="307"/>
      <c r="D25" s="225"/>
      <c r="E25" s="224" t="s">
        <v>176</v>
      </c>
      <c r="F25" s="223" t="s">
        <v>176</v>
      </c>
    </row>
    <row r="26" spans="1:6" ht="27" customHeight="1">
      <c r="A26" s="301"/>
      <c r="B26" s="307" t="s">
        <v>49</v>
      </c>
      <c r="C26" s="307"/>
      <c r="D26" s="225"/>
      <c r="E26" s="224" t="s">
        <v>176</v>
      </c>
      <c r="F26" s="223" t="s">
        <v>176</v>
      </c>
    </row>
    <row r="27" spans="1:6" ht="27" customHeight="1">
      <c r="A27" s="301"/>
      <c r="B27" s="307" t="s">
        <v>50</v>
      </c>
      <c r="C27" s="307"/>
      <c r="D27" s="225"/>
      <c r="E27" s="224" t="s">
        <v>176</v>
      </c>
      <c r="F27" s="223" t="s">
        <v>176</v>
      </c>
    </row>
    <row r="28" spans="1:6" ht="27" customHeight="1">
      <c r="A28" s="301"/>
      <c r="B28" s="307" t="s">
        <v>63</v>
      </c>
      <c r="C28" s="307"/>
      <c r="D28" s="225"/>
      <c r="E28" s="224" t="s">
        <v>176</v>
      </c>
      <c r="F28" s="223" t="s">
        <v>176</v>
      </c>
    </row>
    <row r="29" spans="1:6" ht="27" customHeight="1" thickBot="1">
      <c r="A29" s="305"/>
      <c r="B29" s="323" t="s">
        <v>64</v>
      </c>
      <c r="C29" s="323"/>
      <c r="D29" s="222"/>
      <c r="E29" s="221" t="s">
        <v>176</v>
      </c>
      <c r="F29" s="220" t="s">
        <v>176</v>
      </c>
    </row>
    <row r="30" spans="1:6" ht="4.5" customHeight="1">
      <c r="A30" s="122"/>
      <c r="B30" s="123"/>
      <c r="C30" s="123"/>
      <c r="D30" s="124"/>
      <c r="E30" s="124"/>
      <c r="F30" s="124"/>
    </row>
    <row r="31" spans="1:6" s="1" customFormat="1" ht="28.5" customHeight="1">
      <c r="A31" s="125" t="s">
        <v>113</v>
      </c>
      <c r="B31" s="321" t="s">
        <v>148</v>
      </c>
      <c r="C31" s="321"/>
      <c r="D31" s="321"/>
      <c r="E31" s="321"/>
      <c r="F31" s="321"/>
    </row>
    <row r="32" spans="1:6" s="1" customFormat="1" ht="24.75" customHeight="1">
      <c r="A32" s="126" t="s">
        <v>114</v>
      </c>
      <c r="B32" s="322" t="s">
        <v>115</v>
      </c>
      <c r="C32" s="322"/>
      <c r="D32" s="322"/>
      <c r="E32" s="322"/>
      <c r="F32" s="322"/>
    </row>
    <row r="33" spans="1:6" ht="24.75" customHeight="1">
      <c r="A33" s="127" t="s">
        <v>116</v>
      </c>
      <c r="B33" s="322" t="s">
        <v>117</v>
      </c>
      <c r="C33" s="322"/>
      <c r="D33" s="322"/>
      <c r="E33" s="322"/>
      <c r="F33" s="322"/>
    </row>
  </sheetData>
  <sheetProtection/>
  <mergeCells count="31">
    <mergeCell ref="D3:F3"/>
    <mergeCell ref="B27:C27"/>
    <mergeCell ref="C11:C12"/>
    <mergeCell ref="B16:C16"/>
    <mergeCell ref="A1:F1"/>
    <mergeCell ref="A2:F2"/>
    <mergeCell ref="A3:C4"/>
    <mergeCell ref="B7:C7"/>
    <mergeCell ref="A6:A14"/>
    <mergeCell ref="B6:C6"/>
    <mergeCell ref="B33:F33"/>
    <mergeCell ref="B28:C28"/>
    <mergeCell ref="B29:C29"/>
    <mergeCell ref="B19:C19"/>
    <mergeCell ref="B20:C20"/>
    <mergeCell ref="B32:F32"/>
    <mergeCell ref="B8:C8"/>
    <mergeCell ref="B26:C26"/>
    <mergeCell ref="D4:E4"/>
    <mergeCell ref="B9:B13"/>
    <mergeCell ref="B14:C14"/>
    <mergeCell ref="B31:F31"/>
    <mergeCell ref="A15:A23"/>
    <mergeCell ref="B15:C15"/>
    <mergeCell ref="A24:A29"/>
    <mergeCell ref="B24:C24"/>
    <mergeCell ref="B25:C25"/>
    <mergeCell ref="B21:C21"/>
    <mergeCell ref="B17:C18"/>
    <mergeCell ref="B22:C22"/>
    <mergeCell ref="B23:C2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5" r:id="rId1"/>
  <headerFooter alignWithMargins="0">
    <oddFooter>&amp;R金沢国税局
国税徴収２
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D5" sqref="D5"/>
    </sheetView>
  </sheetViews>
  <sheetFormatPr defaultColWidth="9.00390625" defaultRowHeight="13.5"/>
  <cols>
    <col min="1" max="1" width="9.00390625" style="218" customWidth="1"/>
    <col min="2" max="2" width="15.50390625" style="218" bestFit="1" customWidth="1"/>
    <col min="3" max="3" width="3.00390625" style="218" customWidth="1"/>
    <col min="4" max="5" width="18.00390625" style="218" customWidth="1"/>
    <col min="6" max="16384" width="9.00390625" style="218" customWidth="1"/>
  </cols>
  <sheetData>
    <row r="1" s="129" customFormat="1" ht="14.25" thickBot="1">
      <c r="A1" s="128" t="s">
        <v>65</v>
      </c>
    </row>
    <row r="2" spans="1:5" ht="19.5" customHeight="1">
      <c r="A2" s="262" t="s">
        <v>101</v>
      </c>
      <c r="B2" s="263"/>
      <c r="C2" s="336" t="s">
        <v>102</v>
      </c>
      <c r="D2" s="337"/>
      <c r="E2" s="338"/>
    </row>
    <row r="3" spans="1:5" ht="19.5" customHeight="1">
      <c r="A3" s="264"/>
      <c r="B3" s="265"/>
      <c r="C3" s="334" t="s">
        <v>181</v>
      </c>
      <c r="D3" s="335"/>
      <c r="E3" s="130" t="s">
        <v>103</v>
      </c>
    </row>
    <row r="4" spans="1:5" s="219" customFormat="1" ht="13.5">
      <c r="A4" s="339" t="s">
        <v>104</v>
      </c>
      <c r="B4" s="131"/>
      <c r="C4" s="117"/>
      <c r="D4" s="132" t="s">
        <v>182</v>
      </c>
      <c r="E4" s="133" t="s">
        <v>66</v>
      </c>
    </row>
    <row r="5" spans="1:8" ht="30" customHeight="1">
      <c r="A5" s="340"/>
      <c r="B5" s="214" t="s">
        <v>105</v>
      </c>
      <c r="C5" s="134"/>
      <c r="D5" s="135">
        <v>11</v>
      </c>
      <c r="E5" s="136">
        <v>215905</v>
      </c>
      <c r="F5" s="2"/>
      <c r="G5" s="2"/>
      <c r="H5" s="2"/>
    </row>
    <row r="6" spans="1:8" ht="30" customHeight="1">
      <c r="A6" s="340"/>
      <c r="B6" s="215" t="s">
        <v>106</v>
      </c>
      <c r="C6" s="137"/>
      <c r="D6" s="138" t="s">
        <v>176</v>
      </c>
      <c r="E6" s="139" t="s">
        <v>176</v>
      </c>
      <c r="F6" s="2"/>
      <c r="G6" s="2"/>
      <c r="H6" s="2"/>
    </row>
    <row r="7" spans="1:8" ht="30" customHeight="1">
      <c r="A7" s="340"/>
      <c r="B7" s="215" t="s">
        <v>107</v>
      </c>
      <c r="C7" s="137"/>
      <c r="D7" s="138" t="s">
        <v>176</v>
      </c>
      <c r="E7" s="139" t="s">
        <v>176</v>
      </c>
      <c r="F7" s="2"/>
      <c r="G7" s="2"/>
      <c r="H7" s="2"/>
    </row>
    <row r="8" spans="1:8" ht="30" customHeight="1">
      <c r="A8" s="340"/>
      <c r="B8" s="215" t="s">
        <v>108</v>
      </c>
      <c r="C8" s="137"/>
      <c r="D8" s="138" t="s">
        <v>176</v>
      </c>
      <c r="E8" s="139" t="s">
        <v>176</v>
      </c>
      <c r="F8" s="2"/>
      <c r="G8" s="2"/>
      <c r="H8" s="2"/>
    </row>
    <row r="9" spans="1:8" ht="30" customHeight="1" thickBot="1">
      <c r="A9" s="341"/>
      <c r="B9" s="140" t="s">
        <v>1</v>
      </c>
      <c r="C9" s="141"/>
      <c r="D9" s="142">
        <v>11</v>
      </c>
      <c r="E9" s="143">
        <v>215905</v>
      </c>
      <c r="F9" s="2"/>
      <c r="G9" s="2"/>
      <c r="H9" s="2"/>
    </row>
    <row r="10" spans="1:8" ht="13.5">
      <c r="A10" s="2"/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&amp;R金沢国税局
国税徴収２
(H21)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H13" sqref="H13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91</v>
      </c>
    </row>
    <row r="2" spans="1:11" ht="16.5" customHeight="1">
      <c r="A2" s="342" t="s">
        <v>92</v>
      </c>
      <c r="B2" s="352" t="s">
        <v>67</v>
      </c>
      <c r="C2" s="353"/>
      <c r="D2" s="354" t="s">
        <v>68</v>
      </c>
      <c r="E2" s="355"/>
      <c r="F2" s="352" t="s">
        <v>93</v>
      </c>
      <c r="G2" s="353"/>
      <c r="H2" s="344" t="s">
        <v>94</v>
      </c>
      <c r="I2" s="346" t="s">
        <v>95</v>
      </c>
      <c r="J2" s="347"/>
      <c r="K2" s="348"/>
    </row>
    <row r="3" spans="1:11" ht="16.5" customHeight="1">
      <c r="A3" s="343"/>
      <c r="B3" s="38" t="s">
        <v>96</v>
      </c>
      <c r="C3" s="22" t="s">
        <v>97</v>
      </c>
      <c r="D3" s="38" t="s">
        <v>96</v>
      </c>
      <c r="E3" s="22" t="s">
        <v>97</v>
      </c>
      <c r="F3" s="38" t="s">
        <v>96</v>
      </c>
      <c r="G3" s="22" t="s">
        <v>97</v>
      </c>
      <c r="H3" s="345"/>
      <c r="I3" s="349"/>
      <c r="J3" s="350"/>
      <c r="K3" s="351"/>
    </row>
    <row r="4" spans="1:11" ht="11.25">
      <c r="A4" s="144"/>
      <c r="B4" s="145" t="s">
        <v>98</v>
      </c>
      <c r="C4" s="87" t="s">
        <v>99</v>
      </c>
      <c r="D4" s="145" t="s">
        <v>98</v>
      </c>
      <c r="E4" s="87" t="s">
        <v>99</v>
      </c>
      <c r="F4" s="145" t="s">
        <v>98</v>
      </c>
      <c r="G4" s="87" t="s">
        <v>99</v>
      </c>
      <c r="H4" s="146" t="s">
        <v>99</v>
      </c>
      <c r="I4" s="147"/>
      <c r="J4" s="148"/>
      <c r="K4" s="149" t="s">
        <v>99</v>
      </c>
    </row>
    <row r="5" spans="1:12" s="216" customFormat="1" ht="30" customHeight="1">
      <c r="A5" s="29" t="s">
        <v>149</v>
      </c>
      <c r="B5" s="150">
        <v>44</v>
      </c>
      <c r="C5" s="151">
        <v>1318502</v>
      </c>
      <c r="D5" s="150">
        <v>50</v>
      </c>
      <c r="E5" s="151">
        <v>1837765</v>
      </c>
      <c r="F5" s="150">
        <v>49</v>
      </c>
      <c r="G5" s="151">
        <v>2093897</v>
      </c>
      <c r="H5" s="152" t="s">
        <v>176</v>
      </c>
      <c r="I5" s="153" t="s">
        <v>69</v>
      </c>
      <c r="J5" s="154">
        <v>42162</v>
      </c>
      <c r="K5" s="155">
        <v>1837765</v>
      </c>
      <c r="L5" s="217"/>
    </row>
    <row r="6" spans="1:12" s="216" customFormat="1" ht="30" customHeight="1">
      <c r="A6" s="157" t="s">
        <v>137</v>
      </c>
      <c r="B6" s="158">
        <v>16</v>
      </c>
      <c r="C6" s="159">
        <v>555219</v>
      </c>
      <c r="D6" s="158">
        <v>43</v>
      </c>
      <c r="E6" s="159">
        <v>1663284</v>
      </c>
      <c r="F6" s="158">
        <v>16</v>
      </c>
      <c r="G6" s="159">
        <v>611719</v>
      </c>
      <c r="H6" s="160" t="s">
        <v>176</v>
      </c>
      <c r="I6" s="161" t="s">
        <v>69</v>
      </c>
      <c r="J6" s="162">
        <v>66999</v>
      </c>
      <c r="K6" s="163">
        <v>1663284</v>
      </c>
      <c r="L6" s="217"/>
    </row>
    <row r="7" spans="1:12" s="216" customFormat="1" ht="30" customHeight="1">
      <c r="A7" s="157" t="s">
        <v>138</v>
      </c>
      <c r="B7" s="158">
        <v>15</v>
      </c>
      <c r="C7" s="159">
        <v>730451</v>
      </c>
      <c r="D7" s="158">
        <v>21</v>
      </c>
      <c r="E7" s="159">
        <v>1033360</v>
      </c>
      <c r="F7" s="158">
        <v>2</v>
      </c>
      <c r="G7" s="159">
        <v>27118</v>
      </c>
      <c r="H7" s="160" t="s">
        <v>176</v>
      </c>
      <c r="I7" s="161" t="s">
        <v>69</v>
      </c>
      <c r="J7" s="162">
        <v>42356</v>
      </c>
      <c r="K7" s="163">
        <v>998595</v>
      </c>
      <c r="L7" s="217"/>
    </row>
    <row r="8" spans="1:12" s="216" customFormat="1" ht="30" customHeight="1">
      <c r="A8" s="157" t="s">
        <v>100</v>
      </c>
      <c r="B8" s="158">
        <v>8</v>
      </c>
      <c r="C8" s="159">
        <v>375228</v>
      </c>
      <c r="D8" s="158">
        <v>5</v>
      </c>
      <c r="E8" s="159">
        <v>158552</v>
      </c>
      <c r="F8" s="158">
        <v>5</v>
      </c>
      <c r="G8" s="159">
        <v>213942</v>
      </c>
      <c r="H8" s="160">
        <v>34765</v>
      </c>
      <c r="I8" s="161" t="s">
        <v>69</v>
      </c>
      <c r="J8" s="162">
        <v>2640</v>
      </c>
      <c r="K8" s="163">
        <v>193318</v>
      </c>
      <c r="L8" s="217"/>
    </row>
    <row r="9" spans="1:12" ht="30" customHeight="1" thickBot="1">
      <c r="A9" s="30" t="s">
        <v>145</v>
      </c>
      <c r="B9" s="164">
        <v>5</v>
      </c>
      <c r="C9" s="165">
        <v>142311</v>
      </c>
      <c r="D9" s="164">
        <v>5</v>
      </c>
      <c r="E9" s="165">
        <v>215905</v>
      </c>
      <c r="F9" s="164" t="s">
        <v>177</v>
      </c>
      <c r="G9" s="165" t="s">
        <v>177</v>
      </c>
      <c r="H9" s="166" t="s">
        <v>176</v>
      </c>
      <c r="I9" s="167" t="s">
        <v>69</v>
      </c>
      <c r="J9" s="168">
        <v>12919</v>
      </c>
      <c r="K9" s="169">
        <v>215905</v>
      </c>
      <c r="L9" s="156"/>
    </row>
    <row r="10" ht="11.25">
      <c r="A10" s="2" t="s">
        <v>70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&amp;R金沢国税局
国税徴収２
(H21)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0">
      <selection activeCell="K18" sqref="K18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26" t="s">
        <v>81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16.5" customHeight="1">
      <c r="A2" s="262" t="s">
        <v>82</v>
      </c>
      <c r="B2" s="327"/>
      <c r="C2" s="263"/>
      <c r="D2" s="368" t="s">
        <v>83</v>
      </c>
      <c r="E2" s="368"/>
      <c r="F2" s="368" t="s">
        <v>84</v>
      </c>
      <c r="G2" s="368"/>
      <c r="H2" s="368" t="s">
        <v>85</v>
      </c>
      <c r="I2" s="368"/>
      <c r="J2" s="369" t="s">
        <v>71</v>
      </c>
      <c r="K2" s="370"/>
    </row>
    <row r="3" spans="1:11" ht="16.5" customHeight="1">
      <c r="A3" s="264"/>
      <c r="B3" s="328"/>
      <c r="C3" s="265"/>
      <c r="D3" s="38" t="s">
        <v>72</v>
      </c>
      <c r="E3" s="22" t="s">
        <v>86</v>
      </c>
      <c r="F3" s="38" t="s">
        <v>72</v>
      </c>
      <c r="G3" s="22" t="s">
        <v>86</v>
      </c>
      <c r="H3" s="38" t="s">
        <v>72</v>
      </c>
      <c r="I3" s="22" t="s">
        <v>86</v>
      </c>
      <c r="J3" s="38" t="s">
        <v>73</v>
      </c>
      <c r="K3" s="170" t="s">
        <v>74</v>
      </c>
    </row>
    <row r="4" spans="1:11" s="37" customFormat="1" ht="11.25">
      <c r="A4" s="171"/>
      <c r="B4" s="172"/>
      <c r="C4" s="173"/>
      <c r="D4" s="174" t="s">
        <v>44</v>
      </c>
      <c r="E4" s="85" t="s">
        <v>2</v>
      </c>
      <c r="F4" s="174" t="s">
        <v>44</v>
      </c>
      <c r="G4" s="85" t="s">
        <v>2</v>
      </c>
      <c r="H4" s="174" t="s">
        <v>44</v>
      </c>
      <c r="I4" s="85" t="s">
        <v>2</v>
      </c>
      <c r="J4" s="174" t="s">
        <v>44</v>
      </c>
      <c r="K4" s="118" t="s">
        <v>2</v>
      </c>
    </row>
    <row r="5" spans="1:11" ht="28.5" customHeight="1">
      <c r="A5" s="373" t="s">
        <v>45</v>
      </c>
      <c r="B5" s="375" t="s">
        <v>75</v>
      </c>
      <c r="C5" s="376"/>
      <c r="D5" s="175" t="s">
        <v>176</v>
      </c>
      <c r="E5" s="176" t="s">
        <v>176</v>
      </c>
      <c r="F5" s="175" t="s">
        <v>176</v>
      </c>
      <c r="G5" s="176" t="s">
        <v>176</v>
      </c>
      <c r="H5" s="175" t="s">
        <v>176</v>
      </c>
      <c r="I5" s="176" t="s">
        <v>176</v>
      </c>
      <c r="J5" s="175" t="s">
        <v>176</v>
      </c>
      <c r="K5" s="177" t="s">
        <v>176</v>
      </c>
    </row>
    <row r="6" spans="1:11" ht="28.5" customHeight="1">
      <c r="A6" s="373"/>
      <c r="B6" s="371" t="s">
        <v>46</v>
      </c>
      <c r="C6" s="372"/>
      <c r="D6" s="178">
        <v>2</v>
      </c>
      <c r="E6" s="179">
        <v>86942</v>
      </c>
      <c r="F6" s="178" t="s">
        <v>176</v>
      </c>
      <c r="G6" s="179" t="s">
        <v>176</v>
      </c>
      <c r="H6" s="178" t="s">
        <v>176</v>
      </c>
      <c r="I6" s="179" t="s">
        <v>176</v>
      </c>
      <c r="J6" s="178">
        <v>2</v>
      </c>
      <c r="K6" s="119">
        <v>86942</v>
      </c>
    </row>
    <row r="7" spans="1:11" ht="28.5" customHeight="1">
      <c r="A7" s="373"/>
      <c r="B7" s="365" t="s">
        <v>75</v>
      </c>
      <c r="C7" s="366"/>
      <c r="D7" s="175" t="s">
        <v>176</v>
      </c>
      <c r="E7" s="176" t="s">
        <v>176</v>
      </c>
      <c r="F7" s="175" t="s">
        <v>176</v>
      </c>
      <c r="G7" s="176" t="s">
        <v>176</v>
      </c>
      <c r="H7" s="175" t="s">
        <v>176</v>
      </c>
      <c r="I7" s="176" t="s">
        <v>176</v>
      </c>
      <c r="J7" s="175" t="s">
        <v>176</v>
      </c>
      <c r="K7" s="177" t="s">
        <v>176</v>
      </c>
    </row>
    <row r="8" spans="1:11" s="1" customFormat="1" ht="28.5" customHeight="1">
      <c r="A8" s="373"/>
      <c r="B8" s="371" t="s">
        <v>47</v>
      </c>
      <c r="C8" s="325"/>
      <c r="D8" s="178">
        <v>28</v>
      </c>
      <c r="E8" s="179">
        <v>444538</v>
      </c>
      <c r="F8" s="178">
        <v>3</v>
      </c>
      <c r="G8" s="179">
        <v>1471</v>
      </c>
      <c r="H8" s="178" t="s">
        <v>176</v>
      </c>
      <c r="I8" s="179" t="s">
        <v>176</v>
      </c>
      <c r="J8" s="178">
        <v>31</v>
      </c>
      <c r="K8" s="119">
        <v>446010</v>
      </c>
    </row>
    <row r="9" spans="1:11" ht="28.5" customHeight="1">
      <c r="A9" s="373"/>
      <c r="B9" s="365" t="s">
        <v>75</v>
      </c>
      <c r="C9" s="366"/>
      <c r="D9" s="175" t="s">
        <v>176</v>
      </c>
      <c r="E9" s="176" t="s">
        <v>176</v>
      </c>
      <c r="F9" s="175" t="s">
        <v>176</v>
      </c>
      <c r="G9" s="176" t="s">
        <v>176</v>
      </c>
      <c r="H9" s="175" t="s">
        <v>176</v>
      </c>
      <c r="I9" s="176" t="s">
        <v>176</v>
      </c>
      <c r="J9" s="175" t="s">
        <v>176</v>
      </c>
      <c r="K9" s="177" t="s">
        <v>176</v>
      </c>
    </row>
    <row r="10" spans="1:11" s="1" customFormat="1" ht="28.5" customHeight="1">
      <c r="A10" s="373"/>
      <c r="B10" s="371" t="s">
        <v>48</v>
      </c>
      <c r="C10" s="325"/>
      <c r="D10" s="178" t="s">
        <v>176</v>
      </c>
      <c r="E10" s="179">
        <v>4280</v>
      </c>
      <c r="F10" s="178" t="s">
        <v>176</v>
      </c>
      <c r="G10" s="179" t="s">
        <v>176</v>
      </c>
      <c r="H10" s="178" t="s">
        <v>176</v>
      </c>
      <c r="I10" s="179" t="s">
        <v>176</v>
      </c>
      <c r="J10" s="178" t="s">
        <v>176</v>
      </c>
      <c r="K10" s="119">
        <v>4280</v>
      </c>
    </row>
    <row r="11" spans="1:11" ht="28.5" customHeight="1">
      <c r="A11" s="373"/>
      <c r="B11" s="367" t="s">
        <v>49</v>
      </c>
      <c r="C11" s="278"/>
      <c r="D11" s="178" t="s">
        <v>176</v>
      </c>
      <c r="E11" s="179">
        <v>94</v>
      </c>
      <c r="F11" s="178">
        <v>2</v>
      </c>
      <c r="G11" s="179">
        <v>973</v>
      </c>
      <c r="H11" s="178" t="s">
        <v>176</v>
      </c>
      <c r="I11" s="179" t="s">
        <v>176</v>
      </c>
      <c r="J11" s="178">
        <v>2</v>
      </c>
      <c r="K11" s="119">
        <v>1067</v>
      </c>
    </row>
    <row r="12" spans="1:11" ht="28.5" customHeight="1">
      <c r="A12" s="373"/>
      <c r="B12" s="367" t="s">
        <v>50</v>
      </c>
      <c r="C12" s="278"/>
      <c r="D12" s="178" t="s">
        <v>176</v>
      </c>
      <c r="E12" s="179" t="s">
        <v>176</v>
      </c>
      <c r="F12" s="178" t="s">
        <v>176</v>
      </c>
      <c r="G12" s="179" t="s">
        <v>176</v>
      </c>
      <c r="H12" s="178" t="s">
        <v>176</v>
      </c>
      <c r="I12" s="179" t="s">
        <v>176</v>
      </c>
      <c r="J12" s="178" t="s">
        <v>176</v>
      </c>
      <c r="K12" s="119" t="s">
        <v>176</v>
      </c>
    </row>
    <row r="13" spans="1:11" ht="28.5" customHeight="1">
      <c r="A13" s="373"/>
      <c r="B13" s="367" t="s">
        <v>51</v>
      </c>
      <c r="C13" s="278"/>
      <c r="D13" s="178">
        <v>27</v>
      </c>
      <c r="E13" s="179">
        <v>504671</v>
      </c>
      <c r="F13" s="178" t="s">
        <v>176</v>
      </c>
      <c r="G13" s="179" t="s">
        <v>176</v>
      </c>
      <c r="H13" s="178" t="s">
        <v>176</v>
      </c>
      <c r="I13" s="179" t="s">
        <v>176</v>
      </c>
      <c r="J13" s="178">
        <v>27</v>
      </c>
      <c r="K13" s="119">
        <v>504671</v>
      </c>
    </row>
    <row r="14" spans="1:11" ht="28.5" customHeight="1">
      <c r="A14" s="374"/>
      <c r="B14" s="360" t="s">
        <v>53</v>
      </c>
      <c r="C14" s="361"/>
      <c r="D14" s="180">
        <v>3</v>
      </c>
      <c r="E14" s="181">
        <v>22435</v>
      </c>
      <c r="F14" s="180">
        <v>1</v>
      </c>
      <c r="G14" s="181">
        <v>498</v>
      </c>
      <c r="H14" s="180" t="s">
        <v>176</v>
      </c>
      <c r="I14" s="181" t="s">
        <v>176</v>
      </c>
      <c r="J14" s="180">
        <v>4</v>
      </c>
      <c r="K14" s="182">
        <v>22933</v>
      </c>
    </row>
    <row r="15" spans="1:11" ht="28.5" customHeight="1">
      <c r="A15" s="378" t="s">
        <v>87</v>
      </c>
      <c r="B15" s="358" t="s">
        <v>88</v>
      </c>
      <c r="C15" s="183" t="s">
        <v>89</v>
      </c>
      <c r="D15" s="184">
        <v>447</v>
      </c>
      <c r="E15" s="185">
        <v>3029033</v>
      </c>
      <c r="F15" s="184">
        <v>7</v>
      </c>
      <c r="G15" s="185">
        <v>3452</v>
      </c>
      <c r="H15" s="184" t="s">
        <v>176</v>
      </c>
      <c r="I15" s="185" t="s">
        <v>176</v>
      </c>
      <c r="J15" s="184">
        <v>454</v>
      </c>
      <c r="K15" s="186">
        <v>3032485</v>
      </c>
    </row>
    <row r="16" spans="1:11" ht="28.5" customHeight="1">
      <c r="A16" s="379"/>
      <c r="B16" s="359"/>
      <c r="C16" s="187" t="s">
        <v>76</v>
      </c>
      <c r="D16" s="188">
        <v>14</v>
      </c>
      <c r="E16" s="189">
        <v>91416</v>
      </c>
      <c r="F16" s="188" t="s">
        <v>176</v>
      </c>
      <c r="G16" s="189" t="s">
        <v>176</v>
      </c>
      <c r="H16" s="188" t="s">
        <v>176</v>
      </c>
      <c r="I16" s="189" t="s">
        <v>176</v>
      </c>
      <c r="J16" s="188">
        <v>14</v>
      </c>
      <c r="K16" s="190">
        <v>91416</v>
      </c>
    </row>
    <row r="17" spans="1:11" ht="28.5" customHeight="1">
      <c r="A17" s="380"/>
      <c r="B17" s="360" t="s">
        <v>57</v>
      </c>
      <c r="C17" s="361"/>
      <c r="D17" s="191">
        <v>29</v>
      </c>
      <c r="E17" s="192">
        <v>2335739</v>
      </c>
      <c r="F17" s="191" t="s">
        <v>176</v>
      </c>
      <c r="G17" s="192" t="s">
        <v>176</v>
      </c>
      <c r="H17" s="191" t="s">
        <v>176</v>
      </c>
      <c r="I17" s="192" t="s">
        <v>176</v>
      </c>
      <c r="J17" s="191">
        <v>29</v>
      </c>
      <c r="K17" s="121">
        <v>2335739</v>
      </c>
    </row>
    <row r="18" spans="1:11" ht="28.5" customHeight="1" thickBot="1">
      <c r="A18" s="362" t="s">
        <v>90</v>
      </c>
      <c r="B18" s="363"/>
      <c r="C18" s="364"/>
      <c r="D18" s="193">
        <v>304</v>
      </c>
      <c r="E18" s="194">
        <v>3634895</v>
      </c>
      <c r="F18" s="193">
        <v>2</v>
      </c>
      <c r="G18" s="194">
        <v>285</v>
      </c>
      <c r="H18" s="193" t="s">
        <v>176</v>
      </c>
      <c r="I18" s="194" t="s">
        <v>176</v>
      </c>
      <c r="J18" s="193">
        <v>306</v>
      </c>
      <c r="K18" s="195">
        <v>3635180</v>
      </c>
    </row>
    <row r="19" spans="1:11" ht="22.5" customHeight="1">
      <c r="A19" s="377" t="s">
        <v>150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</row>
    <row r="20" spans="1:11" ht="30.75" customHeight="1">
      <c r="A20" s="356" t="s">
        <v>77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</row>
  </sheetData>
  <sheetProtection/>
  <mergeCells count="23">
    <mergeCell ref="B12:C12"/>
    <mergeCell ref="A19:K19"/>
    <mergeCell ref="A15:A17"/>
    <mergeCell ref="A1:K1"/>
    <mergeCell ref="F2:G2"/>
    <mergeCell ref="H2:I2"/>
    <mergeCell ref="B11:C11"/>
    <mergeCell ref="A2:C3"/>
    <mergeCell ref="J2:K2"/>
    <mergeCell ref="D2:E2"/>
    <mergeCell ref="B6:C6"/>
    <mergeCell ref="B8:C8"/>
    <mergeCell ref="B10:C10"/>
    <mergeCell ref="A20:K20"/>
    <mergeCell ref="B15:B16"/>
    <mergeCell ref="B17:C17"/>
    <mergeCell ref="A18:C18"/>
    <mergeCell ref="B9:C9"/>
    <mergeCell ref="B13:C13"/>
    <mergeCell ref="B14:C14"/>
    <mergeCell ref="A5:A14"/>
    <mergeCell ref="B5:C5"/>
    <mergeCell ref="B7:C7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2" r:id="rId1"/>
  <headerFooter alignWithMargins="0">
    <oddFooter>&amp;R金沢国税局
国税徴収２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2011-06-08T23:47:34Z</cp:lastPrinted>
  <dcterms:created xsi:type="dcterms:W3CDTF">2003-07-09T01:05:10Z</dcterms:created>
  <dcterms:modified xsi:type="dcterms:W3CDTF">2011-06-08T23:49:30Z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