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activeTab="0"/>
  </bookViews>
  <sheets>
    <sheet name="(1)　税務署別源泉徴収税額" sheetId="1" r:id="rId1"/>
    <sheet name="(2)　税務署別源泉徴収義務者数" sheetId="2" r:id="rId2"/>
    <sheet name="$UnDoSnapShot$" sheetId="3" state="hidden" r:id="rId3"/>
  </sheets>
  <definedNames>
    <definedName name="_xlnm.Print_Area" localSheetId="0">'(1)　税務署別源泉徴収税額'!$A$1:$J$30</definedName>
    <definedName name="_xlnm.Print_Area" localSheetId="1">'(2)　税務署別源泉徴収義務者数'!$A$1:$H$29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fullCalcOnLoad="1"/>
</workbook>
</file>

<file path=xl/sharedStrings.xml><?xml version="1.0" encoding="utf-8"?>
<sst xmlns="http://schemas.openxmlformats.org/spreadsheetml/2006/main" count="136" uniqueCount="67">
  <si>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</si>
  <si>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</si>
  <si>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</si>
  <si>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</si>
  <si>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</si>
  <si>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</si>
  <si>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</si>
  <si>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</si>
  <si>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</si>
  <si>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</si>
  <si>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</si>
  <si>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</si>
  <si>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</si>
  <si>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</si>
  <si>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</si>
  <si>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</si>
  <si>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</si>
  <si>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</si>
  <si>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</si>
  <si>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</si>
  <si>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</si>
  <si>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</si>
  <si>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</si>
  <si>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</si>
  <si>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</si>
  <si>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</si>
  <si>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</si>
  <si>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</si>
  <si>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</si>
  <si>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</si>
  <si>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</si>
  <si>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</si>
  <si>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利子所得等</t>
  </si>
  <si>
    <t>配当所得</t>
  </si>
  <si>
    <t>給与所得</t>
  </si>
  <si>
    <t>総　計</t>
  </si>
  <si>
    <t>　　　　「報酬・料金等所得の課税状況」及び「非居住者等所得の課税状況」を税務署別に示したものである。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</si>
  <si>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</si>
  <si>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</si>
  <si>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</si>
  <si>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</si>
  <si>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</si>
  <si>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</si>
  <si>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</si>
  <si>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調査時点：平成22年６月30日</t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</si>
  <si>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</si>
  <si>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</si>
  <si>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</si>
  <si>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富山</t>
  </si>
  <si>
    <t>高岡</t>
  </si>
  <si>
    <t>魚津</t>
  </si>
  <si>
    <t>砺波</t>
  </si>
  <si>
    <t>富山県計</t>
  </si>
  <si>
    <t>金沢</t>
  </si>
  <si>
    <t>七尾</t>
  </si>
  <si>
    <t>小松</t>
  </si>
  <si>
    <t>輪島</t>
  </si>
  <si>
    <t>松任</t>
  </si>
  <si>
    <t>石川県計</t>
  </si>
  <si>
    <t>福井</t>
  </si>
  <si>
    <t>敦賀</t>
  </si>
  <si>
    <t>武生</t>
  </si>
  <si>
    <t>小浜</t>
  </si>
  <si>
    <t>大野</t>
  </si>
  <si>
    <t>三国</t>
  </si>
  <si>
    <t>福井県計</t>
  </si>
  <si>
    <t>総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</si>
</sst>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>
        <color theme="0" tint="-0.4999699890613556"/>
      </top>
      <bottom style="hair">
        <color indexed="55"/>
      </bottom>
    </border>
    <border>
      <left style="thin"/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 style="thin"/>
      <top style="thin">
        <color theme="0" tint="-0.4999699890613556"/>
      </top>
      <bottom style="hair">
        <color indexed="55"/>
      </bottom>
    </border>
    <border>
      <left style="thin">
        <color indexed="55"/>
      </left>
      <right>
        <color indexed="63"/>
      </right>
      <top style="thin">
        <color theme="0" tint="-0.4999699890613556"/>
      </top>
      <bottom style="hair">
        <color indexed="55"/>
      </bottom>
    </border>
    <border>
      <left style="thin"/>
      <right style="medium"/>
      <top style="thin">
        <color theme="0" tint="-0.4999699890613556"/>
      </top>
      <bottom style="hair">
        <color indexed="55"/>
      </bottom>
    </border>
    <border>
      <left>
        <color indexed="63"/>
      </left>
      <right style="thin"/>
      <top style="thin">
        <color theme="0" tint="-0.4999699890613556"/>
      </top>
      <bottom style="hair">
        <color indexed="55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3" fillId="33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34" borderId="16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4" borderId="24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wrapText="1" indent="1"/>
    </xf>
    <xf numFmtId="3" fontId="4" fillId="34" borderId="27" xfId="0" applyNumberFormat="1" applyFont="1" applyFill="1" applyBorder="1" applyAlignment="1">
      <alignment horizontal="right" vertical="center"/>
    </xf>
    <xf numFmtId="3" fontId="4" fillId="34" borderId="28" xfId="0" applyNumberFormat="1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right" vertical="center"/>
    </xf>
    <xf numFmtId="0" fontId="4" fillId="33" borderId="27" xfId="0" applyFont="1" applyFill="1" applyBorder="1" applyAlignment="1">
      <alignment horizontal="right" vertical="center"/>
    </xf>
    <xf numFmtId="3" fontId="2" fillId="34" borderId="29" xfId="0" applyNumberFormat="1" applyFont="1" applyFill="1" applyBorder="1" applyAlignment="1">
      <alignment horizontal="right" vertical="center"/>
    </xf>
    <xf numFmtId="3" fontId="2" fillId="34" borderId="30" xfId="0" applyNumberFormat="1" applyFont="1" applyFill="1" applyBorder="1" applyAlignment="1">
      <alignment horizontal="right" vertical="center"/>
    </xf>
    <xf numFmtId="3" fontId="2" fillId="34" borderId="31" xfId="0" applyNumberFormat="1" applyFont="1" applyFill="1" applyBorder="1" applyAlignment="1">
      <alignment horizontal="right" vertical="center"/>
    </xf>
    <xf numFmtId="3" fontId="2" fillId="34" borderId="32" xfId="0" applyNumberFormat="1" applyFont="1" applyFill="1" applyBorder="1" applyAlignment="1">
      <alignment horizontal="right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right" vertical="center" wrapText="1"/>
    </xf>
    <xf numFmtId="38" fontId="2" fillId="33" borderId="34" xfId="48" applyFont="1" applyFill="1" applyBorder="1" applyAlignment="1">
      <alignment horizontal="right" vertical="center"/>
    </xf>
    <xf numFmtId="38" fontId="2" fillId="33" borderId="30" xfId="48" applyFont="1" applyFill="1" applyBorder="1" applyAlignment="1">
      <alignment horizontal="right" vertical="center"/>
    </xf>
    <xf numFmtId="38" fontId="2" fillId="33" borderId="35" xfId="48" applyFont="1" applyFill="1" applyBorder="1" applyAlignment="1">
      <alignment horizontal="right" vertical="center"/>
    </xf>
    <xf numFmtId="38" fontId="2" fillId="33" borderId="32" xfId="48" applyFont="1" applyFill="1" applyBorder="1" applyAlignment="1">
      <alignment horizontal="right" vertical="center"/>
    </xf>
    <xf numFmtId="0" fontId="2" fillId="36" borderId="36" xfId="0" applyFont="1" applyFill="1" applyBorder="1" applyAlignment="1">
      <alignment horizontal="distributed" vertical="center"/>
    </xf>
    <xf numFmtId="0" fontId="2" fillId="36" borderId="37" xfId="0" applyFont="1" applyFill="1" applyBorder="1" applyAlignment="1">
      <alignment horizontal="distributed" vertical="center"/>
    </xf>
    <xf numFmtId="0" fontId="2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wrapText="1"/>
    </xf>
    <xf numFmtId="0" fontId="2" fillId="35" borderId="36" xfId="0" applyFont="1" applyFill="1" applyBorder="1" applyAlignment="1">
      <alignment horizontal="distributed" vertical="center"/>
    </xf>
    <xf numFmtId="0" fontId="2" fillId="35" borderId="37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36" borderId="42" xfId="0" applyFont="1" applyFill="1" applyBorder="1" applyAlignment="1">
      <alignment horizontal="distributed" vertical="center"/>
    </xf>
    <xf numFmtId="38" fontId="3" fillId="33" borderId="43" xfId="48" applyFont="1" applyFill="1" applyBorder="1" applyAlignment="1">
      <alignment horizontal="right" vertical="center"/>
    </xf>
    <xf numFmtId="0" fontId="3" fillId="35" borderId="42" xfId="0" applyFont="1" applyFill="1" applyBorder="1" applyAlignment="1">
      <alignment horizontal="distributed" vertical="center"/>
    </xf>
    <xf numFmtId="3" fontId="2" fillId="0" borderId="44" xfId="0" applyNumberFormat="1" applyFont="1" applyBorder="1" applyAlignment="1">
      <alignment horizontal="right" vertical="center"/>
    </xf>
    <xf numFmtId="3" fontId="2" fillId="0" borderId="4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2" xfId="0" applyFont="1" applyBorder="1" applyAlignment="1">
      <alignment horizontal="distributed" vertical="center"/>
    </xf>
    <xf numFmtId="0" fontId="2" fillId="0" borderId="45" xfId="0" applyFont="1" applyBorder="1" applyAlignment="1">
      <alignment horizontal="distributed" vertical="center" indent="1"/>
    </xf>
    <xf numFmtId="3" fontId="4" fillId="34" borderId="46" xfId="0" applyNumberFormat="1" applyFont="1" applyFill="1" applyBorder="1" applyAlignment="1">
      <alignment horizontal="right" vertical="center"/>
    </xf>
    <xf numFmtId="3" fontId="2" fillId="34" borderId="47" xfId="0" applyNumberFormat="1" applyFont="1" applyFill="1" applyBorder="1" applyAlignment="1">
      <alignment horizontal="right" vertical="center"/>
    </xf>
    <xf numFmtId="3" fontId="2" fillId="34" borderId="48" xfId="0" applyNumberFormat="1" applyFont="1" applyFill="1" applyBorder="1" applyAlignment="1">
      <alignment horizontal="right" vertical="center"/>
    </xf>
    <xf numFmtId="3" fontId="2" fillId="0" borderId="49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3" fillId="34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3" fontId="3" fillId="34" borderId="44" xfId="0" applyNumberFormat="1" applyFont="1" applyFill="1" applyBorder="1" applyAlignment="1">
      <alignment horizontal="right" vertical="center"/>
    </xf>
    <xf numFmtId="3" fontId="3" fillId="34" borderId="53" xfId="0" applyNumberFormat="1" applyFont="1" applyFill="1" applyBorder="1" applyAlignment="1">
      <alignment horizontal="right" vertical="center"/>
    </xf>
    <xf numFmtId="3" fontId="3" fillId="34" borderId="54" xfId="0" applyNumberFormat="1" applyFont="1" applyFill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3" borderId="29" xfId="48" applyFont="1" applyFill="1" applyBorder="1" applyAlignment="1">
      <alignment horizontal="right" vertical="center"/>
    </xf>
    <xf numFmtId="38" fontId="2" fillId="33" borderId="31" xfId="48" applyFont="1" applyFill="1" applyBorder="1" applyAlignment="1">
      <alignment horizontal="right" vertical="center"/>
    </xf>
    <xf numFmtId="38" fontId="2" fillId="33" borderId="55" xfId="48" applyFont="1" applyFill="1" applyBorder="1" applyAlignment="1">
      <alignment horizontal="right" vertical="center"/>
    </xf>
    <xf numFmtId="0" fontId="4" fillId="35" borderId="56" xfId="0" applyFont="1" applyFill="1" applyBorder="1" applyAlignment="1">
      <alignment horizontal="right" vertical="center" wrapText="1"/>
    </xf>
    <xf numFmtId="0" fontId="2" fillId="36" borderId="57" xfId="0" applyFont="1" applyFill="1" applyBorder="1" applyAlignment="1">
      <alignment horizontal="distributed" vertical="center"/>
    </xf>
    <xf numFmtId="0" fontId="2" fillId="36" borderId="58" xfId="0" applyFont="1" applyFill="1" applyBorder="1" applyAlignment="1">
      <alignment horizontal="distributed" vertical="center"/>
    </xf>
    <xf numFmtId="0" fontId="3" fillId="36" borderId="51" xfId="0" applyFont="1" applyFill="1" applyBorder="1" applyAlignment="1">
      <alignment horizontal="distributed" vertical="center"/>
    </xf>
    <xf numFmtId="0" fontId="4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distributed" vertical="center"/>
    </xf>
    <xf numFmtId="0" fontId="2" fillId="35" borderId="58" xfId="0" applyFont="1" applyFill="1" applyBorder="1" applyAlignment="1">
      <alignment horizontal="distributed" vertical="center"/>
    </xf>
    <xf numFmtId="0" fontId="3" fillId="35" borderId="51" xfId="0" applyFont="1" applyFill="1" applyBorder="1" applyAlignment="1">
      <alignment horizontal="distributed" vertical="center"/>
    </xf>
    <xf numFmtId="0" fontId="2" fillId="35" borderId="59" xfId="0" applyFont="1" applyFill="1" applyBorder="1" applyAlignment="1">
      <alignment horizontal="distributed" vertical="center"/>
    </xf>
    <xf numFmtId="0" fontId="2" fillId="0" borderId="60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41" fontId="2" fillId="34" borderId="30" xfId="0" applyNumberFormat="1" applyFont="1" applyFill="1" applyBorder="1" applyAlignment="1">
      <alignment horizontal="right" vertical="center"/>
    </xf>
    <xf numFmtId="41" fontId="2" fillId="34" borderId="32" xfId="0" applyNumberFormat="1" applyFont="1" applyFill="1" applyBorder="1" applyAlignment="1">
      <alignment horizontal="right" vertical="center"/>
    </xf>
    <xf numFmtId="0" fontId="2" fillId="35" borderId="61" xfId="0" applyFont="1" applyFill="1" applyBorder="1" applyAlignment="1">
      <alignment horizontal="distributed" vertical="center"/>
    </xf>
    <xf numFmtId="3" fontId="2" fillId="34" borderId="62" xfId="0" applyNumberFormat="1" applyFont="1" applyFill="1" applyBorder="1" applyAlignment="1">
      <alignment horizontal="right" vertical="center"/>
    </xf>
    <xf numFmtId="3" fontId="2" fillId="34" borderId="63" xfId="0" applyNumberFormat="1" applyFont="1" applyFill="1" applyBorder="1" applyAlignment="1">
      <alignment horizontal="right" vertical="center"/>
    </xf>
    <xf numFmtId="3" fontId="2" fillId="34" borderId="64" xfId="0" applyNumberFormat="1" applyFont="1" applyFill="1" applyBorder="1" applyAlignment="1">
      <alignment horizontal="right" vertical="center"/>
    </xf>
    <xf numFmtId="0" fontId="2" fillId="35" borderId="65" xfId="0" applyFont="1" applyFill="1" applyBorder="1" applyAlignment="1">
      <alignment horizontal="distributed" vertical="center"/>
    </xf>
    <xf numFmtId="41" fontId="2" fillId="33" borderId="31" xfId="48" applyNumberFormat="1" applyFont="1" applyFill="1" applyBorder="1" applyAlignment="1">
      <alignment horizontal="right" vertical="center"/>
    </xf>
    <xf numFmtId="0" fontId="2" fillId="36" borderId="61" xfId="0" applyFont="1" applyFill="1" applyBorder="1" applyAlignment="1">
      <alignment horizontal="distributed" vertical="center"/>
    </xf>
    <xf numFmtId="38" fontId="2" fillId="33" borderId="66" xfId="48" applyFont="1" applyFill="1" applyBorder="1" applyAlignment="1">
      <alignment horizontal="right" vertical="center"/>
    </xf>
    <xf numFmtId="38" fontId="2" fillId="33" borderId="63" xfId="48" applyFont="1" applyFill="1" applyBorder="1" applyAlignment="1">
      <alignment horizontal="right" vertical="center"/>
    </xf>
    <xf numFmtId="38" fontId="2" fillId="33" borderId="62" xfId="48" applyFont="1" applyFill="1" applyBorder="1" applyAlignment="1">
      <alignment horizontal="right" vertical="center"/>
    </xf>
    <xf numFmtId="0" fontId="2" fillId="36" borderId="65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2" fillId="0" borderId="6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67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PageLayoutView="0" workbookViewId="0" topLeftCell="A1">
      <selection activeCell="B6" sqref="B6"/>
    </sheetView>
  </sheetViews>
  <sheetFormatPr defaultColWidth="5.875" defaultRowHeight="13.5"/>
  <cols>
    <col min="1" max="1" width="10.125" style="4" customWidth="1"/>
    <col min="2" max="9" width="13.125" style="1" customWidth="1"/>
    <col min="10" max="10" width="10.125" style="21" customWidth="1"/>
    <col min="11" max="16384" width="5.875" style="1" customWidth="1"/>
  </cols>
  <sheetData>
    <row r="1" spans="1:10" ht="15">
      <c r="A1" s="111" t="s">
        <v>41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9" ht="12" thickBot="1">
      <c r="A3" s="4" t="s">
        <v>39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6" t="s">
        <v>27</v>
      </c>
      <c r="B4" s="30" t="s">
        <v>28</v>
      </c>
      <c r="C4" s="35" t="s">
        <v>25</v>
      </c>
      <c r="D4" s="97" t="s">
        <v>45</v>
      </c>
      <c r="E4" s="95" t="s">
        <v>26</v>
      </c>
      <c r="F4" s="95" t="s">
        <v>9</v>
      </c>
      <c r="G4" s="96" t="s">
        <v>46</v>
      </c>
      <c r="H4" s="36" t="s">
        <v>42</v>
      </c>
      <c r="I4" s="67" t="s">
        <v>0</v>
      </c>
      <c r="J4" s="94" t="s">
        <v>37</v>
      </c>
    </row>
    <row r="5" spans="1:10" ht="11.25">
      <c r="A5" s="45"/>
      <c r="B5" s="37" t="s">
        <v>2</v>
      </c>
      <c r="C5" s="38" t="s">
        <v>2</v>
      </c>
      <c r="D5" s="38" t="s">
        <v>2</v>
      </c>
      <c r="E5" s="38" t="s">
        <v>2</v>
      </c>
      <c r="F5" s="38" t="s">
        <v>2</v>
      </c>
      <c r="G5" s="38" t="s">
        <v>2</v>
      </c>
      <c r="H5" s="38" t="s">
        <v>2</v>
      </c>
      <c r="I5" s="68" t="s">
        <v>2</v>
      </c>
      <c r="J5" s="89"/>
    </row>
    <row r="6" spans="1:10" ht="15" customHeight="1">
      <c r="A6" s="57" t="s">
        <v>48</v>
      </c>
      <c r="B6" s="41">
        <v>1378639</v>
      </c>
      <c r="C6" s="42">
        <v>6594396</v>
      </c>
      <c r="D6" s="42">
        <v>181169</v>
      </c>
      <c r="E6" s="42">
        <v>28147923</v>
      </c>
      <c r="F6" s="42">
        <v>786430</v>
      </c>
      <c r="G6" s="42">
        <v>2906659</v>
      </c>
      <c r="H6" s="42">
        <v>169617</v>
      </c>
      <c r="I6" s="69">
        <v>40164832</v>
      </c>
      <c r="J6" s="90" t="str">
        <f>IF(A6="","",A6)</f>
        <v>富山</v>
      </c>
    </row>
    <row r="7" spans="1:10" ht="15" customHeight="1">
      <c r="A7" s="58" t="s">
        <v>49</v>
      </c>
      <c r="B7" s="43">
        <v>827223</v>
      </c>
      <c r="C7" s="44">
        <v>917795</v>
      </c>
      <c r="D7" s="44">
        <v>71641</v>
      </c>
      <c r="E7" s="44">
        <v>11955932</v>
      </c>
      <c r="F7" s="44">
        <v>154712</v>
      </c>
      <c r="G7" s="44">
        <v>547154</v>
      </c>
      <c r="H7" s="44">
        <v>19802</v>
      </c>
      <c r="I7" s="70">
        <v>14494260</v>
      </c>
      <c r="J7" s="91" t="str">
        <f>IF(A7="","",A7)</f>
        <v>高岡</v>
      </c>
    </row>
    <row r="8" spans="1:10" ht="15" customHeight="1">
      <c r="A8" s="58" t="s">
        <v>50</v>
      </c>
      <c r="B8" s="43">
        <v>535672</v>
      </c>
      <c r="C8" s="44">
        <v>427102</v>
      </c>
      <c r="D8" s="44">
        <v>3393</v>
      </c>
      <c r="E8" s="44">
        <v>8033937</v>
      </c>
      <c r="F8" s="44">
        <v>266407</v>
      </c>
      <c r="G8" s="44">
        <v>311104</v>
      </c>
      <c r="H8" s="44">
        <v>40201</v>
      </c>
      <c r="I8" s="70">
        <v>9617816</v>
      </c>
      <c r="J8" s="91" t="str">
        <f>IF(A8="","",A8)</f>
        <v>魚津</v>
      </c>
    </row>
    <row r="9" spans="1:10" ht="15" customHeight="1">
      <c r="A9" s="52" t="s">
        <v>51</v>
      </c>
      <c r="B9" s="43">
        <v>444829</v>
      </c>
      <c r="C9" s="44">
        <v>699509</v>
      </c>
      <c r="D9" s="44">
        <v>19256</v>
      </c>
      <c r="E9" s="44">
        <v>4044862</v>
      </c>
      <c r="F9" s="44">
        <v>29794</v>
      </c>
      <c r="G9" s="44">
        <v>212140</v>
      </c>
      <c r="H9" s="44">
        <v>24975</v>
      </c>
      <c r="I9" s="70">
        <v>5475366</v>
      </c>
      <c r="J9" s="87" t="str">
        <f>IF(A9="","",A9)</f>
        <v>砺波</v>
      </c>
    </row>
    <row r="10" spans="1:10" ht="15" customHeight="1">
      <c r="A10" s="62" t="s">
        <v>52</v>
      </c>
      <c r="B10" s="77">
        <v>3186362</v>
      </c>
      <c r="C10" s="78">
        <v>8638802</v>
      </c>
      <c r="D10" s="78">
        <v>275459</v>
      </c>
      <c r="E10" s="78">
        <v>52182655</v>
      </c>
      <c r="F10" s="78">
        <v>1237344</v>
      </c>
      <c r="G10" s="78">
        <v>3977057</v>
      </c>
      <c r="H10" s="78">
        <v>254596</v>
      </c>
      <c r="I10" s="79">
        <v>69752274</v>
      </c>
      <c r="J10" s="92" t="str">
        <f>IF(A10="","",A10)</f>
        <v>富山県計</v>
      </c>
    </row>
    <row r="11" spans="1:10" ht="15" customHeight="1">
      <c r="A11" s="66"/>
      <c r="B11" s="63"/>
      <c r="C11" s="64"/>
      <c r="D11" s="64"/>
      <c r="E11" s="64"/>
      <c r="F11" s="64"/>
      <c r="G11" s="64"/>
      <c r="H11" s="64"/>
      <c r="I11" s="71"/>
      <c r="J11" s="74"/>
    </row>
    <row r="12" spans="1:10" ht="15" customHeight="1">
      <c r="A12" s="57" t="s">
        <v>53</v>
      </c>
      <c r="B12" s="41">
        <v>2734858</v>
      </c>
      <c r="C12" s="42">
        <v>5767739</v>
      </c>
      <c r="D12" s="42">
        <v>287671</v>
      </c>
      <c r="E12" s="42">
        <v>33505193</v>
      </c>
      <c r="F12" s="42">
        <v>1025689</v>
      </c>
      <c r="G12" s="42">
        <v>3242424</v>
      </c>
      <c r="H12" s="42">
        <v>100106</v>
      </c>
      <c r="I12" s="69">
        <v>46663680</v>
      </c>
      <c r="J12" s="93" t="str">
        <f aca="true" t="shared" si="0" ref="J12:J17">IF(A12="","",A12)</f>
        <v>金沢</v>
      </c>
    </row>
    <row r="13" spans="1:10" ht="15" customHeight="1">
      <c r="A13" s="57" t="s">
        <v>54</v>
      </c>
      <c r="B13" s="41">
        <v>305117</v>
      </c>
      <c r="C13" s="42">
        <v>1003644</v>
      </c>
      <c r="D13" s="42">
        <v>1581</v>
      </c>
      <c r="E13" s="42">
        <v>3637065</v>
      </c>
      <c r="F13" s="42">
        <v>562603</v>
      </c>
      <c r="G13" s="42">
        <v>180480</v>
      </c>
      <c r="H13" s="98">
        <v>0</v>
      </c>
      <c r="I13" s="69">
        <v>5690491</v>
      </c>
      <c r="J13" s="90" t="str">
        <f t="shared" si="0"/>
        <v>七尾</v>
      </c>
    </row>
    <row r="14" spans="1:10" s="5" customFormat="1" ht="15" customHeight="1">
      <c r="A14" s="58" t="s">
        <v>55</v>
      </c>
      <c r="B14" s="43">
        <v>524510</v>
      </c>
      <c r="C14" s="44">
        <v>944739</v>
      </c>
      <c r="D14" s="44">
        <v>6546</v>
      </c>
      <c r="E14" s="44">
        <v>8835704</v>
      </c>
      <c r="F14" s="44">
        <v>266838</v>
      </c>
      <c r="G14" s="44">
        <v>335191</v>
      </c>
      <c r="H14" s="44">
        <v>45831</v>
      </c>
      <c r="I14" s="70">
        <v>10959360</v>
      </c>
      <c r="J14" s="91" t="str">
        <f t="shared" si="0"/>
        <v>小松</v>
      </c>
    </row>
    <row r="15" spans="1:10" ht="15" customHeight="1">
      <c r="A15" s="58" t="s">
        <v>56</v>
      </c>
      <c r="B15" s="43">
        <v>177193</v>
      </c>
      <c r="C15" s="44">
        <v>93309</v>
      </c>
      <c r="D15" s="44">
        <v>192</v>
      </c>
      <c r="E15" s="44">
        <v>1606155</v>
      </c>
      <c r="F15" s="44">
        <v>11319</v>
      </c>
      <c r="G15" s="44">
        <v>60564</v>
      </c>
      <c r="H15" s="99">
        <v>0</v>
      </c>
      <c r="I15" s="70">
        <v>1948732</v>
      </c>
      <c r="J15" s="91" t="str">
        <f t="shared" si="0"/>
        <v>輪島</v>
      </c>
    </row>
    <row r="16" spans="1:10" ht="15" customHeight="1">
      <c r="A16" s="58" t="s">
        <v>57</v>
      </c>
      <c r="B16" s="43">
        <v>243429</v>
      </c>
      <c r="C16" s="44">
        <v>442299</v>
      </c>
      <c r="D16" s="44">
        <v>8871</v>
      </c>
      <c r="E16" s="44">
        <v>5906381</v>
      </c>
      <c r="F16" s="44">
        <v>38333</v>
      </c>
      <c r="G16" s="44">
        <v>189214</v>
      </c>
      <c r="H16" s="44">
        <v>11330</v>
      </c>
      <c r="I16" s="70">
        <v>6839857</v>
      </c>
      <c r="J16" s="91" t="str">
        <f t="shared" si="0"/>
        <v>松任</v>
      </c>
    </row>
    <row r="17" spans="1:10" ht="15" customHeight="1">
      <c r="A17" s="62" t="s">
        <v>58</v>
      </c>
      <c r="B17" s="77">
        <v>3985107</v>
      </c>
      <c r="C17" s="78">
        <v>8251731</v>
      </c>
      <c r="D17" s="78">
        <v>304861</v>
      </c>
      <c r="E17" s="78">
        <v>53490498</v>
      </c>
      <c r="F17" s="78">
        <v>1904783</v>
      </c>
      <c r="G17" s="78">
        <v>4007874</v>
      </c>
      <c r="H17" s="78">
        <v>157267</v>
      </c>
      <c r="I17" s="79">
        <v>72102120</v>
      </c>
      <c r="J17" s="92" t="str">
        <f t="shared" si="0"/>
        <v>石川県計</v>
      </c>
    </row>
    <row r="18" spans="1:10" ht="15" customHeight="1">
      <c r="A18" s="53"/>
      <c r="B18" s="31"/>
      <c r="C18" s="13"/>
      <c r="D18" s="13"/>
      <c r="E18" s="13"/>
      <c r="F18" s="13"/>
      <c r="G18" s="13"/>
      <c r="H18" s="13"/>
      <c r="I18" s="7"/>
      <c r="J18" s="26"/>
    </row>
    <row r="19" spans="1:10" ht="15" customHeight="1">
      <c r="A19" s="100" t="s">
        <v>59</v>
      </c>
      <c r="B19" s="101">
        <v>906587</v>
      </c>
      <c r="C19" s="102">
        <v>1978614</v>
      </c>
      <c r="D19" s="102">
        <v>154867</v>
      </c>
      <c r="E19" s="102">
        <v>20221958</v>
      </c>
      <c r="F19" s="102">
        <v>802492</v>
      </c>
      <c r="G19" s="102">
        <v>1776016</v>
      </c>
      <c r="H19" s="102">
        <v>50475</v>
      </c>
      <c r="I19" s="103">
        <v>25891009</v>
      </c>
      <c r="J19" s="104" t="str">
        <f>IF(A19="","",A19)</f>
        <v>福井</v>
      </c>
    </row>
    <row r="20" spans="1:10" ht="15" customHeight="1">
      <c r="A20" s="57" t="s">
        <v>60</v>
      </c>
      <c r="B20" s="41">
        <v>178548</v>
      </c>
      <c r="C20" s="42">
        <v>55134</v>
      </c>
      <c r="D20" s="42">
        <v>7115</v>
      </c>
      <c r="E20" s="42">
        <v>3238766</v>
      </c>
      <c r="F20" s="42">
        <v>30349</v>
      </c>
      <c r="G20" s="42">
        <v>122300</v>
      </c>
      <c r="H20" s="42">
        <v>716</v>
      </c>
      <c r="I20" s="69">
        <v>3632929</v>
      </c>
      <c r="J20" s="90" t="str">
        <f aca="true" t="shared" si="1" ref="J20:J25">IF(A20="","",A20)</f>
        <v>敦賀</v>
      </c>
    </row>
    <row r="21" spans="1:10" ht="15" customHeight="1">
      <c r="A21" s="58" t="s">
        <v>61</v>
      </c>
      <c r="B21" s="43">
        <v>417641</v>
      </c>
      <c r="C21" s="44">
        <v>1305263</v>
      </c>
      <c r="D21" s="44">
        <v>29388</v>
      </c>
      <c r="E21" s="44">
        <v>6634267</v>
      </c>
      <c r="F21" s="44">
        <v>165413</v>
      </c>
      <c r="G21" s="44">
        <v>259717</v>
      </c>
      <c r="H21" s="44">
        <v>43884</v>
      </c>
      <c r="I21" s="70">
        <v>8855573</v>
      </c>
      <c r="J21" s="91" t="str">
        <f t="shared" si="1"/>
        <v>武生</v>
      </c>
    </row>
    <row r="22" spans="1:10" ht="15" customHeight="1">
      <c r="A22" s="58" t="s">
        <v>62</v>
      </c>
      <c r="B22" s="43">
        <v>93216</v>
      </c>
      <c r="C22" s="44">
        <v>47329</v>
      </c>
      <c r="D22" s="44">
        <v>5782</v>
      </c>
      <c r="E22" s="44">
        <v>1401469</v>
      </c>
      <c r="F22" s="44">
        <v>7844</v>
      </c>
      <c r="G22" s="44">
        <v>50505</v>
      </c>
      <c r="H22" s="44">
        <v>1414</v>
      </c>
      <c r="I22" s="70">
        <v>1607559</v>
      </c>
      <c r="J22" s="91" t="str">
        <f t="shared" si="1"/>
        <v>小浜</v>
      </c>
    </row>
    <row r="23" spans="1:10" ht="15" customHeight="1">
      <c r="A23" s="58" t="s">
        <v>63</v>
      </c>
      <c r="B23" s="43">
        <v>133243</v>
      </c>
      <c r="C23" s="44">
        <v>16739</v>
      </c>
      <c r="D23" s="44">
        <v>7563</v>
      </c>
      <c r="E23" s="44">
        <v>1397412</v>
      </c>
      <c r="F23" s="44">
        <v>9313</v>
      </c>
      <c r="G23" s="44">
        <v>52178</v>
      </c>
      <c r="H23" s="44">
        <v>292</v>
      </c>
      <c r="I23" s="70">
        <v>1616740</v>
      </c>
      <c r="J23" s="91" t="str">
        <f t="shared" si="1"/>
        <v>大野</v>
      </c>
    </row>
    <row r="24" spans="1:10" s="5" customFormat="1" ht="15" customHeight="1">
      <c r="A24" s="58" t="s">
        <v>64</v>
      </c>
      <c r="B24" s="43">
        <v>224561</v>
      </c>
      <c r="C24" s="44">
        <v>288544</v>
      </c>
      <c r="D24" s="44">
        <v>3547</v>
      </c>
      <c r="E24" s="44">
        <v>3452885</v>
      </c>
      <c r="F24" s="44">
        <v>75592</v>
      </c>
      <c r="G24" s="44">
        <v>229050</v>
      </c>
      <c r="H24" s="44">
        <v>7326</v>
      </c>
      <c r="I24" s="70">
        <v>4281504</v>
      </c>
      <c r="J24" s="91" t="str">
        <f t="shared" si="1"/>
        <v>三国</v>
      </c>
    </row>
    <row r="25" spans="1:10" ht="15" customHeight="1">
      <c r="A25" s="62" t="s">
        <v>65</v>
      </c>
      <c r="B25" s="77">
        <v>1953797</v>
      </c>
      <c r="C25" s="78">
        <v>3691623</v>
      </c>
      <c r="D25" s="78">
        <v>208262</v>
      </c>
      <c r="E25" s="78">
        <v>36346757</v>
      </c>
      <c r="F25" s="78">
        <v>1091003</v>
      </c>
      <c r="G25" s="78">
        <v>2489766</v>
      </c>
      <c r="H25" s="78">
        <v>104107</v>
      </c>
      <c r="I25" s="79">
        <v>45885315</v>
      </c>
      <c r="J25" s="92" t="str">
        <f t="shared" si="1"/>
        <v>福井県計</v>
      </c>
    </row>
    <row r="26" spans="1:10" ht="11.25">
      <c r="A26" s="53"/>
      <c r="B26" s="31"/>
      <c r="C26" s="13"/>
      <c r="D26" s="13"/>
      <c r="E26" s="13"/>
      <c r="F26" s="13"/>
      <c r="G26" s="13"/>
      <c r="H26" s="13"/>
      <c r="I26" s="7"/>
      <c r="J26" s="26"/>
    </row>
    <row r="27" spans="1:10" ht="12" thickBot="1">
      <c r="A27" s="59"/>
      <c r="B27" s="32"/>
      <c r="C27" s="29"/>
      <c r="D27" s="29"/>
      <c r="E27" s="29"/>
      <c r="F27" s="29"/>
      <c r="G27" s="29"/>
      <c r="H27" s="29"/>
      <c r="I27" s="72"/>
      <c r="J27" s="75"/>
    </row>
    <row r="28" spans="1:10" ht="15" customHeight="1" thickBot="1" thickTop="1">
      <c r="A28" s="55" t="s">
        <v>29</v>
      </c>
      <c r="B28" s="33">
        <v>9125264</v>
      </c>
      <c r="C28" s="28">
        <v>20582156</v>
      </c>
      <c r="D28" s="28">
        <v>788582</v>
      </c>
      <c r="E28" s="28">
        <v>142019910</v>
      </c>
      <c r="F28" s="28">
        <v>4233129</v>
      </c>
      <c r="G28" s="28">
        <v>10474696</v>
      </c>
      <c r="H28" s="28">
        <v>515970</v>
      </c>
      <c r="I28" s="73">
        <v>187739709</v>
      </c>
      <c r="J28" s="76" t="s">
        <v>35</v>
      </c>
    </row>
    <row r="29" spans="1:9" ht="11.25">
      <c r="A29" s="9" t="s">
        <v>47</v>
      </c>
      <c r="B29" s="9"/>
      <c r="C29" s="9"/>
      <c r="D29" s="9"/>
      <c r="E29" s="9"/>
      <c r="F29" s="9"/>
      <c r="G29" s="9"/>
      <c r="H29" s="9"/>
      <c r="I29" s="9"/>
    </row>
    <row r="30" spans="1:9" ht="11.25">
      <c r="A30" s="9" t="s">
        <v>36</v>
      </c>
      <c r="B30" s="65"/>
      <c r="C30" s="65"/>
      <c r="D30" s="65"/>
      <c r="E30" s="65"/>
      <c r="F30" s="65"/>
      <c r="G30" s="65"/>
      <c r="H30" s="65"/>
      <c r="I30" s="65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A1">
      <selection activeCell="B6" sqref="B6"/>
    </sheetView>
  </sheetViews>
  <sheetFormatPr defaultColWidth="5.875" defaultRowHeight="13.5"/>
  <cols>
    <col min="1" max="1" width="10.125" style="23" customWidth="1"/>
    <col min="2" max="7" width="12.125" style="1" customWidth="1"/>
    <col min="8" max="8" width="10.125" style="21" customWidth="1"/>
    <col min="9" max="16384" width="5.875" style="1" customWidth="1"/>
  </cols>
  <sheetData>
    <row r="1" spans="1:7" ht="12" thickBot="1">
      <c r="A1" s="4" t="s">
        <v>40</v>
      </c>
      <c r="B1" s="4"/>
      <c r="C1" s="4"/>
      <c r="D1" s="4"/>
      <c r="E1" s="4"/>
      <c r="F1" s="4"/>
      <c r="G1" s="4"/>
    </row>
    <row r="2" spans="1:8" ht="11.25" customHeight="1">
      <c r="A2" s="115" t="s">
        <v>31</v>
      </c>
      <c r="B2" s="120" t="s">
        <v>32</v>
      </c>
      <c r="C2" s="126" t="s">
        <v>33</v>
      </c>
      <c r="D2" s="124" t="s">
        <v>45</v>
      </c>
      <c r="E2" s="122" t="s">
        <v>34</v>
      </c>
      <c r="F2" s="124" t="s">
        <v>43</v>
      </c>
      <c r="G2" s="117" t="s">
        <v>42</v>
      </c>
      <c r="H2" s="112" t="s">
        <v>38</v>
      </c>
    </row>
    <row r="3" spans="1:8" ht="11.25" customHeight="1">
      <c r="A3" s="116"/>
      <c r="B3" s="121"/>
      <c r="C3" s="127"/>
      <c r="D3" s="125"/>
      <c r="E3" s="123"/>
      <c r="F3" s="125"/>
      <c r="G3" s="118"/>
      <c r="H3" s="113"/>
    </row>
    <row r="4" spans="1:8" ht="22.5" customHeight="1">
      <c r="A4" s="116"/>
      <c r="B4" s="121"/>
      <c r="C4" s="127"/>
      <c r="D4" s="125"/>
      <c r="E4" s="123"/>
      <c r="F4" s="128"/>
      <c r="G4" s="119"/>
      <c r="H4" s="114"/>
    </row>
    <row r="5" spans="1:8" s="2" customFormat="1" ht="11.25">
      <c r="A5" s="46"/>
      <c r="B5" s="39" t="s">
        <v>30</v>
      </c>
      <c r="C5" s="40" t="s">
        <v>30</v>
      </c>
      <c r="D5" s="40" t="s">
        <v>30</v>
      </c>
      <c r="E5" s="40" t="s">
        <v>30</v>
      </c>
      <c r="F5" s="39" t="s">
        <v>30</v>
      </c>
      <c r="G5" s="40" t="s">
        <v>30</v>
      </c>
      <c r="H5" s="85"/>
    </row>
    <row r="6" spans="1:8" ht="15" customHeight="1">
      <c r="A6" s="51" t="s">
        <v>48</v>
      </c>
      <c r="B6" s="47">
        <v>234</v>
      </c>
      <c r="C6" s="48">
        <v>701</v>
      </c>
      <c r="D6" s="48">
        <v>63</v>
      </c>
      <c r="E6" s="48">
        <v>13113</v>
      </c>
      <c r="F6" s="48">
        <v>10184</v>
      </c>
      <c r="G6" s="82">
        <v>47</v>
      </c>
      <c r="H6" s="86" t="str">
        <f>IF(A6="","",A6)</f>
        <v>富山</v>
      </c>
    </row>
    <row r="7" spans="1:8" ht="15" customHeight="1">
      <c r="A7" s="52" t="s">
        <v>49</v>
      </c>
      <c r="B7" s="49">
        <v>203</v>
      </c>
      <c r="C7" s="50">
        <v>427</v>
      </c>
      <c r="D7" s="50">
        <v>33</v>
      </c>
      <c r="E7" s="50">
        <v>9598</v>
      </c>
      <c r="F7" s="50">
        <v>7803</v>
      </c>
      <c r="G7" s="83">
        <v>25</v>
      </c>
      <c r="H7" s="87" t="str">
        <f>IF(A7="","",A7)</f>
        <v>高岡</v>
      </c>
    </row>
    <row r="8" spans="1:8" ht="15" customHeight="1">
      <c r="A8" s="52" t="s">
        <v>50</v>
      </c>
      <c r="B8" s="49">
        <v>97</v>
      </c>
      <c r="C8" s="50">
        <v>178</v>
      </c>
      <c r="D8" s="50">
        <v>12</v>
      </c>
      <c r="E8" s="50">
        <v>5321</v>
      </c>
      <c r="F8" s="50">
        <v>4084</v>
      </c>
      <c r="G8" s="83">
        <v>18</v>
      </c>
      <c r="H8" s="87" t="str">
        <f>IF(A8="","",A8)</f>
        <v>魚津</v>
      </c>
    </row>
    <row r="9" spans="1:8" ht="15" customHeight="1">
      <c r="A9" s="52" t="s">
        <v>51</v>
      </c>
      <c r="B9" s="49">
        <v>75</v>
      </c>
      <c r="C9" s="50">
        <v>163</v>
      </c>
      <c r="D9" s="50">
        <v>11</v>
      </c>
      <c r="E9" s="50">
        <v>3870</v>
      </c>
      <c r="F9" s="50">
        <v>3003</v>
      </c>
      <c r="G9" s="83">
        <v>12</v>
      </c>
      <c r="H9" s="87" t="str">
        <f>IF(A9="","",A9)</f>
        <v>砺波</v>
      </c>
    </row>
    <row r="10" spans="1:10" ht="15" customHeight="1">
      <c r="A10" s="60" t="s">
        <v>52</v>
      </c>
      <c r="B10" s="61">
        <f aca="true" t="shared" si="0" ref="B10:G10">SUM(B6:B9)</f>
        <v>609</v>
      </c>
      <c r="C10" s="61">
        <f t="shared" si="0"/>
        <v>1469</v>
      </c>
      <c r="D10" s="61">
        <f t="shared" si="0"/>
        <v>119</v>
      </c>
      <c r="E10" s="61">
        <f t="shared" si="0"/>
        <v>31902</v>
      </c>
      <c r="F10" s="61">
        <f t="shared" si="0"/>
        <v>25074</v>
      </c>
      <c r="G10" s="61">
        <f t="shared" si="0"/>
        <v>102</v>
      </c>
      <c r="H10" s="88" t="str">
        <f>IF(A10="","",A10)</f>
        <v>富山県計</v>
      </c>
      <c r="I10" s="5"/>
      <c r="J10" s="5"/>
    </row>
    <row r="11" spans="1:8" ht="15" customHeight="1">
      <c r="A11" s="66"/>
      <c r="B11" s="80"/>
      <c r="C11" s="80"/>
      <c r="D11" s="80"/>
      <c r="E11" s="80"/>
      <c r="F11" s="80"/>
      <c r="G11" s="80"/>
      <c r="H11" s="74"/>
    </row>
    <row r="12" spans="1:8" ht="15" customHeight="1">
      <c r="A12" s="51" t="s">
        <v>53</v>
      </c>
      <c r="B12" s="47">
        <v>274</v>
      </c>
      <c r="C12" s="48">
        <v>781</v>
      </c>
      <c r="D12" s="48">
        <v>49</v>
      </c>
      <c r="E12" s="48">
        <v>18719</v>
      </c>
      <c r="F12" s="48">
        <v>15691</v>
      </c>
      <c r="G12" s="84">
        <v>59</v>
      </c>
      <c r="H12" s="86" t="str">
        <f aca="true" t="shared" si="1" ref="H12:H17">IF(A12="","",A12)</f>
        <v>金沢</v>
      </c>
    </row>
    <row r="13" spans="1:8" ht="15" customHeight="1">
      <c r="A13" s="52" t="s">
        <v>54</v>
      </c>
      <c r="B13" s="49">
        <v>65</v>
      </c>
      <c r="C13" s="50">
        <v>89</v>
      </c>
      <c r="D13" s="50">
        <v>6</v>
      </c>
      <c r="E13" s="50">
        <v>3895</v>
      </c>
      <c r="F13" s="50">
        <v>3600</v>
      </c>
      <c r="G13" s="83">
        <v>2</v>
      </c>
      <c r="H13" s="87" t="str">
        <f t="shared" si="1"/>
        <v>七尾</v>
      </c>
    </row>
    <row r="14" spans="1:10" s="5" customFormat="1" ht="15" customHeight="1">
      <c r="A14" s="52" t="s">
        <v>55</v>
      </c>
      <c r="B14" s="49">
        <v>98</v>
      </c>
      <c r="C14" s="50">
        <v>224</v>
      </c>
      <c r="D14" s="50">
        <v>11</v>
      </c>
      <c r="E14" s="50">
        <v>7538</v>
      </c>
      <c r="F14" s="50">
        <v>6862</v>
      </c>
      <c r="G14" s="83">
        <v>16</v>
      </c>
      <c r="H14" s="87" t="str">
        <f t="shared" si="1"/>
        <v>小松</v>
      </c>
      <c r="I14" s="1"/>
      <c r="J14" s="1"/>
    </row>
    <row r="15" spans="1:8" ht="15" customHeight="1">
      <c r="A15" s="52" t="s">
        <v>56</v>
      </c>
      <c r="B15" s="49">
        <v>50</v>
      </c>
      <c r="C15" s="50">
        <v>54</v>
      </c>
      <c r="D15" s="50">
        <v>6</v>
      </c>
      <c r="E15" s="50">
        <v>2160</v>
      </c>
      <c r="F15" s="50">
        <v>1680</v>
      </c>
      <c r="G15" s="105">
        <v>0</v>
      </c>
      <c r="H15" s="87" t="str">
        <f t="shared" si="1"/>
        <v>輪島</v>
      </c>
    </row>
    <row r="16" spans="1:8" ht="15" customHeight="1">
      <c r="A16" s="52" t="s">
        <v>57</v>
      </c>
      <c r="B16" s="49">
        <v>55</v>
      </c>
      <c r="C16" s="50">
        <v>161</v>
      </c>
      <c r="D16" s="50">
        <v>8</v>
      </c>
      <c r="E16" s="50">
        <v>4137</v>
      </c>
      <c r="F16" s="50">
        <v>3225</v>
      </c>
      <c r="G16" s="83">
        <v>10</v>
      </c>
      <c r="H16" s="87" t="str">
        <f t="shared" si="1"/>
        <v>松任</v>
      </c>
    </row>
    <row r="17" spans="1:10" ht="15" customHeight="1">
      <c r="A17" s="60" t="s">
        <v>58</v>
      </c>
      <c r="B17" s="61">
        <f aca="true" t="shared" si="2" ref="B17:G17">SUM(B12:B16)</f>
        <v>542</v>
      </c>
      <c r="C17" s="61">
        <f t="shared" si="2"/>
        <v>1309</v>
      </c>
      <c r="D17" s="61">
        <f t="shared" si="2"/>
        <v>80</v>
      </c>
      <c r="E17" s="61">
        <f t="shared" si="2"/>
        <v>36449</v>
      </c>
      <c r="F17" s="61">
        <f t="shared" si="2"/>
        <v>31058</v>
      </c>
      <c r="G17" s="61">
        <f t="shared" si="2"/>
        <v>87</v>
      </c>
      <c r="H17" s="88" t="str">
        <f t="shared" si="1"/>
        <v>石川県計</v>
      </c>
      <c r="I17" s="5"/>
      <c r="J17" s="5"/>
    </row>
    <row r="18" spans="1:8" ht="15" customHeight="1">
      <c r="A18" s="53"/>
      <c r="B18" s="6"/>
      <c r="C18" s="6"/>
      <c r="D18" s="6"/>
      <c r="E18" s="6"/>
      <c r="F18" s="6"/>
      <c r="G18" s="6"/>
      <c r="H18" s="26"/>
    </row>
    <row r="19" spans="1:8" ht="15" customHeight="1">
      <c r="A19" s="106" t="s">
        <v>59</v>
      </c>
      <c r="B19" s="107">
        <v>180</v>
      </c>
      <c r="C19" s="108">
        <v>469</v>
      </c>
      <c r="D19" s="108">
        <v>79</v>
      </c>
      <c r="E19" s="108">
        <v>10888</v>
      </c>
      <c r="F19" s="108">
        <v>9500</v>
      </c>
      <c r="G19" s="109">
        <v>48</v>
      </c>
      <c r="H19" s="110" t="str">
        <f>IF(A19="","",A19)</f>
        <v>福井</v>
      </c>
    </row>
    <row r="20" spans="1:8" ht="15" customHeight="1">
      <c r="A20" s="52" t="s">
        <v>60</v>
      </c>
      <c r="B20" s="49">
        <v>48</v>
      </c>
      <c r="C20" s="50">
        <v>82</v>
      </c>
      <c r="D20" s="50">
        <v>10</v>
      </c>
      <c r="E20" s="50">
        <v>2418</v>
      </c>
      <c r="F20" s="50">
        <v>2158</v>
      </c>
      <c r="G20" s="83">
        <v>5</v>
      </c>
      <c r="H20" s="87" t="str">
        <f aca="true" t="shared" si="3" ref="H20:H25">IF(A20="","",A20)</f>
        <v>敦賀</v>
      </c>
    </row>
    <row r="21" spans="1:8" ht="15" customHeight="1">
      <c r="A21" s="52" t="s">
        <v>61</v>
      </c>
      <c r="B21" s="49">
        <v>133</v>
      </c>
      <c r="C21" s="50">
        <v>215</v>
      </c>
      <c r="D21" s="50">
        <v>42</v>
      </c>
      <c r="E21" s="50">
        <v>5690</v>
      </c>
      <c r="F21" s="50">
        <v>4284</v>
      </c>
      <c r="G21" s="83">
        <v>24</v>
      </c>
      <c r="H21" s="87" t="str">
        <f t="shared" si="3"/>
        <v>武生</v>
      </c>
    </row>
    <row r="22" spans="1:8" ht="15" customHeight="1">
      <c r="A22" s="52" t="s">
        <v>62</v>
      </c>
      <c r="B22" s="49">
        <v>36</v>
      </c>
      <c r="C22" s="50">
        <v>43</v>
      </c>
      <c r="D22" s="50">
        <v>7</v>
      </c>
      <c r="E22" s="50">
        <v>1402</v>
      </c>
      <c r="F22" s="50">
        <v>1190</v>
      </c>
      <c r="G22" s="83">
        <v>3</v>
      </c>
      <c r="H22" s="87" t="str">
        <f t="shared" si="3"/>
        <v>小浜</v>
      </c>
    </row>
    <row r="23" spans="1:8" ht="15" customHeight="1">
      <c r="A23" s="52" t="s">
        <v>63</v>
      </c>
      <c r="B23" s="49">
        <v>28</v>
      </c>
      <c r="C23" s="50">
        <v>31</v>
      </c>
      <c r="D23" s="50">
        <v>7</v>
      </c>
      <c r="E23" s="50">
        <v>2004</v>
      </c>
      <c r="F23" s="50">
        <v>1357</v>
      </c>
      <c r="G23" s="83">
        <v>3</v>
      </c>
      <c r="H23" s="87" t="str">
        <f t="shared" si="3"/>
        <v>大野</v>
      </c>
    </row>
    <row r="24" spans="1:10" s="5" customFormat="1" ht="15" customHeight="1">
      <c r="A24" s="52" t="s">
        <v>64</v>
      </c>
      <c r="B24" s="49">
        <v>59</v>
      </c>
      <c r="C24" s="50">
        <v>94</v>
      </c>
      <c r="D24" s="50">
        <v>19</v>
      </c>
      <c r="E24" s="50">
        <v>3547</v>
      </c>
      <c r="F24" s="50">
        <v>3059</v>
      </c>
      <c r="G24" s="83">
        <v>9</v>
      </c>
      <c r="H24" s="87" t="str">
        <f t="shared" si="3"/>
        <v>三国</v>
      </c>
      <c r="I24" s="1"/>
      <c r="J24" s="1"/>
    </row>
    <row r="25" spans="1:10" ht="15" customHeight="1">
      <c r="A25" s="60" t="s">
        <v>65</v>
      </c>
      <c r="B25" s="61">
        <f aca="true" t="shared" si="4" ref="B25:G25">SUM(B19:B24)</f>
        <v>484</v>
      </c>
      <c r="C25" s="61">
        <f t="shared" si="4"/>
        <v>934</v>
      </c>
      <c r="D25" s="61">
        <f t="shared" si="4"/>
        <v>164</v>
      </c>
      <c r="E25" s="61">
        <f t="shared" si="4"/>
        <v>25949</v>
      </c>
      <c r="F25" s="61">
        <f t="shared" si="4"/>
        <v>21548</v>
      </c>
      <c r="G25" s="61">
        <f t="shared" si="4"/>
        <v>92</v>
      </c>
      <c r="H25" s="88" t="str">
        <f t="shared" si="3"/>
        <v>福井県計</v>
      </c>
      <c r="I25" s="5"/>
      <c r="J25" s="5"/>
    </row>
    <row r="26" spans="1:8" ht="11.25">
      <c r="A26" s="53"/>
      <c r="B26" s="6"/>
      <c r="C26" s="6"/>
      <c r="D26" s="6"/>
      <c r="E26" s="6"/>
      <c r="F26" s="6"/>
      <c r="G26" s="6"/>
      <c r="H26" s="26"/>
    </row>
    <row r="27" spans="1:8" ht="12" thickBot="1">
      <c r="A27" s="54"/>
      <c r="B27" s="25"/>
      <c r="C27" s="25"/>
      <c r="D27" s="25"/>
      <c r="E27" s="25"/>
      <c r="F27" s="25"/>
      <c r="G27" s="25"/>
      <c r="H27" s="27"/>
    </row>
    <row r="28" spans="1:10" ht="15" customHeight="1" thickBot="1" thickTop="1">
      <c r="A28" s="55" t="s">
        <v>29</v>
      </c>
      <c r="B28" s="34">
        <v>1635</v>
      </c>
      <c r="C28" s="24">
        <v>3712</v>
      </c>
      <c r="D28" s="24">
        <v>363</v>
      </c>
      <c r="E28" s="24">
        <v>94300</v>
      </c>
      <c r="F28" s="24">
        <v>77680</v>
      </c>
      <c r="G28" s="24">
        <v>281</v>
      </c>
      <c r="H28" s="22" t="s">
        <v>66</v>
      </c>
      <c r="I28" s="5"/>
      <c r="J28" s="5"/>
    </row>
    <row r="29" spans="1:7" ht="11.25">
      <c r="A29" s="4" t="s">
        <v>44</v>
      </c>
      <c r="B29" s="4"/>
      <c r="C29" s="4"/>
      <c r="D29" s="4"/>
      <c r="E29" s="4"/>
      <c r="F29" s="4"/>
      <c r="G29" s="4"/>
    </row>
  </sheetData>
  <sheetProtection/>
  <mergeCells count="8">
    <mergeCell ref="H2:H4"/>
    <mergeCell ref="A2:A4"/>
    <mergeCell ref="G2:G4"/>
    <mergeCell ref="B2:B4"/>
    <mergeCell ref="E2:E4"/>
    <mergeCell ref="D2:D4"/>
    <mergeCell ref="C2:C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&amp;R金沢国税局
源泉所得税４
（Ｈ21）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31" t="s">
        <v>22</v>
      </c>
      <c r="B2" s="132"/>
      <c r="C2" s="132" t="s">
        <v>5</v>
      </c>
      <c r="D2" s="132"/>
      <c r="E2" s="132"/>
      <c r="F2" s="132"/>
      <c r="G2" s="132"/>
      <c r="H2" s="132"/>
      <c r="I2" s="132" t="s">
        <v>20</v>
      </c>
      <c r="J2" s="132"/>
      <c r="K2" s="132"/>
      <c r="L2" s="132"/>
      <c r="M2" s="132"/>
      <c r="N2" s="132"/>
      <c r="O2" s="132" t="s">
        <v>0</v>
      </c>
      <c r="P2" s="132"/>
      <c r="Q2" s="132"/>
      <c r="R2" s="132"/>
      <c r="S2" s="132"/>
      <c r="T2" s="132"/>
      <c r="U2" s="141"/>
    </row>
    <row r="3" spans="1:21" s="3" customFormat="1" ht="11.25">
      <c r="A3" s="133"/>
      <c r="B3" s="134"/>
      <c r="C3" s="19"/>
      <c r="D3" s="19"/>
      <c r="E3" s="137" t="s">
        <v>24</v>
      </c>
      <c r="F3" s="138"/>
      <c r="G3" s="137" t="s">
        <v>17</v>
      </c>
      <c r="H3" s="138"/>
      <c r="I3" s="137" t="s">
        <v>23</v>
      </c>
      <c r="J3" s="138"/>
      <c r="K3" s="137" t="s">
        <v>24</v>
      </c>
      <c r="L3" s="138"/>
      <c r="M3" s="137" t="s">
        <v>17</v>
      </c>
      <c r="N3" s="138"/>
      <c r="O3" s="137" t="s">
        <v>23</v>
      </c>
      <c r="P3" s="138"/>
      <c r="Q3" s="137" t="s">
        <v>16</v>
      </c>
      <c r="R3" s="138"/>
      <c r="S3" s="137" t="s">
        <v>17</v>
      </c>
      <c r="T3" s="138"/>
      <c r="U3" s="20"/>
    </row>
    <row r="4" spans="1:21" s="3" customFormat="1" ht="11.25">
      <c r="A4" s="135"/>
      <c r="B4" s="136"/>
      <c r="C4" s="136" t="s">
        <v>23</v>
      </c>
      <c r="D4" s="136"/>
      <c r="E4" s="139"/>
      <c r="F4" s="140"/>
      <c r="G4" s="139"/>
      <c r="H4" s="140"/>
      <c r="I4" s="139"/>
      <c r="J4" s="140"/>
      <c r="K4" s="139"/>
      <c r="L4" s="140"/>
      <c r="M4" s="139"/>
      <c r="N4" s="140"/>
      <c r="O4" s="139"/>
      <c r="P4" s="140"/>
      <c r="Q4" s="139"/>
      <c r="R4" s="140"/>
      <c r="S4" s="139"/>
      <c r="T4" s="140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9" t="s">
        <v>9</v>
      </c>
      <c r="B9" s="129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30" t="s">
        <v>10</v>
      </c>
      <c r="B10" s="130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源泉所得税</dc:subject>
  <dc:creator>国税庁企画課</dc:creator>
  <cp:keywords/>
  <dc:description/>
  <cp:lastModifiedBy>国税庁</cp:lastModifiedBy>
  <cp:lastPrinted>2011-06-13T00:36:20Z</cp:lastPrinted>
  <dcterms:created xsi:type="dcterms:W3CDTF">2003-07-09T01:05:10Z</dcterms:created>
  <dcterms:modified xsi:type="dcterms:W3CDTF">2011-06-15T06:08:21Z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