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3"/>
  </bookViews>
  <sheets>
    <sheet name="(1)滞納状況" sheetId="1" r:id="rId1"/>
    <sheet name="(2)滞納状況の累年比較" sheetId="2" r:id="rId2"/>
    <sheet name="(3)税務署別滞納状況" sheetId="3" r:id="rId3"/>
    <sheet name="還付金の支払決定の状況" sheetId="4" r:id="rId4"/>
  </sheets>
  <definedNames>
    <definedName name="_xlnm.Print_Area" localSheetId="0">'(1)滞納状況'!$A$1:$N$19</definedName>
    <definedName name="_xlnm.Print_Area" localSheetId="1">'(2)滞納状況の累年比較'!$A$1:$L$10</definedName>
    <definedName name="_xlnm.Print_Area" localSheetId="2">'(3)税務署別滞納状況'!$A$1:$K$30</definedName>
    <definedName name="_xlnm.Print_Area" localSheetId="3">'還付金の支払決定の状況'!$A$1:$C$21</definedName>
    <definedName name="_xlnm.Print_Titles" localSheetId="2">'(3)税務署別滞納状況'!$1:$4</definedName>
  </definedNames>
  <calcPr fullCalcOnLoad="1"/>
</workbook>
</file>

<file path=xl/sharedStrings.xml><?xml version="1.0" encoding="utf-8"?>
<sst xmlns="http://schemas.openxmlformats.org/spreadsheetml/2006/main" count="146" uniqueCount="73">
  <si>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</si>
  <si>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</si>
  <si>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</si>
  <si>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</si>
  <si>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</si>
  <si>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</si>
  <si>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</si>
  <si>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</si>
  <si>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</si>
  <si>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</si>
  <si>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</si>
  <si>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</si>
  <si>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</si>
  <si>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</si>
  <si>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(1)　滞納状況</t>
  </si>
  <si>
    <t>(2)　滞納状況の累年比較</t>
  </si>
  <si>
    <t>区　　　　分</t>
  </si>
  <si>
    <t>要整理滞納</t>
  </si>
  <si>
    <t>合計</t>
  </si>
  <si>
    <t>件　数</t>
  </si>
  <si>
    <t>税　額</t>
  </si>
  <si>
    <t>17　国税滞納</t>
  </si>
  <si>
    <t>区　　　　　分</t>
  </si>
  <si>
    <t>合　　　計</t>
  </si>
  <si>
    <t>所 得 税</t>
  </si>
  <si>
    <t>合　計</t>
  </si>
  <si>
    <t>調査対象等：</t>
  </si>
  <si>
    <t>調査時点：</t>
  </si>
  <si>
    <t>　　　　２　地方消費税は含まない。</t>
  </si>
  <si>
    <t>　　　　３　相続税には贈与税を含む。</t>
  </si>
  <si>
    <t>平成22年４月１日から平成23年３月31日までの間における滞納の繰越、新規発生及び処理等の国税の滞納状況を示した。</t>
  </si>
  <si>
    <t>平成18年度</t>
  </si>
  <si>
    <t>平成19年度</t>
  </si>
  <si>
    <t>平成20年度</t>
  </si>
  <si>
    <t>平成21年度</t>
  </si>
  <si>
    <t>平成22年度</t>
  </si>
  <si>
    <t>　（注）　この表は、「⑴滞納状況」の「合計」欄を税務署別に示したものである。</t>
  </si>
  <si>
    <t>総　　計</t>
  </si>
  <si>
    <t>局引受分</t>
  </si>
  <si>
    <t>福井県計</t>
  </si>
  <si>
    <t>三国</t>
  </si>
  <si>
    <t>大野</t>
  </si>
  <si>
    <t>小浜</t>
  </si>
  <si>
    <t>武生</t>
  </si>
  <si>
    <t>敦賀</t>
  </si>
  <si>
    <t>福井</t>
  </si>
  <si>
    <t>石川県計</t>
  </si>
  <si>
    <t>松任</t>
  </si>
  <si>
    <t>輪島</t>
  </si>
  <si>
    <t>小松</t>
  </si>
  <si>
    <t>七尾</t>
  </si>
  <si>
    <t>金沢</t>
  </si>
  <si>
    <t>富山県計</t>
  </si>
  <si>
    <t>砺波</t>
  </si>
  <si>
    <t>魚津</t>
  </si>
  <si>
    <t>高岡</t>
  </si>
  <si>
    <t>富山</t>
  </si>
  <si>
    <t>新規発生滞納</t>
  </si>
  <si>
    <t>税務署名</t>
  </si>
  <si>
    <t>(3)　税務署別滞納状況</t>
  </si>
  <si>
    <t>（注）　還付加算金を含む。</t>
  </si>
  <si>
    <t>用語の説明：「支払命令官分」とは、還付金の支払場所が銀行等の金融機関扱いのものをいう。</t>
  </si>
  <si>
    <t>還付金合計</t>
  </si>
  <si>
    <t>消費税及地方消費税</t>
  </si>
  <si>
    <t>申告所得税</t>
  </si>
  <si>
    <t>源泉所得税</t>
  </si>
  <si>
    <t>千円</t>
  </si>
  <si>
    <t>（支払命令官分）</t>
  </si>
  <si>
    <t>支払決定済額</t>
  </si>
  <si>
    <t>還付金の支払決定の状況</t>
  </si>
  <si>
    <t>18　還　付　金</t>
  </si>
  <si>
    <t>平成22年度</t>
  </si>
  <si>
    <t>調査期間：平成22年４月１日から平成23年３月31日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</si>
</sst>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,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b/>
      <sz val="11"/>
      <color indexed="8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/>
    </border>
    <border>
      <left style="thin"/>
      <right style="hair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medium"/>
    </border>
    <border>
      <left style="hair"/>
      <right style="medium"/>
      <top>
        <color indexed="63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/>
    </border>
    <border>
      <left style="hair"/>
      <right style="medium"/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>
        <color indexed="55"/>
      </top>
      <bottom style="double"/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55"/>
      </top>
      <bottom style="thin"/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top"/>
    </xf>
    <xf numFmtId="3" fontId="2" fillId="33" borderId="10" xfId="0" applyNumberFormat="1" applyFont="1" applyFill="1" applyBorder="1" applyAlignment="1">
      <alignment horizontal="right" vertical="center"/>
    </xf>
    <xf numFmtId="3" fontId="2" fillId="34" borderId="1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34" borderId="16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/>
    </xf>
    <xf numFmtId="3" fontId="2" fillId="34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3" fontId="2" fillId="33" borderId="24" xfId="0" applyNumberFormat="1" applyFont="1" applyFill="1" applyBorder="1" applyAlignment="1">
      <alignment horizontal="right" vertical="center"/>
    </xf>
    <xf numFmtId="3" fontId="2" fillId="34" borderId="23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38" fontId="2" fillId="33" borderId="27" xfId="48" applyFont="1" applyFill="1" applyBorder="1" applyAlignment="1">
      <alignment horizontal="right" vertical="center"/>
    </xf>
    <xf numFmtId="38" fontId="2" fillId="34" borderId="25" xfId="48" applyFont="1" applyFill="1" applyBorder="1" applyAlignment="1">
      <alignment horizontal="right" vertical="center"/>
    </xf>
    <xf numFmtId="38" fontId="4" fillId="33" borderId="28" xfId="48" applyFont="1" applyFill="1" applyBorder="1" applyAlignment="1">
      <alignment horizontal="right" vertical="center"/>
    </xf>
    <xf numFmtId="38" fontId="4" fillId="34" borderId="26" xfId="48" applyFont="1" applyFill="1" applyBorder="1" applyAlignment="1">
      <alignment horizontal="right" vertical="center"/>
    </xf>
    <xf numFmtId="38" fontId="2" fillId="33" borderId="29" xfId="48" applyFont="1" applyFill="1" applyBorder="1" applyAlignment="1">
      <alignment horizontal="right" vertical="center"/>
    </xf>
    <xf numFmtId="38" fontId="2" fillId="34" borderId="30" xfId="48" applyFont="1" applyFill="1" applyBorder="1" applyAlignment="1">
      <alignment horizontal="right" vertical="center"/>
    </xf>
    <xf numFmtId="38" fontId="2" fillId="33" borderId="31" xfId="48" applyFont="1" applyFill="1" applyBorder="1" applyAlignment="1">
      <alignment horizontal="right" vertical="center"/>
    </xf>
    <xf numFmtId="38" fontId="2" fillId="34" borderId="32" xfId="48" applyFont="1" applyFill="1" applyBorder="1" applyAlignment="1">
      <alignment horizontal="right" vertical="center"/>
    </xf>
    <xf numFmtId="38" fontId="4" fillId="33" borderId="33" xfId="48" applyFont="1" applyFill="1" applyBorder="1" applyAlignment="1">
      <alignment horizontal="right" vertical="center"/>
    </xf>
    <xf numFmtId="38" fontId="4" fillId="34" borderId="34" xfId="48" applyFont="1" applyFill="1" applyBorder="1" applyAlignment="1">
      <alignment horizontal="right" vertical="center"/>
    </xf>
    <xf numFmtId="38" fontId="2" fillId="34" borderId="35" xfId="48" applyFont="1" applyFill="1" applyBorder="1" applyAlignment="1">
      <alignment horizontal="right" vertical="center"/>
    </xf>
    <xf numFmtId="38" fontId="2" fillId="34" borderId="36" xfId="48" applyFont="1" applyFill="1" applyBorder="1" applyAlignment="1">
      <alignment horizontal="right" vertical="center"/>
    </xf>
    <xf numFmtId="38" fontId="4" fillId="34" borderId="37" xfId="48" applyFont="1" applyFill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34" borderId="39" xfId="0" applyFont="1" applyFill="1" applyBorder="1" applyAlignment="1">
      <alignment horizontal="right" vertical="center"/>
    </xf>
    <xf numFmtId="3" fontId="2" fillId="34" borderId="40" xfId="0" applyNumberFormat="1" applyFont="1" applyFill="1" applyBorder="1" applyAlignment="1">
      <alignment horizontal="right" vertical="center"/>
    </xf>
    <xf numFmtId="3" fontId="2" fillId="34" borderId="41" xfId="0" applyNumberFormat="1" applyFont="1" applyFill="1" applyBorder="1" applyAlignment="1">
      <alignment horizontal="right" vertical="center"/>
    </xf>
    <xf numFmtId="3" fontId="2" fillId="34" borderId="42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2" fillId="34" borderId="43" xfId="0" applyNumberFormat="1" applyFont="1" applyFill="1" applyBorder="1" applyAlignment="1">
      <alignment horizontal="right" vertical="center"/>
    </xf>
    <xf numFmtId="38" fontId="2" fillId="34" borderId="44" xfId="48" applyFont="1" applyFill="1" applyBorder="1" applyAlignment="1">
      <alignment horizontal="right" vertical="center"/>
    </xf>
    <xf numFmtId="38" fontId="4" fillId="34" borderId="45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/>
    </xf>
    <xf numFmtId="177" fontId="4" fillId="34" borderId="37" xfId="0" applyNumberFormat="1" applyFont="1" applyFill="1" applyBorder="1" applyAlignment="1">
      <alignment horizontal="right" vertical="center"/>
    </xf>
    <xf numFmtId="176" fontId="4" fillId="33" borderId="33" xfId="0" applyNumberFormat="1" applyFont="1" applyFill="1" applyBorder="1" applyAlignment="1">
      <alignment horizontal="right" vertical="center"/>
    </xf>
    <xf numFmtId="177" fontId="4" fillId="34" borderId="34" xfId="0" applyNumberFormat="1" applyFont="1" applyFill="1" applyBorder="1" applyAlignment="1">
      <alignment horizontal="right" vertical="center"/>
    </xf>
    <xf numFmtId="177" fontId="4" fillId="34" borderId="46" xfId="0" applyNumberFormat="1" applyFont="1" applyFill="1" applyBorder="1" applyAlignment="1">
      <alignment horizontal="right" vertical="center"/>
    </xf>
    <xf numFmtId="176" fontId="4" fillId="33" borderId="47" xfId="0" applyNumberFormat="1" applyFont="1" applyFill="1" applyBorder="1" applyAlignment="1">
      <alignment horizontal="right" vertical="center"/>
    </xf>
    <xf numFmtId="177" fontId="4" fillId="34" borderId="48" xfId="0" applyNumberFormat="1" applyFont="1" applyFill="1" applyBorder="1" applyAlignment="1">
      <alignment horizontal="right" vertical="center"/>
    </xf>
    <xf numFmtId="0" fontId="4" fillId="0" borderId="49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176" fontId="2" fillId="0" borderId="5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distributed" vertical="center"/>
    </xf>
    <xf numFmtId="176" fontId="2" fillId="0" borderId="51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6" fontId="2" fillId="0" borderId="53" xfId="0" applyNumberFormat="1" applyFont="1" applyFill="1" applyBorder="1" applyAlignment="1">
      <alignment horizontal="right" vertical="center"/>
    </xf>
    <xf numFmtId="177" fontId="4" fillId="34" borderId="54" xfId="0" applyNumberFormat="1" applyFont="1" applyFill="1" applyBorder="1" applyAlignment="1">
      <alignment horizontal="right" vertical="center"/>
    </xf>
    <xf numFmtId="176" fontId="4" fillId="33" borderId="55" xfId="0" applyNumberFormat="1" applyFont="1" applyFill="1" applyBorder="1" applyAlignment="1">
      <alignment horizontal="right" vertical="center"/>
    </xf>
    <xf numFmtId="177" fontId="4" fillId="34" borderId="56" xfId="0" applyNumberFormat="1" applyFont="1" applyFill="1" applyBorder="1" applyAlignment="1">
      <alignment horizontal="right" vertical="center"/>
    </xf>
    <xf numFmtId="0" fontId="4" fillId="35" borderId="57" xfId="0" applyFont="1" applyFill="1" applyBorder="1" applyAlignment="1">
      <alignment horizontal="distributed" vertical="center"/>
    </xf>
    <xf numFmtId="177" fontId="2" fillId="34" borderId="44" xfId="0" applyNumberFormat="1" applyFont="1" applyFill="1" applyBorder="1" applyAlignment="1">
      <alignment horizontal="right" vertical="center"/>
    </xf>
    <xf numFmtId="176" fontId="2" fillId="33" borderId="27" xfId="0" applyNumberFormat="1" applyFont="1" applyFill="1" applyBorder="1" applyAlignment="1">
      <alignment horizontal="right" vertical="center"/>
    </xf>
    <xf numFmtId="177" fontId="2" fillId="34" borderId="25" xfId="0" applyNumberFormat="1" applyFont="1" applyFill="1" applyBorder="1" applyAlignment="1">
      <alignment horizontal="right" vertical="center"/>
    </xf>
    <xf numFmtId="0" fontId="2" fillId="35" borderId="58" xfId="0" applyFont="1" applyFill="1" applyBorder="1" applyAlignment="1">
      <alignment horizontal="distributed" vertical="center"/>
    </xf>
    <xf numFmtId="177" fontId="2" fillId="34" borderId="59" xfId="0" applyNumberFormat="1" applyFont="1" applyFill="1" applyBorder="1" applyAlignment="1">
      <alignment horizontal="right" vertical="center"/>
    </xf>
    <xf numFmtId="176" fontId="2" fillId="33" borderId="60" xfId="0" applyNumberFormat="1" applyFont="1" applyFill="1" applyBorder="1" applyAlignment="1">
      <alignment horizontal="right" vertical="center"/>
    </xf>
    <xf numFmtId="177" fontId="2" fillId="34" borderId="61" xfId="0" applyNumberFormat="1" applyFont="1" applyFill="1" applyBorder="1" applyAlignment="1">
      <alignment horizontal="right" vertical="center"/>
    </xf>
    <xf numFmtId="0" fontId="2" fillId="35" borderId="62" xfId="0" applyFont="1" applyFill="1" applyBorder="1" applyAlignment="1">
      <alignment horizontal="distributed" vertical="center"/>
    </xf>
    <xf numFmtId="176" fontId="2" fillId="0" borderId="63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7" fontId="2" fillId="34" borderId="23" xfId="0" applyNumberFormat="1" applyFont="1" applyFill="1" applyBorder="1" applyAlignment="1">
      <alignment horizontal="right" vertical="center"/>
    </xf>
    <xf numFmtId="177" fontId="2" fillId="34" borderId="43" xfId="0" applyNumberFormat="1" applyFont="1" applyFill="1" applyBorder="1" applyAlignment="1">
      <alignment horizontal="right" vertical="center"/>
    </xf>
    <xf numFmtId="176" fontId="2" fillId="33" borderId="24" xfId="0" applyNumberFormat="1" applyFont="1" applyFill="1" applyBorder="1" applyAlignment="1">
      <alignment horizontal="right" vertical="center"/>
    </xf>
    <xf numFmtId="0" fontId="2" fillId="35" borderId="64" xfId="0" applyFont="1" applyFill="1" applyBorder="1" applyAlignment="1">
      <alignment horizontal="distributed" vertical="center"/>
    </xf>
    <xf numFmtId="0" fontId="5" fillId="36" borderId="21" xfId="0" applyFont="1" applyFill="1" applyBorder="1" applyAlignment="1">
      <alignment horizontal="distributed" vertical="center"/>
    </xf>
    <xf numFmtId="38" fontId="4" fillId="0" borderId="0" xfId="48" applyFont="1" applyAlignment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 indent="1"/>
    </xf>
    <xf numFmtId="38" fontId="2" fillId="0" borderId="0" xfId="48" applyFont="1" applyAlignment="1">
      <alignment horizontal="left" vertical="center"/>
    </xf>
    <xf numFmtId="0" fontId="2" fillId="0" borderId="66" xfId="0" applyFont="1" applyBorder="1" applyAlignment="1">
      <alignment horizontal="distributed" vertical="center" indent="1"/>
    </xf>
    <xf numFmtId="0" fontId="2" fillId="0" borderId="67" xfId="0" applyFont="1" applyBorder="1" applyAlignment="1">
      <alignment horizontal="distributed" vertical="center" indent="1"/>
    </xf>
    <xf numFmtId="0" fontId="2" fillId="0" borderId="68" xfId="0" applyFont="1" applyBorder="1" applyAlignment="1">
      <alignment horizontal="distributed" vertical="center" indent="1"/>
    </xf>
    <xf numFmtId="0" fontId="2" fillId="0" borderId="69" xfId="0" applyFont="1" applyBorder="1" applyAlignment="1">
      <alignment horizontal="distributed" vertical="center" indent="1"/>
    </xf>
    <xf numFmtId="38" fontId="2" fillId="0" borderId="0" xfId="48" applyFont="1" applyBorder="1" applyAlignment="1">
      <alignment horizontal="left" vertical="center"/>
    </xf>
    <xf numFmtId="0" fontId="2" fillId="0" borderId="70" xfId="0" applyFont="1" applyBorder="1" applyAlignment="1">
      <alignment horizontal="distributed" vertical="center" indent="1"/>
    </xf>
    <xf numFmtId="0" fontId="5" fillId="34" borderId="71" xfId="0" applyFont="1" applyFill="1" applyBorder="1" applyAlignment="1">
      <alignment horizontal="right" vertical="center"/>
    </xf>
    <xf numFmtId="0" fontId="5" fillId="0" borderId="72" xfId="0" applyFont="1" applyFill="1" applyBorder="1" applyAlignment="1">
      <alignment horizontal="left" vertical="center" indent="1"/>
    </xf>
    <xf numFmtId="0" fontId="2" fillId="0" borderId="73" xfId="0" applyFont="1" applyBorder="1" applyAlignment="1">
      <alignment horizontal="distributed" vertical="center"/>
    </xf>
    <xf numFmtId="0" fontId="2" fillId="0" borderId="7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177" fontId="4" fillId="34" borderId="23" xfId="0" applyNumberFormat="1" applyFont="1" applyFill="1" applyBorder="1" applyAlignment="1">
      <alignment horizontal="right" vertical="center"/>
    </xf>
    <xf numFmtId="177" fontId="4" fillId="34" borderId="5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38" fontId="2" fillId="34" borderId="74" xfId="50" applyFont="1" applyFill="1" applyBorder="1" applyAlignment="1">
      <alignment horizontal="right" vertical="center"/>
    </xf>
    <xf numFmtId="38" fontId="2" fillId="34" borderId="75" xfId="50" applyFont="1" applyFill="1" applyBorder="1" applyAlignment="1">
      <alignment horizontal="right" vertical="center"/>
    </xf>
    <xf numFmtId="38" fontId="2" fillId="34" borderId="76" xfId="50" applyFont="1" applyFill="1" applyBorder="1" applyAlignment="1">
      <alignment horizontal="right" vertical="center"/>
    </xf>
    <xf numFmtId="38" fontId="2" fillId="34" borderId="77" xfId="50" applyFont="1" applyFill="1" applyBorder="1" applyAlignment="1">
      <alignment horizontal="right" vertical="center"/>
    </xf>
    <xf numFmtId="38" fontId="2" fillId="34" borderId="78" xfId="50" applyFont="1" applyFill="1" applyBorder="1" applyAlignment="1">
      <alignment horizontal="right" vertical="center"/>
    </xf>
    <xf numFmtId="38" fontId="2" fillId="34" borderId="79" xfId="50" applyFont="1" applyFill="1" applyBorder="1" applyAlignment="1">
      <alignment horizontal="right" vertical="center"/>
    </xf>
    <xf numFmtId="38" fontId="4" fillId="34" borderId="73" xfId="50" applyFont="1" applyFill="1" applyBorder="1" applyAlignment="1">
      <alignment horizontal="right" vertical="center"/>
    </xf>
    <xf numFmtId="0" fontId="2" fillId="0" borderId="80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58" fontId="2" fillId="0" borderId="0" xfId="0" applyNumberFormat="1" applyFont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7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98" xfId="0" applyFont="1" applyBorder="1" applyAlignment="1">
      <alignment horizontal="distributed" vertical="center"/>
    </xf>
    <xf numFmtId="0" fontId="2" fillId="0" borderId="99" xfId="0" applyFont="1" applyBorder="1" applyAlignment="1">
      <alignment horizontal="distributed" vertical="center"/>
    </xf>
    <xf numFmtId="0" fontId="2" fillId="0" borderId="72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103" xfId="0" applyFont="1" applyBorder="1" applyAlignment="1">
      <alignment horizontal="distributed" vertical="center"/>
    </xf>
    <xf numFmtId="0" fontId="2" fillId="0" borderId="104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2" fillId="0" borderId="105" xfId="0" applyFont="1" applyBorder="1" applyAlignment="1">
      <alignment horizontal="distributed" vertical="center"/>
    </xf>
    <xf numFmtId="0" fontId="2" fillId="0" borderId="106" xfId="0" applyFont="1" applyBorder="1" applyAlignment="1">
      <alignment horizontal="distributed" vertical="center"/>
    </xf>
    <xf numFmtId="0" fontId="2" fillId="0" borderId="107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108" xfId="0" applyFont="1" applyBorder="1" applyAlignment="1">
      <alignment horizontal="distributed" vertical="center"/>
    </xf>
    <xf numFmtId="0" fontId="2" fillId="0" borderId="109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zoomScalePageLayoutView="0" workbookViewId="0" topLeftCell="A7">
      <selection activeCell="O8" sqref="O8"/>
    </sheetView>
  </sheetViews>
  <sheetFormatPr defaultColWidth="8.625" defaultRowHeight="13.5"/>
  <cols>
    <col min="1" max="1" width="10.375" style="2" customWidth="1"/>
    <col min="2" max="3" width="8.625" style="2" customWidth="1"/>
    <col min="4" max="4" width="10.50390625" style="2" customWidth="1"/>
    <col min="5" max="5" width="8.625" style="2" customWidth="1"/>
    <col min="6" max="6" width="10.50390625" style="2" customWidth="1"/>
    <col min="7" max="7" width="8.625" style="2" customWidth="1"/>
    <col min="8" max="8" width="10.50390625" style="2" customWidth="1"/>
    <col min="9" max="9" width="8.625" style="2" customWidth="1"/>
    <col min="10" max="10" width="10.50390625" style="2" customWidth="1"/>
    <col min="11" max="11" width="8.625" style="2" customWidth="1"/>
    <col min="12" max="12" width="10.50390625" style="2" customWidth="1"/>
    <col min="13" max="13" width="8.875" style="2" customWidth="1"/>
    <col min="14" max="14" width="6.00390625" style="2" bestFit="1" customWidth="1"/>
    <col min="15" max="16384" width="8.625" style="2" customWidth="1"/>
  </cols>
  <sheetData>
    <row r="1" spans="1:14" ht="15">
      <c r="A1" s="132" t="s">
        <v>21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41"/>
      <c r="N1" s="41"/>
    </row>
    <row r="2" ht="12" thickBot="1">
      <c r="A2" s="2" t="s">
        <v>14</v>
      </c>
    </row>
    <row r="3" spans="1:14" ht="16.5" customHeight="1">
      <c r="A3" s="133" t="s">
        <v>22</v>
      </c>
      <c r="B3" s="134"/>
      <c r="C3" s="141" t="s">
        <v>17</v>
      </c>
      <c r="D3" s="142"/>
      <c r="E3" s="142"/>
      <c r="F3" s="142"/>
      <c r="G3" s="142"/>
      <c r="H3" s="142"/>
      <c r="I3" s="117" t="s">
        <v>0</v>
      </c>
      <c r="J3" s="145"/>
      <c r="K3" s="117" t="s">
        <v>1</v>
      </c>
      <c r="L3" s="118"/>
      <c r="M3" s="137"/>
      <c r="N3" s="137"/>
    </row>
    <row r="4" spans="1:14" ht="16.5" customHeight="1">
      <c r="A4" s="135"/>
      <c r="B4" s="136"/>
      <c r="C4" s="143" t="s">
        <v>2</v>
      </c>
      <c r="D4" s="144"/>
      <c r="E4" s="143" t="s">
        <v>3</v>
      </c>
      <c r="F4" s="144"/>
      <c r="G4" s="143" t="s">
        <v>23</v>
      </c>
      <c r="H4" s="144"/>
      <c r="I4" s="119"/>
      <c r="J4" s="146"/>
      <c r="K4" s="119"/>
      <c r="L4" s="120"/>
      <c r="M4" s="137"/>
      <c r="N4" s="137"/>
    </row>
    <row r="5" spans="1:14" ht="16.5" customHeight="1">
      <c r="A5" s="135"/>
      <c r="B5" s="136"/>
      <c r="C5" s="7" t="s">
        <v>19</v>
      </c>
      <c r="D5" s="8" t="s">
        <v>20</v>
      </c>
      <c r="E5" s="7" t="s">
        <v>19</v>
      </c>
      <c r="F5" s="8" t="s">
        <v>20</v>
      </c>
      <c r="G5" s="7" t="s">
        <v>19</v>
      </c>
      <c r="H5" s="8" t="s">
        <v>20</v>
      </c>
      <c r="I5" s="7" t="s">
        <v>19</v>
      </c>
      <c r="J5" s="8" t="s">
        <v>20</v>
      </c>
      <c r="K5" s="7" t="s">
        <v>19</v>
      </c>
      <c r="L5" s="15" t="s">
        <v>20</v>
      </c>
      <c r="M5" s="137"/>
      <c r="N5" s="137"/>
    </row>
    <row r="6" spans="1:14" ht="11.25">
      <c r="A6" s="17"/>
      <c r="B6" s="18"/>
      <c r="C6" s="16" t="s">
        <v>5</v>
      </c>
      <c r="D6" s="19" t="s">
        <v>6</v>
      </c>
      <c r="E6" s="16" t="s">
        <v>5</v>
      </c>
      <c r="F6" s="19" t="s">
        <v>6</v>
      </c>
      <c r="G6" s="16" t="s">
        <v>5</v>
      </c>
      <c r="H6" s="19" t="s">
        <v>6</v>
      </c>
      <c r="I6" s="16" t="s">
        <v>5</v>
      </c>
      <c r="J6" s="19" t="s">
        <v>6</v>
      </c>
      <c r="K6" s="16" t="s">
        <v>5</v>
      </c>
      <c r="L6" s="21" t="s">
        <v>6</v>
      </c>
      <c r="M6" s="48"/>
      <c r="N6" s="48"/>
    </row>
    <row r="7" spans="1:14" ht="30" customHeight="1">
      <c r="A7" s="138" t="s">
        <v>24</v>
      </c>
      <c r="B7" s="22" t="s">
        <v>7</v>
      </c>
      <c r="C7" s="23">
        <v>10125</v>
      </c>
      <c r="D7" s="24">
        <v>2238</v>
      </c>
      <c r="E7" s="23">
        <v>3434</v>
      </c>
      <c r="F7" s="24">
        <v>676</v>
      </c>
      <c r="G7" s="23">
        <v>13559</v>
      </c>
      <c r="H7" s="24">
        <v>2914</v>
      </c>
      <c r="I7" s="23">
        <v>3518</v>
      </c>
      <c r="J7" s="24">
        <v>833</v>
      </c>
      <c r="K7" s="23">
        <v>10041</v>
      </c>
      <c r="L7" s="51">
        <v>2081</v>
      </c>
      <c r="M7" s="49"/>
      <c r="N7" s="121"/>
    </row>
    <row r="8" spans="1:14" ht="30" customHeight="1">
      <c r="A8" s="139"/>
      <c r="B8" s="25" t="s">
        <v>8</v>
      </c>
      <c r="C8" s="27">
        <v>27016</v>
      </c>
      <c r="D8" s="28">
        <v>5776</v>
      </c>
      <c r="E8" s="27">
        <v>11129</v>
      </c>
      <c r="F8" s="28">
        <v>1690</v>
      </c>
      <c r="G8" s="27">
        <v>38145</v>
      </c>
      <c r="H8" s="28">
        <v>7466</v>
      </c>
      <c r="I8" s="27">
        <v>11829</v>
      </c>
      <c r="J8" s="28">
        <v>2013</v>
      </c>
      <c r="K8" s="27">
        <v>26316</v>
      </c>
      <c r="L8" s="52">
        <v>5453</v>
      </c>
      <c r="M8" s="49"/>
      <c r="N8" s="121"/>
    </row>
    <row r="9" spans="1:14" s="3" customFormat="1" ht="30" customHeight="1">
      <c r="A9" s="140"/>
      <c r="B9" s="26" t="s">
        <v>4</v>
      </c>
      <c r="C9" s="29">
        <v>37141</v>
      </c>
      <c r="D9" s="30">
        <v>8014</v>
      </c>
      <c r="E9" s="29">
        <v>14563</v>
      </c>
      <c r="F9" s="30">
        <v>2366</v>
      </c>
      <c r="G9" s="29">
        <v>51704</v>
      </c>
      <c r="H9" s="30">
        <v>10380</v>
      </c>
      <c r="I9" s="29">
        <v>15347</v>
      </c>
      <c r="J9" s="30">
        <v>2846</v>
      </c>
      <c r="K9" s="29">
        <v>36357</v>
      </c>
      <c r="L9" s="53">
        <v>7534</v>
      </c>
      <c r="M9" s="50"/>
      <c r="N9" s="121"/>
    </row>
    <row r="10" spans="1:14" ht="30" customHeight="1">
      <c r="A10" s="122" t="s">
        <v>9</v>
      </c>
      <c r="B10" s="123"/>
      <c r="C10" s="31">
        <v>1461</v>
      </c>
      <c r="D10" s="32">
        <v>937</v>
      </c>
      <c r="E10" s="31">
        <v>1121</v>
      </c>
      <c r="F10" s="32">
        <v>587</v>
      </c>
      <c r="G10" s="31">
        <v>2582</v>
      </c>
      <c r="H10" s="32">
        <v>1524</v>
      </c>
      <c r="I10" s="31">
        <v>1181</v>
      </c>
      <c r="J10" s="32">
        <v>745</v>
      </c>
      <c r="K10" s="31">
        <v>1401</v>
      </c>
      <c r="L10" s="37">
        <v>779</v>
      </c>
      <c r="M10" s="121"/>
      <c r="N10" s="121"/>
    </row>
    <row r="11" spans="1:14" ht="30" customHeight="1">
      <c r="A11" s="122" t="s">
        <v>10</v>
      </c>
      <c r="B11" s="123"/>
      <c r="C11" s="31">
        <v>270</v>
      </c>
      <c r="D11" s="32">
        <v>16433</v>
      </c>
      <c r="E11" s="31">
        <v>280</v>
      </c>
      <c r="F11" s="32">
        <v>326</v>
      </c>
      <c r="G11" s="31">
        <v>550</v>
      </c>
      <c r="H11" s="32">
        <v>16759</v>
      </c>
      <c r="I11" s="31">
        <v>294</v>
      </c>
      <c r="J11" s="32">
        <v>403</v>
      </c>
      <c r="K11" s="31">
        <v>256</v>
      </c>
      <c r="L11" s="37">
        <v>16356</v>
      </c>
      <c r="M11" s="121"/>
      <c r="N11" s="121"/>
    </row>
    <row r="12" spans="1:14" ht="30" customHeight="1">
      <c r="A12" s="122" t="s">
        <v>11</v>
      </c>
      <c r="B12" s="123"/>
      <c r="C12" s="31">
        <v>23142</v>
      </c>
      <c r="D12" s="32">
        <v>6171</v>
      </c>
      <c r="E12" s="31">
        <v>14077</v>
      </c>
      <c r="F12" s="32">
        <v>6240</v>
      </c>
      <c r="G12" s="31">
        <v>37219</v>
      </c>
      <c r="H12" s="32">
        <v>12411</v>
      </c>
      <c r="I12" s="31">
        <v>12900</v>
      </c>
      <c r="J12" s="32">
        <v>6776</v>
      </c>
      <c r="K12" s="31">
        <v>24319</v>
      </c>
      <c r="L12" s="37">
        <v>5635</v>
      </c>
      <c r="M12" s="121"/>
      <c r="N12" s="121"/>
    </row>
    <row r="13" spans="1:14" ht="30" customHeight="1" thickBot="1">
      <c r="A13" s="128" t="s">
        <v>12</v>
      </c>
      <c r="B13" s="129"/>
      <c r="C13" s="33">
        <v>120</v>
      </c>
      <c r="D13" s="34">
        <v>563</v>
      </c>
      <c r="E13" s="33">
        <v>115</v>
      </c>
      <c r="F13" s="34">
        <v>14</v>
      </c>
      <c r="G13" s="33">
        <v>235</v>
      </c>
      <c r="H13" s="34">
        <v>577</v>
      </c>
      <c r="I13" s="33">
        <v>111</v>
      </c>
      <c r="J13" s="34">
        <v>16</v>
      </c>
      <c r="K13" s="33">
        <v>124</v>
      </c>
      <c r="L13" s="38">
        <v>561</v>
      </c>
      <c r="M13" s="121"/>
      <c r="N13" s="121"/>
    </row>
    <row r="14" spans="1:14" s="3" customFormat="1" ht="30" customHeight="1" thickBot="1" thickTop="1">
      <c r="A14" s="130" t="s">
        <v>25</v>
      </c>
      <c r="B14" s="131"/>
      <c r="C14" s="35">
        <v>62134</v>
      </c>
      <c r="D14" s="36">
        <v>32118</v>
      </c>
      <c r="E14" s="35">
        <v>30156</v>
      </c>
      <c r="F14" s="36">
        <v>9533</v>
      </c>
      <c r="G14" s="35">
        <v>92290</v>
      </c>
      <c r="H14" s="36">
        <v>41651</v>
      </c>
      <c r="I14" s="35">
        <v>29833</v>
      </c>
      <c r="J14" s="36">
        <v>10786</v>
      </c>
      <c r="K14" s="35">
        <v>62457</v>
      </c>
      <c r="L14" s="39">
        <v>30865</v>
      </c>
      <c r="M14" s="124"/>
      <c r="N14" s="124"/>
    </row>
    <row r="15" spans="1:14" ht="11.25">
      <c r="A15" s="109" t="s">
        <v>26</v>
      </c>
      <c r="B15" s="126" t="s">
        <v>30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7"/>
      <c r="N15" s="127"/>
    </row>
    <row r="16" spans="1:14" ht="11.25">
      <c r="A16" s="4" t="s">
        <v>27</v>
      </c>
      <c r="B16" s="125">
        <v>40724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ht="11.25">
      <c r="A17" s="1" t="s">
        <v>13</v>
      </c>
    </row>
    <row r="18" ht="11.25">
      <c r="A18" s="1" t="s">
        <v>28</v>
      </c>
    </row>
    <row r="19" ht="11.25">
      <c r="A19" s="1" t="s">
        <v>29</v>
      </c>
    </row>
  </sheetData>
  <sheetProtection/>
  <mergeCells count="23">
    <mergeCell ref="A1:L1"/>
    <mergeCell ref="A3:B5"/>
    <mergeCell ref="M3:N5"/>
    <mergeCell ref="A7:A9"/>
    <mergeCell ref="A10:B10"/>
    <mergeCell ref="C3:H3"/>
    <mergeCell ref="G4:H4"/>
    <mergeCell ref="C4:D4"/>
    <mergeCell ref="I3:J4"/>
    <mergeCell ref="E4:F4"/>
    <mergeCell ref="M14:N14"/>
    <mergeCell ref="M12:N12"/>
    <mergeCell ref="B16:N16"/>
    <mergeCell ref="B15:N15"/>
    <mergeCell ref="A12:B12"/>
    <mergeCell ref="A13:B13"/>
    <mergeCell ref="A14:B14"/>
    <mergeCell ref="K3:L4"/>
    <mergeCell ref="N7:N9"/>
    <mergeCell ref="A11:B11"/>
    <mergeCell ref="M10:N10"/>
    <mergeCell ref="M11:N11"/>
    <mergeCell ref="M13:N1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&amp;R金沢国税局
国税滞納
(H22)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zoomScalePageLayoutView="0" workbookViewId="0" topLeftCell="A1">
      <selection activeCell="O8" sqref="O8"/>
    </sheetView>
  </sheetViews>
  <sheetFormatPr defaultColWidth="8.625" defaultRowHeight="13.5"/>
  <cols>
    <col min="1" max="1" width="16.625" style="2" customWidth="1"/>
    <col min="2" max="2" width="8.625" style="2" customWidth="1"/>
    <col min="3" max="3" width="10.625" style="2" customWidth="1"/>
    <col min="4" max="4" width="8.625" style="2" customWidth="1"/>
    <col min="5" max="5" width="10.625" style="2" customWidth="1"/>
    <col min="6" max="6" width="8.625" style="2" customWidth="1"/>
    <col min="7" max="7" width="10.625" style="2" customWidth="1"/>
    <col min="8" max="8" width="8.625" style="2" customWidth="1"/>
    <col min="9" max="9" width="10.625" style="2" customWidth="1"/>
    <col min="10" max="10" width="8.625" style="2" customWidth="1"/>
    <col min="11" max="11" width="10.625" style="2" customWidth="1"/>
    <col min="12" max="12" width="11.75390625" style="2" customWidth="1"/>
    <col min="13" max="16384" width="8.625" style="2" customWidth="1"/>
  </cols>
  <sheetData>
    <row r="1" ht="12" thickBot="1">
      <c r="A1" s="2" t="s">
        <v>15</v>
      </c>
    </row>
    <row r="2" spans="1:12" ht="16.5" customHeight="1">
      <c r="A2" s="147" t="s">
        <v>16</v>
      </c>
      <c r="B2" s="141" t="s">
        <v>17</v>
      </c>
      <c r="C2" s="142"/>
      <c r="D2" s="142"/>
      <c r="E2" s="142"/>
      <c r="F2" s="142"/>
      <c r="G2" s="149"/>
      <c r="H2" s="150" t="s">
        <v>0</v>
      </c>
      <c r="I2" s="151"/>
      <c r="J2" s="150" t="s">
        <v>1</v>
      </c>
      <c r="K2" s="154"/>
      <c r="L2" s="135"/>
    </row>
    <row r="3" spans="1:12" ht="16.5" customHeight="1">
      <c r="A3" s="148"/>
      <c r="B3" s="156" t="s">
        <v>2</v>
      </c>
      <c r="C3" s="157"/>
      <c r="D3" s="156" t="s">
        <v>3</v>
      </c>
      <c r="E3" s="157"/>
      <c r="F3" s="156" t="s">
        <v>18</v>
      </c>
      <c r="G3" s="157"/>
      <c r="H3" s="152"/>
      <c r="I3" s="153"/>
      <c r="J3" s="152"/>
      <c r="K3" s="155"/>
      <c r="L3" s="135"/>
    </row>
    <row r="4" spans="1:12" ht="15" customHeight="1">
      <c r="A4" s="148"/>
      <c r="B4" s="7" t="s">
        <v>19</v>
      </c>
      <c r="C4" s="8" t="s">
        <v>20</v>
      </c>
      <c r="D4" s="7" t="s">
        <v>19</v>
      </c>
      <c r="E4" s="8" t="s">
        <v>20</v>
      </c>
      <c r="F4" s="7" t="s">
        <v>19</v>
      </c>
      <c r="G4" s="8" t="s">
        <v>20</v>
      </c>
      <c r="H4" s="7" t="s">
        <v>19</v>
      </c>
      <c r="I4" s="8" t="s">
        <v>20</v>
      </c>
      <c r="J4" s="7" t="s">
        <v>19</v>
      </c>
      <c r="K4" s="42" t="s">
        <v>20</v>
      </c>
      <c r="L4" s="135"/>
    </row>
    <row r="5" spans="1:12" ht="11.25">
      <c r="A5" s="20"/>
      <c r="B5" s="16" t="s">
        <v>5</v>
      </c>
      <c r="C5" s="19" t="s">
        <v>6</v>
      </c>
      <c r="D5" s="16" t="s">
        <v>5</v>
      </c>
      <c r="E5" s="19" t="s">
        <v>6</v>
      </c>
      <c r="F5" s="16" t="s">
        <v>5</v>
      </c>
      <c r="G5" s="19" t="s">
        <v>6</v>
      </c>
      <c r="H5" s="16" t="s">
        <v>5</v>
      </c>
      <c r="I5" s="19" t="s">
        <v>6</v>
      </c>
      <c r="J5" s="16" t="s">
        <v>5</v>
      </c>
      <c r="K5" s="43" t="s">
        <v>6</v>
      </c>
      <c r="L5" s="47"/>
    </row>
    <row r="6" spans="1:12" s="54" customFormat="1" ht="30" customHeight="1">
      <c r="A6" s="9" t="s">
        <v>31</v>
      </c>
      <c r="B6" s="10">
        <v>61649</v>
      </c>
      <c r="C6" s="11">
        <v>48294</v>
      </c>
      <c r="D6" s="10">
        <v>38492</v>
      </c>
      <c r="E6" s="11">
        <v>11139</v>
      </c>
      <c r="F6" s="10">
        <v>100141</v>
      </c>
      <c r="G6" s="11">
        <v>59433</v>
      </c>
      <c r="H6" s="10">
        <v>38923</v>
      </c>
      <c r="I6" s="11">
        <v>15413</v>
      </c>
      <c r="J6" s="10">
        <v>61218</v>
      </c>
      <c r="K6" s="44">
        <v>44020</v>
      </c>
      <c r="L6" s="40"/>
    </row>
    <row r="7" spans="1:12" s="54" customFormat="1" ht="30" customHeight="1">
      <c r="A7" s="9" t="s">
        <v>32</v>
      </c>
      <c r="B7" s="5">
        <v>61218</v>
      </c>
      <c r="C7" s="6">
        <v>44020</v>
      </c>
      <c r="D7" s="5">
        <v>34770</v>
      </c>
      <c r="E7" s="6">
        <v>12320</v>
      </c>
      <c r="F7" s="5">
        <v>95988</v>
      </c>
      <c r="G7" s="6">
        <v>56340</v>
      </c>
      <c r="H7" s="5">
        <v>36501</v>
      </c>
      <c r="I7" s="6">
        <v>13991</v>
      </c>
      <c r="J7" s="5">
        <v>59487</v>
      </c>
      <c r="K7" s="45">
        <v>42349</v>
      </c>
      <c r="L7" s="40"/>
    </row>
    <row r="8" spans="1:12" s="54" customFormat="1" ht="30" customHeight="1">
      <c r="A8" s="9" t="s">
        <v>33</v>
      </c>
      <c r="B8" s="5">
        <v>59487</v>
      </c>
      <c r="C8" s="6">
        <v>42349</v>
      </c>
      <c r="D8" s="5">
        <v>34741</v>
      </c>
      <c r="E8" s="6">
        <v>15022</v>
      </c>
      <c r="F8" s="5">
        <v>94228</v>
      </c>
      <c r="G8" s="6">
        <v>57371</v>
      </c>
      <c r="H8" s="5">
        <v>33042</v>
      </c>
      <c r="I8" s="6">
        <v>24569</v>
      </c>
      <c r="J8" s="5">
        <v>61186</v>
      </c>
      <c r="K8" s="45">
        <v>32802</v>
      </c>
      <c r="L8" s="40"/>
    </row>
    <row r="9" spans="1:12" s="54" customFormat="1" ht="30" customHeight="1">
      <c r="A9" s="9" t="s">
        <v>34</v>
      </c>
      <c r="B9" s="5">
        <v>61186</v>
      </c>
      <c r="C9" s="6">
        <v>32802</v>
      </c>
      <c r="D9" s="5">
        <v>31785</v>
      </c>
      <c r="E9" s="6">
        <v>11503</v>
      </c>
      <c r="F9" s="5">
        <v>92971</v>
      </c>
      <c r="G9" s="6">
        <v>44305</v>
      </c>
      <c r="H9" s="5">
        <v>30837</v>
      </c>
      <c r="I9" s="6">
        <v>12187</v>
      </c>
      <c r="J9" s="5">
        <v>62134</v>
      </c>
      <c r="K9" s="45">
        <v>32118</v>
      </c>
      <c r="L9" s="40"/>
    </row>
    <row r="10" spans="1:12" ht="30" customHeight="1" thickBot="1">
      <c r="A10" s="14" t="s">
        <v>35</v>
      </c>
      <c r="B10" s="12">
        <v>62134</v>
      </c>
      <c r="C10" s="13">
        <v>32118</v>
      </c>
      <c r="D10" s="12">
        <v>30156</v>
      </c>
      <c r="E10" s="13">
        <v>9533</v>
      </c>
      <c r="F10" s="12">
        <v>92290</v>
      </c>
      <c r="G10" s="13">
        <v>41651</v>
      </c>
      <c r="H10" s="12">
        <v>29833</v>
      </c>
      <c r="I10" s="13">
        <v>10786</v>
      </c>
      <c r="J10" s="12">
        <v>62457</v>
      </c>
      <c r="K10" s="46">
        <v>30865</v>
      </c>
      <c r="L10" s="40"/>
    </row>
  </sheetData>
  <sheetProtection/>
  <mergeCells count="8">
    <mergeCell ref="A2:A4"/>
    <mergeCell ref="B2:G2"/>
    <mergeCell ref="H2:I3"/>
    <mergeCell ref="J2:K3"/>
    <mergeCell ref="L2:L4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  <headerFooter alignWithMargins="0">
    <oddFooter>&amp;R金沢国税局
国税滞納
(H22)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PageLayoutView="0" workbookViewId="0" topLeftCell="A1">
      <selection activeCell="O8" sqref="O8"/>
    </sheetView>
  </sheetViews>
  <sheetFormatPr defaultColWidth="5.875" defaultRowHeight="13.5"/>
  <cols>
    <col min="1" max="1" width="10.625" style="2" customWidth="1"/>
    <col min="2" max="2" width="8.625" style="2" customWidth="1"/>
    <col min="3" max="3" width="11.375" style="2" bestFit="1" customWidth="1"/>
    <col min="4" max="4" width="6.75390625" style="2" bestFit="1" customWidth="1"/>
    <col min="5" max="5" width="9.75390625" style="2" bestFit="1" customWidth="1"/>
    <col min="6" max="6" width="8.25390625" style="2" bestFit="1" customWidth="1"/>
    <col min="7" max="7" width="11.375" style="2" bestFit="1" customWidth="1"/>
    <col min="8" max="8" width="6.75390625" style="2" bestFit="1" customWidth="1"/>
    <col min="9" max="9" width="9.75390625" style="2" bestFit="1" customWidth="1"/>
    <col min="10" max="10" width="8.25390625" style="2" bestFit="1" customWidth="1"/>
    <col min="11" max="11" width="9.75390625" style="2" bestFit="1" customWidth="1"/>
    <col min="12" max="16384" width="5.875" style="2" customWidth="1"/>
  </cols>
  <sheetData>
    <row r="1" ht="12" thickBot="1">
      <c r="A1" s="2" t="s">
        <v>59</v>
      </c>
    </row>
    <row r="2" spans="1:11" ht="15" customHeight="1">
      <c r="A2" s="158" t="s">
        <v>58</v>
      </c>
      <c r="B2" s="141" t="s">
        <v>17</v>
      </c>
      <c r="C2" s="142"/>
      <c r="D2" s="142"/>
      <c r="E2" s="142"/>
      <c r="F2" s="142"/>
      <c r="G2" s="149"/>
      <c r="H2" s="150" t="s">
        <v>0</v>
      </c>
      <c r="I2" s="151"/>
      <c r="J2" s="150" t="s">
        <v>1</v>
      </c>
      <c r="K2" s="160"/>
    </row>
    <row r="3" spans="1:11" ht="15" customHeight="1">
      <c r="A3" s="159"/>
      <c r="B3" s="156" t="s">
        <v>2</v>
      </c>
      <c r="C3" s="157"/>
      <c r="D3" s="156" t="s">
        <v>57</v>
      </c>
      <c r="E3" s="157"/>
      <c r="F3" s="156" t="s">
        <v>23</v>
      </c>
      <c r="G3" s="157"/>
      <c r="H3" s="152"/>
      <c r="I3" s="153"/>
      <c r="J3" s="152"/>
      <c r="K3" s="161"/>
    </row>
    <row r="4" spans="1:11" ht="15" customHeight="1">
      <c r="A4" s="159"/>
      <c r="B4" s="7" t="s">
        <v>19</v>
      </c>
      <c r="C4" s="8" t="s">
        <v>20</v>
      </c>
      <c r="D4" s="7" t="s">
        <v>19</v>
      </c>
      <c r="E4" s="8" t="s">
        <v>20</v>
      </c>
      <c r="F4" s="7" t="s">
        <v>19</v>
      </c>
      <c r="G4" s="8" t="s">
        <v>20</v>
      </c>
      <c r="H4" s="7" t="s">
        <v>19</v>
      </c>
      <c r="I4" s="8" t="s">
        <v>20</v>
      </c>
      <c r="J4" s="7" t="s">
        <v>19</v>
      </c>
      <c r="K4" s="15" t="s">
        <v>20</v>
      </c>
    </row>
    <row r="5" spans="1:11" ht="11.25">
      <c r="A5" s="90"/>
      <c r="B5" s="16" t="s">
        <v>5</v>
      </c>
      <c r="C5" s="19" t="s">
        <v>6</v>
      </c>
      <c r="D5" s="16" t="s">
        <v>5</v>
      </c>
      <c r="E5" s="19" t="s">
        <v>6</v>
      </c>
      <c r="F5" s="16" t="s">
        <v>5</v>
      </c>
      <c r="G5" s="19" t="s">
        <v>6</v>
      </c>
      <c r="H5" s="16" t="s">
        <v>5</v>
      </c>
      <c r="I5" s="19" t="s">
        <v>6</v>
      </c>
      <c r="J5" s="16" t="s">
        <v>5</v>
      </c>
      <c r="K5" s="21" t="s">
        <v>6</v>
      </c>
    </row>
    <row r="6" spans="1:11" ht="24" customHeight="1">
      <c r="A6" s="89" t="s">
        <v>56</v>
      </c>
      <c r="B6" s="88">
        <v>9259</v>
      </c>
      <c r="C6" s="86">
        <v>1553495</v>
      </c>
      <c r="D6" s="88">
        <v>3892</v>
      </c>
      <c r="E6" s="86">
        <v>1137270</v>
      </c>
      <c r="F6" s="88">
        <f aca="true" t="shared" si="0" ref="F6:G10">SUM(B6,D6)</f>
        <v>13151</v>
      </c>
      <c r="G6" s="86">
        <f t="shared" si="0"/>
        <v>2690765</v>
      </c>
      <c r="H6" s="88">
        <v>3939</v>
      </c>
      <c r="I6" s="86">
        <v>1228466</v>
      </c>
      <c r="J6" s="88">
        <f aca="true" t="shared" si="1" ref="J6:K10">SUM(F6-H6)</f>
        <v>9212</v>
      </c>
      <c r="K6" s="87">
        <f t="shared" si="1"/>
        <v>1462299</v>
      </c>
    </row>
    <row r="7" spans="1:11" ht="24" customHeight="1">
      <c r="A7" s="78" t="s">
        <v>55</v>
      </c>
      <c r="B7" s="76">
        <v>5663</v>
      </c>
      <c r="C7" s="86">
        <v>723448</v>
      </c>
      <c r="D7" s="76">
        <v>2642</v>
      </c>
      <c r="E7" s="86">
        <v>728462</v>
      </c>
      <c r="F7" s="76">
        <f t="shared" si="0"/>
        <v>8305</v>
      </c>
      <c r="G7" s="86">
        <f t="shared" si="0"/>
        <v>1451910</v>
      </c>
      <c r="H7" s="76">
        <v>2843</v>
      </c>
      <c r="I7" s="86">
        <v>752577</v>
      </c>
      <c r="J7" s="88">
        <f t="shared" si="1"/>
        <v>5462</v>
      </c>
      <c r="K7" s="87">
        <f t="shared" si="1"/>
        <v>699333</v>
      </c>
    </row>
    <row r="8" spans="1:11" ht="24" customHeight="1">
      <c r="A8" s="78" t="s">
        <v>54</v>
      </c>
      <c r="B8" s="76">
        <v>4015</v>
      </c>
      <c r="C8" s="86">
        <v>580658</v>
      </c>
      <c r="D8" s="76">
        <v>1679</v>
      </c>
      <c r="E8" s="86">
        <v>425808</v>
      </c>
      <c r="F8" s="76">
        <f t="shared" si="0"/>
        <v>5694</v>
      </c>
      <c r="G8" s="86">
        <f t="shared" si="0"/>
        <v>1006466</v>
      </c>
      <c r="H8" s="76">
        <v>1420</v>
      </c>
      <c r="I8" s="86">
        <v>429753</v>
      </c>
      <c r="J8" s="88">
        <f t="shared" si="1"/>
        <v>4274</v>
      </c>
      <c r="K8" s="87">
        <f t="shared" si="1"/>
        <v>576713</v>
      </c>
    </row>
    <row r="9" spans="1:11" ht="24" customHeight="1">
      <c r="A9" s="78" t="s">
        <v>53</v>
      </c>
      <c r="B9" s="76">
        <v>1303</v>
      </c>
      <c r="C9" s="86">
        <v>197586</v>
      </c>
      <c r="D9" s="76">
        <v>930</v>
      </c>
      <c r="E9" s="86">
        <v>274274</v>
      </c>
      <c r="F9" s="76">
        <f t="shared" si="0"/>
        <v>2233</v>
      </c>
      <c r="G9" s="86">
        <f t="shared" si="0"/>
        <v>471860</v>
      </c>
      <c r="H9" s="76">
        <v>883</v>
      </c>
      <c r="I9" s="86">
        <v>276660</v>
      </c>
      <c r="J9" s="88">
        <f t="shared" si="1"/>
        <v>1350</v>
      </c>
      <c r="K9" s="87">
        <f t="shared" si="1"/>
        <v>195200</v>
      </c>
    </row>
    <row r="10" spans="1:11" s="3" customFormat="1" ht="24" customHeight="1">
      <c r="A10" s="74" t="s">
        <v>52</v>
      </c>
      <c r="B10" s="72">
        <f>SUM(B6:B9)</f>
        <v>20240</v>
      </c>
      <c r="C10" s="107">
        <f>SUM(C6:C9)</f>
        <v>3055187</v>
      </c>
      <c r="D10" s="72">
        <f>SUM(D6:D9)</f>
        <v>9143</v>
      </c>
      <c r="E10" s="107">
        <f>SUM(E6:E9)</f>
        <v>2565814</v>
      </c>
      <c r="F10" s="72">
        <f t="shared" si="0"/>
        <v>29383</v>
      </c>
      <c r="G10" s="107">
        <f t="shared" si="0"/>
        <v>5621001</v>
      </c>
      <c r="H10" s="72">
        <f>SUM(H6:H9)</f>
        <v>9085</v>
      </c>
      <c r="I10" s="107">
        <f>SUM(I6:I9)</f>
        <v>2687456</v>
      </c>
      <c r="J10" s="72">
        <f t="shared" si="1"/>
        <v>20298</v>
      </c>
      <c r="K10" s="108">
        <f t="shared" si="1"/>
        <v>2933545</v>
      </c>
    </row>
    <row r="11" spans="1:11" s="63" customFormat="1" ht="15" customHeight="1">
      <c r="A11" s="67"/>
      <c r="B11" s="84"/>
      <c r="C11" s="85"/>
      <c r="D11" s="84"/>
      <c r="E11" s="85"/>
      <c r="F11" s="84"/>
      <c r="G11" s="85"/>
      <c r="H11" s="84"/>
      <c r="I11" s="85"/>
      <c r="J11" s="84"/>
      <c r="K11" s="83"/>
    </row>
    <row r="12" spans="1:11" ht="24" customHeight="1">
      <c r="A12" s="82" t="s">
        <v>51</v>
      </c>
      <c r="B12" s="80">
        <v>11102</v>
      </c>
      <c r="C12" s="81">
        <v>1921553</v>
      </c>
      <c r="D12" s="80">
        <v>5999</v>
      </c>
      <c r="E12" s="81">
        <v>1807682</v>
      </c>
      <c r="F12" s="80">
        <f aca="true" t="shared" si="2" ref="F12:F17">SUM(B12,D12)</f>
        <v>17101</v>
      </c>
      <c r="G12" s="81">
        <f aca="true" t="shared" si="3" ref="G12:G17">SUM(C12,E12)</f>
        <v>3729235</v>
      </c>
      <c r="H12" s="80">
        <v>5395</v>
      </c>
      <c r="I12" s="81">
        <v>1838121</v>
      </c>
      <c r="J12" s="80">
        <f aca="true" t="shared" si="4" ref="J12:J17">SUM(F12-H12)</f>
        <v>11706</v>
      </c>
      <c r="K12" s="79">
        <f aca="true" t="shared" si="5" ref="K12:K17">SUM(G12-I12)</f>
        <v>1891114</v>
      </c>
    </row>
    <row r="13" spans="1:11" ht="24" customHeight="1">
      <c r="A13" s="78" t="s">
        <v>50</v>
      </c>
      <c r="B13" s="76">
        <v>1199</v>
      </c>
      <c r="C13" s="77">
        <v>136586</v>
      </c>
      <c r="D13" s="76">
        <v>1182</v>
      </c>
      <c r="E13" s="77">
        <v>297678</v>
      </c>
      <c r="F13" s="76">
        <f t="shared" si="2"/>
        <v>2381</v>
      </c>
      <c r="G13" s="77">
        <f t="shared" si="3"/>
        <v>434264</v>
      </c>
      <c r="H13" s="76">
        <v>1035</v>
      </c>
      <c r="I13" s="77">
        <v>283448</v>
      </c>
      <c r="J13" s="76">
        <f t="shared" si="4"/>
        <v>1346</v>
      </c>
      <c r="K13" s="75">
        <f t="shared" si="5"/>
        <v>150816</v>
      </c>
    </row>
    <row r="14" spans="1:11" ht="24" customHeight="1">
      <c r="A14" s="78" t="s">
        <v>49</v>
      </c>
      <c r="B14" s="76">
        <v>4095</v>
      </c>
      <c r="C14" s="77">
        <v>601267</v>
      </c>
      <c r="D14" s="76">
        <v>2467</v>
      </c>
      <c r="E14" s="77">
        <v>808604</v>
      </c>
      <c r="F14" s="76">
        <f t="shared" si="2"/>
        <v>6562</v>
      </c>
      <c r="G14" s="77">
        <f t="shared" si="3"/>
        <v>1409871</v>
      </c>
      <c r="H14" s="76">
        <v>2386</v>
      </c>
      <c r="I14" s="77">
        <v>775268</v>
      </c>
      <c r="J14" s="76">
        <f t="shared" si="4"/>
        <v>4176</v>
      </c>
      <c r="K14" s="75">
        <f t="shared" si="5"/>
        <v>634603</v>
      </c>
    </row>
    <row r="15" spans="1:11" ht="24" customHeight="1">
      <c r="A15" s="78" t="s">
        <v>48</v>
      </c>
      <c r="B15" s="76">
        <v>629</v>
      </c>
      <c r="C15" s="77">
        <v>82198</v>
      </c>
      <c r="D15" s="76">
        <v>599</v>
      </c>
      <c r="E15" s="77">
        <v>145908</v>
      </c>
      <c r="F15" s="76">
        <f t="shared" si="2"/>
        <v>1228</v>
      </c>
      <c r="G15" s="77">
        <f t="shared" si="3"/>
        <v>228106</v>
      </c>
      <c r="H15" s="76">
        <v>587</v>
      </c>
      <c r="I15" s="77">
        <v>146026</v>
      </c>
      <c r="J15" s="76">
        <f t="shared" si="4"/>
        <v>641</v>
      </c>
      <c r="K15" s="75">
        <f t="shared" si="5"/>
        <v>82080</v>
      </c>
    </row>
    <row r="16" spans="1:11" ht="24" customHeight="1">
      <c r="A16" s="78" t="s">
        <v>47</v>
      </c>
      <c r="B16" s="76">
        <v>3259</v>
      </c>
      <c r="C16" s="77">
        <v>519220</v>
      </c>
      <c r="D16" s="76">
        <v>1592</v>
      </c>
      <c r="E16" s="77">
        <v>451479</v>
      </c>
      <c r="F16" s="76">
        <f t="shared" si="2"/>
        <v>4851</v>
      </c>
      <c r="G16" s="77">
        <f t="shared" si="3"/>
        <v>970699</v>
      </c>
      <c r="H16" s="76">
        <v>1764</v>
      </c>
      <c r="I16" s="77">
        <v>508493</v>
      </c>
      <c r="J16" s="76">
        <f t="shared" si="4"/>
        <v>3087</v>
      </c>
      <c r="K16" s="75">
        <f t="shared" si="5"/>
        <v>462206</v>
      </c>
    </row>
    <row r="17" spans="1:11" s="3" customFormat="1" ht="24" customHeight="1">
      <c r="A17" s="74" t="s">
        <v>46</v>
      </c>
      <c r="B17" s="72">
        <f>SUM(B12:B16)</f>
        <v>20284</v>
      </c>
      <c r="C17" s="73">
        <f>SUM(C12:C16)</f>
        <v>3260824</v>
      </c>
      <c r="D17" s="72">
        <f>SUM(D12:D16)</f>
        <v>11839</v>
      </c>
      <c r="E17" s="73">
        <f>SUM(E12:E16)</f>
        <v>3511351</v>
      </c>
      <c r="F17" s="72">
        <f t="shared" si="2"/>
        <v>32123</v>
      </c>
      <c r="G17" s="73">
        <f t="shared" si="3"/>
        <v>6772175</v>
      </c>
      <c r="H17" s="72">
        <f>SUM(H12:H16)</f>
        <v>11167</v>
      </c>
      <c r="I17" s="73">
        <f>SUM(I12:I16)</f>
        <v>3551356</v>
      </c>
      <c r="J17" s="72">
        <f t="shared" si="4"/>
        <v>20956</v>
      </c>
      <c r="K17" s="71">
        <f t="shared" si="5"/>
        <v>3220819</v>
      </c>
    </row>
    <row r="18" spans="1:11" s="63" customFormat="1" ht="15" customHeight="1">
      <c r="A18" s="67"/>
      <c r="B18" s="84"/>
      <c r="C18" s="85"/>
      <c r="D18" s="84"/>
      <c r="E18" s="85"/>
      <c r="F18" s="84"/>
      <c r="G18" s="85"/>
      <c r="H18" s="84"/>
      <c r="I18" s="85"/>
      <c r="J18" s="84"/>
      <c r="K18" s="83"/>
    </row>
    <row r="19" spans="1:11" ht="24" customHeight="1">
      <c r="A19" s="82" t="s">
        <v>45</v>
      </c>
      <c r="B19" s="80">
        <v>6941</v>
      </c>
      <c r="C19" s="81">
        <v>1230776</v>
      </c>
      <c r="D19" s="80">
        <v>3463</v>
      </c>
      <c r="E19" s="81">
        <v>1049942</v>
      </c>
      <c r="F19" s="80">
        <f aca="true" t="shared" si="6" ref="F19:F25">SUM(B19,D19)</f>
        <v>10404</v>
      </c>
      <c r="G19" s="81">
        <f aca="true" t="shared" si="7" ref="G19:G25">SUM(C19,E19)</f>
        <v>2280718</v>
      </c>
      <c r="H19" s="80">
        <v>3668</v>
      </c>
      <c r="I19" s="81">
        <v>1226529</v>
      </c>
      <c r="J19" s="80">
        <f aca="true" t="shared" si="8" ref="J19:J25">SUM(F19-H19)</f>
        <v>6736</v>
      </c>
      <c r="K19" s="79">
        <f aca="true" t="shared" si="9" ref="K19:K25">SUM(G19-I19)</f>
        <v>1054189</v>
      </c>
    </row>
    <row r="20" spans="1:11" ht="24" customHeight="1">
      <c r="A20" s="78" t="s">
        <v>44</v>
      </c>
      <c r="B20" s="76">
        <v>2722</v>
      </c>
      <c r="C20" s="77">
        <v>331406</v>
      </c>
      <c r="D20" s="76">
        <v>1219</v>
      </c>
      <c r="E20" s="77">
        <v>317061</v>
      </c>
      <c r="F20" s="76">
        <f t="shared" si="6"/>
        <v>3941</v>
      </c>
      <c r="G20" s="77">
        <f t="shared" si="7"/>
        <v>648467</v>
      </c>
      <c r="H20" s="76">
        <v>1326</v>
      </c>
      <c r="I20" s="77">
        <v>351856</v>
      </c>
      <c r="J20" s="76">
        <f t="shared" si="8"/>
        <v>2615</v>
      </c>
      <c r="K20" s="75">
        <f t="shared" si="9"/>
        <v>296611</v>
      </c>
    </row>
    <row r="21" spans="1:11" ht="24" customHeight="1">
      <c r="A21" s="78" t="s">
        <v>43</v>
      </c>
      <c r="B21" s="76">
        <v>3950</v>
      </c>
      <c r="C21" s="77">
        <v>562740</v>
      </c>
      <c r="D21" s="76">
        <v>1744</v>
      </c>
      <c r="E21" s="77">
        <v>532167</v>
      </c>
      <c r="F21" s="76">
        <f t="shared" si="6"/>
        <v>5694</v>
      </c>
      <c r="G21" s="77">
        <f t="shared" si="7"/>
        <v>1094907</v>
      </c>
      <c r="H21" s="76">
        <v>1578</v>
      </c>
      <c r="I21" s="77">
        <v>558798</v>
      </c>
      <c r="J21" s="76">
        <f t="shared" si="8"/>
        <v>4116</v>
      </c>
      <c r="K21" s="75">
        <f t="shared" si="9"/>
        <v>536109</v>
      </c>
    </row>
    <row r="22" spans="1:11" ht="24" customHeight="1">
      <c r="A22" s="78" t="s">
        <v>42</v>
      </c>
      <c r="B22" s="76">
        <v>378</v>
      </c>
      <c r="C22" s="77">
        <v>48160</v>
      </c>
      <c r="D22" s="76">
        <v>508</v>
      </c>
      <c r="E22" s="77">
        <v>110953</v>
      </c>
      <c r="F22" s="76">
        <f t="shared" si="6"/>
        <v>886</v>
      </c>
      <c r="G22" s="77">
        <f t="shared" si="7"/>
        <v>159113</v>
      </c>
      <c r="H22" s="76">
        <v>441</v>
      </c>
      <c r="I22" s="77">
        <v>105873</v>
      </c>
      <c r="J22" s="76">
        <f t="shared" si="8"/>
        <v>445</v>
      </c>
      <c r="K22" s="75">
        <f t="shared" si="9"/>
        <v>53240</v>
      </c>
    </row>
    <row r="23" spans="1:11" ht="24" customHeight="1">
      <c r="A23" s="78" t="s">
        <v>41</v>
      </c>
      <c r="B23" s="76">
        <v>538</v>
      </c>
      <c r="C23" s="77">
        <v>66847</v>
      </c>
      <c r="D23" s="76">
        <v>557</v>
      </c>
      <c r="E23" s="77">
        <v>144523</v>
      </c>
      <c r="F23" s="76">
        <f t="shared" si="6"/>
        <v>1095</v>
      </c>
      <c r="G23" s="77">
        <f t="shared" si="7"/>
        <v>211370</v>
      </c>
      <c r="H23" s="76">
        <v>474</v>
      </c>
      <c r="I23" s="77">
        <v>141419</v>
      </c>
      <c r="J23" s="76">
        <f t="shared" si="8"/>
        <v>621</v>
      </c>
      <c r="K23" s="75">
        <f t="shared" si="9"/>
        <v>69951</v>
      </c>
    </row>
    <row r="24" spans="1:11" ht="24" customHeight="1">
      <c r="A24" s="78" t="s">
        <v>40</v>
      </c>
      <c r="B24" s="76">
        <v>1864</v>
      </c>
      <c r="C24" s="77">
        <v>288007</v>
      </c>
      <c r="D24" s="76">
        <v>1053</v>
      </c>
      <c r="E24" s="77">
        <v>298920</v>
      </c>
      <c r="F24" s="76">
        <f t="shared" si="6"/>
        <v>2917</v>
      </c>
      <c r="G24" s="77">
        <f t="shared" si="7"/>
        <v>586927</v>
      </c>
      <c r="H24" s="76">
        <v>1117</v>
      </c>
      <c r="I24" s="77">
        <v>354849</v>
      </c>
      <c r="J24" s="76">
        <f t="shared" si="8"/>
        <v>1800</v>
      </c>
      <c r="K24" s="75">
        <f t="shared" si="9"/>
        <v>232078</v>
      </c>
    </row>
    <row r="25" spans="1:11" s="3" customFormat="1" ht="24" customHeight="1">
      <c r="A25" s="74" t="s">
        <v>39</v>
      </c>
      <c r="B25" s="72">
        <f>SUM(B19:B24)</f>
        <v>16393</v>
      </c>
      <c r="C25" s="73">
        <f>SUM(C19:C24)</f>
        <v>2527936</v>
      </c>
      <c r="D25" s="72">
        <f>SUM(D19:D24)</f>
        <v>8544</v>
      </c>
      <c r="E25" s="73">
        <f>SUM(E19:E24)</f>
        <v>2453566</v>
      </c>
      <c r="F25" s="72">
        <f t="shared" si="6"/>
        <v>24937</v>
      </c>
      <c r="G25" s="73">
        <f t="shared" si="7"/>
        <v>4981502</v>
      </c>
      <c r="H25" s="72">
        <f>SUM(H19:H24)</f>
        <v>8604</v>
      </c>
      <c r="I25" s="73">
        <f>SUM(I19:I24)</f>
        <v>2739324</v>
      </c>
      <c r="J25" s="72">
        <f t="shared" si="8"/>
        <v>16333</v>
      </c>
      <c r="K25" s="71">
        <f t="shared" si="9"/>
        <v>2242178</v>
      </c>
    </row>
    <row r="26" spans="1:11" s="63" customFormat="1" ht="15" customHeight="1">
      <c r="A26" s="67"/>
      <c r="B26" s="69"/>
      <c r="C26" s="70"/>
      <c r="D26" s="69"/>
      <c r="E26" s="70"/>
      <c r="F26" s="69"/>
      <c r="G26" s="70"/>
      <c r="H26" s="69"/>
      <c r="I26" s="70"/>
      <c r="J26" s="69"/>
      <c r="K26" s="68"/>
    </row>
    <row r="27" spans="1:11" s="63" customFormat="1" ht="15" customHeight="1">
      <c r="A27" s="67"/>
      <c r="B27" s="65"/>
      <c r="C27" s="66"/>
      <c r="D27" s="65"/>
      <c r="E27" s="66"/>
      <c r="F27" s="65"/>
      <c r="G27" s="66"/>
      <c r="H27" s="65"/>
      <c r="I27" s="66"/>
      <c r="J27" s="65"/>
      <c r="K27" s="64"/>
    </row>
    <row r="28" spans="1:11" s="3" customFormat="1" ht="24" customHeight="1" thickBot="1">
      <c r="A28" s="62" t="s">
        <v>38</v>
      </c>
      <c r="B28" s="60">
        <v>5217</v>
      </c>
      <c r="C28" s="61">
        <v>23273754</v>
      </c>
      <c r="D28" s="60">
        <v>630</v>
      </c>
      <c r="E28" s="61">
        <v>1001972</v>
      </c>
      <c r="F28" s="60">
        <f>SUM(B28,D28)</f>
        <v>5847</v>
      </c>
      <c r="G28" s="61">
        <f>SUM(C28,E28)</f>
        <v>24275726</v>
      </c>
      <c r="H28" s="60">
        <v>977</v>
      </c>
      <c r="I28" s="61">
        <v>1807181</v>
      </c>
      <c r="J28" s="60">
        <f>SUM(F28-H28)</f>
        <v>4870</v>
      </c>
      <c r="K28" s="59">
        <f>SUM(G28-I28)</f>
        <v>22468545</v>
      </c>
    </row>
    <row r="29" spans="1:11" s="3" customFormat="1" ht="24" customHeight="1" thickBot="1" thickTop="1">
      <c r="A29" s="55" t="s">
        <v>37</v>
      </c>
      <c r="B29" s="57">
        <f aca="true" t="shared" si="10" ref="B29:K29">SUM(B10,B17,B25,B28)</f>
        <v>62134</v>
      </c>
      <c r="C29" s="58">
        <f t="shared" si="10"/>
        <v>32117701</v>
      </c>
      <c r="D29" s="57">
        <f t="shared" si="10"/>
        <v>30156</v>
      </c>
      <c r="E29" s="58">
        <f t="shared" si="10"/>
        <v>9532703</v>
      </c>
      <c r="F29" s="57">
        <f t="shared" si="10"/>
        <v>92290</v>
      </c>
      <c r="G29" s="58">
        <f t="shared" si="10"/>
        <v>41650404</v>
      </c>
      <c r="H29" s="57">
        <f t="shared" si="10"/>
        <v>29833</v>
      </c>
      <c r="I29" s="58">
        <f t="shared" si="10"/>
        <v>10785317</v>
      </c>
      <c r="J29" s="57">
        <f t="shared" si="10"/>
        <v>62457</v>
      </c>
      <c r="K29" s="56">
        <f t="shared" si="10"/>
        <v>30865087</v>
      </c>
    </row>
    <row r="30" ht="11.25">
      <c r="A30" s="2" t="s">
        <v>36</v>
      </c>
    </row>
  </sheetData>
  <sheetProtection/>
  <mergeCells count="7">
    <mergeCell ref="A2:A4"/>
    <mergeCell ref="B2:G2"/>
    <mergeCell ref="H2:I3"/>
    <mergeCell ref="J2:K3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86" r:id="rId1"/>
  <headerFooter alignWithMargins="0">
    <oddFooter>&amp;R金沢国税局
国税滞納
(H22)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tabSelected="1" zoomScalePageLayoutView="0" workbookViewId="0" topLeftCell="A2">
      <selection activeCell="O8" sqref="O8"/>
    </sheetView>
  </sheetViews>
  <sheetFormatPr defaultColWidth="15.625" defaultRowHeight="13.5"/>
  <cols>
    <col min="1" max="1" width="27.625" style="2" customWidth="1"/>
    <col min="2" max="2" width="30.875" style="2" customWidth="1"/>
    <col min="3" max="3" width="12.25390625" style="2" customWidth="1"/>
    <col min="4" max="16384" width="15.625" style="2" customWidth="1"/>
  </cols>
  <sheetData>
    <row r="1" spans="1:2" ht="21">
      <c r="A1" s="162" t="s">
        <v>70</v>
      </c>
      <c r="B1" s="162"/>
    </row>
    <row r="2" spans="1:2" ht="4.5" customHeight="1">
      <c r="A2" s="106"/>
      <c r="B2" s="106"/>
    </row>
    <row r="3" ht="13.5" customHeight="1" thickBot="1">
      <c r="A3" s="2" t="s">
        <v>69</v>
      </c>
    </row>
    <row r="4" spans="1:2" ht="20.25" customHeight="1">
      <c r="A4" s="147" t="s">
        <v>22</v>
      </c>
      <c r="B4" s="105" t="s">
        <v>68</v>
      </c>
    </row>
    <row r="5" spans="1:2" ht="13.5" customHeight="1" thickBot="1">
      <c r="A5" s="148"/>
      <c r="B5" s="104" t="s">
        <v>67</v>
      </c>
    </row>
    <row r="6" spans="1:2" ht="12" customHeight="1">
      <c r="A6" s="103"/>
      <c r="B6" s="102" t="s">
        <v>66</v>
      </c>
    </row>
    <row r="7" spans="1:3" s="54" customFormat="1" ht="30" customHeight="1">
      <c r="A7" s="101" t="s">
        <v>31</v>
      </c>
      <c r="B7" s="110">
        <v>74948774</v>
      </c>
      <c r="C7" s="100"/>
    </row>
    <row r="8" spans="1:3" s="54" customFormat="1" ht="30" customHeight="1">
      <c r="A8" s="101" t="s">
        <v>32</v>
      </c>
      <c r="B8" s="111">
        <v>65252715</v>
      </c>
      <c r="C8" s="100"/>
    </row>
    <row r="9" spans="1:3" s="54" customFormat="1" ht="30" customHeight="1">
      <c r="A9" s="101" t="s">
        <v>33</v>
      </c>
      <c r="B9" s="111">
        <v>76082943</v>
      </c>
      <c r="C9" s="100"/>
    </row>
    <row r="10" spans="1:3" s="54" customFormat="1" ht="30" customHeight="1">
      <c r="A10" s="101" t="s">
        <v>34</v>
      </c>
      <c r="B10" s="113">
        <v>86390684</v>
      </c>
      <c r="C10" s="100"/>
    </row>
    <row r="11" spans="1:3" ht="30" customHeight="1">
      <c r="A11" s="99" t="s">
        <v>71</v>
      </c>
      <c r="B11" s="113">
        <v>63338946</v>
      </c>
      <c r="C11" s="95"/>
    </row>
    <row r="12" spans="1:4" ht="30" customHeight="1">
      <c r="A12" s="98" t="s">
        <v>65</v>
      </c>
      <c r="B12" s="114">
        <v>28269108</v>
      </c>
      <c r="C12" s="95"/>
      <c r="D12" s="95"/>
    </row>
    <row r="13" spans="1:4" ht="30" customHeight="1">
      <c r="A13" s="97" t="s">
        <v>64</v>
      </c>
      <c r="B13" s="115">
        <v>2833834</v>
      </c>
      <c r="C13" s="95"/>
      <c r="D13" s="95"/>
    </row>
    <row r="14" spans="1:4" ht="30" customHeight="1">
      <c r="A14" s="97" t="s">
        <v>9</v>
      </c>
      <c r="B14" s="115">
        <v>12882059</v>
      </c>
      <c r="C14" s="95"/>
      <c r="D14" s="95"/>
    </row>
    <row r="15" spans="1:4" ht="30" customHeight="1">
      <c r="A15" s="97" t="s">
        <v>63</v>
      </c>
      <c r="B15" s="115">
        <v>18341642</v>
      </c>
      <c r="C15" s="95"/>
      <c r="D15" s="95"/>
    </row>
    <row r="16" spans="1:4" ht="30" customHeight="1" thickBot="1">
      <c r="A16" s="96" t="s">
        <v>12</v>
      </c>
      <c r="B16" s="112">
        <v>1012302</v>
      </c>
      <c r="C16" s="95"/>
      <c r="D16" s="95"/>
    </row>
    <row r="17" spans="1:4" s="3" customFormat="1" ht="30" customHeight="1" thickBot="1" thickTop="1">
      <c r="A17" s="94" t="s">
        <v>62</v>
      </c>
      <c r="B17" s="116">
        <v>63338946</v>
      </c>
      <c r="C17" s="91"/>
      <c r="D17" s="91"/>
    </row>
    <row r="18" spans="1:3" s="3" customFormat="1" ht="8.25" customHeight="1">
      <c r="A18" s="93"/>
      <c r="B18" s="92"/>
      <c r="C18" s="91"/>
    </row>
    <row r="19" ht="11.25">
      <c r="A19" s="1" t="s">
        <v>72</v>
      </c>
    </row>
    <row r="20" spans="1:3" ht="17.25" customHeight="1">
      <c r="A20" s="163" t="s">
        <v>61</v>
      </c>
      <c r="B20" s="163"/>
      <c r="C20" s="163"/>
    </row>
    <row r="21" ht="11.25">
      <c r="A21" s="2" t="s">
        <v>60</v>
      </c>
    </row>
  </sheetData>
  <sheetProtection/>
  <mergeCells count="3">
    <mergeCell ref="A1:B1"/>
    <mergeCell ref="A20:C20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1"/>
  <headerFooter alignWithMargins="0">
    <oddFooter>&amp;R金沢国税局
還付金
(H22)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2017-12-05T04:59:43Z</dcterms:created>
  <dcterms:modified xsi:type="dcterms:W3CDTF">2017-12-05T04:59:47Z</dcterms:modified>
  <cp:category/>
  <cp:version/>
  <cp:contentType/>
  <cp:contentStatus/>
</cp:coreProperties>
</file>