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税務署別源泉徴収税額'!$A$1:$J$29</definedName>
    <definedName name="_xlnm.Print_Area" localSheetId="1">'(2)　税務署別源泉徴収義務者数'!$A$1:$H$28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<sst xmlns="http://schemas.openxmlformats.org/spreadsheetml/2006/main" count="137" uniqueCount="67">
  <si>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</si>
  <si>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</si>
  <si>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</si>
  <si>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</si>
  <si>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</si>
  <si>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</si>
  <si>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</si>
  <si>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</si>
  <si>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</si>
  <si>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</si>
  <si>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</si>
  <si>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</si>
  <si>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</si>
  <si>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</si>
  <si>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</si>
  <si>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</si>
  <si>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</si>
  <si>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</si>
  <si>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</si>
  <si>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</si>
  <si>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</si>
  <si>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</si>
  <si>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</si>
  <si>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</si>
  <si>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</si>
  <si>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</si>
  <si>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</si>
  <si>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</si>
  <si>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</si>
  <si>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</si>
  <si>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</si>
  <si>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税 務 署 名</t>
  </si>
  <si>
    <t>利子所得等</t>
  </si>
  <si>
    <t>配当所得</t>
  </si>
  <si>
    <t>給与所得</t>
  </si>
  <si>
    <t>総　計</t>
  </si>
  <si>
    <t>　　　　「報酬・料金等所得の課税状況」及び「非居住者等所得の課税状況」を税務署別に示したものである。</t>
  </si>
  <si>
    <t>税務署名</t>
  </si>
  <si>
    <t>税務署名</t>
  </si>
  <si>
    <t>３－４　税務署別課税状況等</t>
  </si>
  <si>
    <t>非居住者等
所得</t>
  </si>
  <si>
    <t>富山</t>
  </si>
  <si>
    <t>高岡</t>
  </si>
  <si>
    <t>魚津</t>
  </si>
  <si>
    <t>砺波</t>
  </si>
  <si>
    <t>富山県計</t>
  </si>
  <si>
    <t>金沢</t>
  </si>
  <si>
    <t>七尾</t>
  </si>
  <si>
    <t>小松</t>
  </si>
  <si>
    <t>輪島</t>
  </si>
  <si>
    <t>松任</t>
  </si>
  <si>
    <t>石川県計</t>
  </si>
  <si>
    <t>福井</t>
  </si>
  <si>
    <t>敦賀</t>
  </si>
  <si>
    <t>武生</t>
  </si>
  <si>
    <t>小浜</t>
  </si>
  <si>
    <t>大野</t>
  </si>
  <si>
    <t>三国</t>
  </si>
  <si>
    <t>福井県計</t>
  </si>
  <si>
    <t>報酬・料金等
所　　　　得</t>
  </si>
  <si>
    <t>報酬・料金等
所　　　　得</t>
  </si>
  <si>
    <t>調査時点：平成21年６月30日</t>
  </si>
  <si>
    <t>-</t>
  </si>
  <si>
    <t>(2)　税務署別源泉徴収義務者数</t>
  </si>
  <si>
    <t>(1)　税務署別源泉徴収税額</t>
  </si>
  <si>
    <t>特定口座内保管
上場株式等の
譲渡所得等</t>
  </si>
  <si>
    <t>（注）　この表は「利子所得等の課税状況」、「給与所得及び退職所得の課税状況」、「配当所得の課税状況」、「特定口座内保管上場株式等の譲渡所得等の課税状況」、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</si>
</sst>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9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>
        <color theme="0" tint="-0.4999699890613556"/>
      </top>
      <bottom style="hair">
        <color indexed="55"/>
      </bottom>
    </border>
    <border>
      <left>
        <color indexed="63"/>
      </left>
      <right style="thin"/>
      <top style="thin">
        <color theme="0" tint="-0.4999699890613556"/>
      </top>
      <bottom style="hair">
        <color indexed="55"/>
      </bottom>
    </border>
    <border>
      <left style="thin">
        <color indexed="55"/>
      </left>
      <right style="thin"/>
      <top style="thin">
        <color theme="0" tint="-0.4999699890613556"/>
      </top>
      <bottom style="hair">
        <color indexed="55"/>
      </bottom>
    </border>
    <border>
      <left style="thin"/>
      <right style="thin"/>
      <top style="thin">
        <color theme="0" tint="-0.4999699890613556"/>
      </top>
      <bottom style="hair">
        <color indexed="55"/>
      </bottom>
    </border>
    <border>
      <left style="thin"/>
      <right style="medium"/>
      <top style="thin">
        <color theme="0" tint="-0.4999699890613556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>
        <color indexed="55"/>
      </left>
      <right>
        <color indexed="63"/>
      </right>
      <top style="thin">
        <color theme="0" tint="-0.4999699890613556"/>
      </top>
      <bottom style="hair">
        <color indexed="55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 wrapText="1" indent="1"/>
    </xf>
    <xf numFmtId="3" fontId="4" fillId="33" borderId="19" xfId="0" applyNumberFormat="1" applyFont="1" applyFill="1" applyBorder="1" applyAlignment="1">
      <alignment horizontal="right" vertical="center"/>
    </xf>
    <xf numFmtId="3" fontId="4" fillId="33" borderId="20" xfId="0" applyNumberFormat="1" applyFont="1" applyFill="1" applyBorder="1" applyAlignment="1">
      <alignment horizontal="right" vertical="center"/>
    </xf>
    <xf numFmtId="0" fontId="4" fillId="34" borderId="20" xfId="0" applyFont="1" applyFill="1" applyBorder="1" applyAlignment="1">
      <alignment horizontal="right" vertical="center"/>
    </xf>
    <xf numFmtId="0" fontId="4" fillId="34" borderId="19" xfId="0" applyFont="1" applyFill="1" applyBorder="1" applyAlignment="1">
      <alignment horizontal="right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right" vertical="center" wrapText="1"/>
    </xf>
    <xf numFmtId="0" fontId="2" fillId="36" borderId="22" xfId="0" applyFont="1" applyFill="1" applyBorder="1" applyAlignment="1">
      <alignment horizontal="distributed" vertical="center"/>
    </xf>
    <xf numFmtId="0" fontId="2" fillId="36" borderId="23" xfId="0" applyFont="1" applyFill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 wrapText="1"/>
    </xf>
    <xf numFmtId="0" fontId="2" fillId="35" borderId="22" xfId="0" applyFont="1" applyFill="1" applyBorder="1" applyAlignment="1">
      <alignment horizontal="distributed" vertical="center"/>
    </xf>
    <xf numFmtId="0" fontId="2" fillId="35" borderId="23" xfId="0" applyFont="1" applyFill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36" borderId="28" xfId="0" applyFont="1" applyFill="1" applyBorder="1" applyAlignment="1">
      <alignment horizontal="distributed" vertical="center"/>
    </xf>
    <xf numFmtId="0" fontId="3" fillId="35" borderId="28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left" vertical="top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 indent="1"/>
    </xf>
    <xf numFmtId="3" fontId="4" fillId="33" borderId="30" xfId="0" applyNumberFormat="1" applyFont="1" applyFill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5" borderId="33" xfId="0" applyFont="1" applyFill="1" applyBorder="1" applyAlignment="1">
      <alignment horizontal="right" vertical="center" wrapText="1"/>
    </xf>
    <xf numFmtId="0" fontId="2" fillId="36" borderId="34" xfId="0" applyFont="1" applyFill="1" applyBorder="1" applyAlignment="1">
      <alignment horizontal="distributed" vertical="center"/>
    </xf>
    <xf numFmtId="0" fontId="2" fillId="36" borderId="35" xfId="0" applyFont="1" applyFill="1" applyBorder="1" applyAlignment="1">
      <alignment horizontal="distributed" vertical="center"/>
    </xf>
    <xf numFmtId="0" fontId="3" fillId="36" borderId="31" xfId="0" applyFont="1" applyFill="1" applyBorder="1" applyAlignment="1">
      <alignment horizontal="distributed" vertical="center"/>
    </xf>
    <xf numFmtId="0" fontId="4" fillId="35" borderId="33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distributed" vertical="center"/>
    </xf>
    <xf numFmtId="0" fontId="2" fillId="35" borderId="35" xfId="0" applyFont="1" applyFill="1" applyBorder="1" applyAlignment="1">
      <alignment horizontal="distributed" vertical="center"/>
    </xf>
    <xf numFmtId="0" fontId="3" fillId="35" borderId="31" xfId="0" applyFont="1" applyFill="1" applyBorder="1" applyAlignment="1">
      <alignment horizontal="distributed" vertical="center"/>
    </xf>
    <xf numFmtId="0" fontId="2" fillId="35" borderId="36" xfId="0" applyFont="1" applyFill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38" fontId="7" fillId="34" borderId="38" xfId="48" applyFont="1" applyFill="1" applyBorder="1" applyAlignment="1">
      <alignment horizontal="right" vertical="center"/>
    </xf>
    <xf numFmtId="38" fontId="7" fillId="34" borderId="39" xfId="48" applyFont="1" applyFill="1" applyBorder="1" applyAlignment="1">
      <alignment horizontal="right" vertical="center"/>
    </xf>
    <xf numFmtId="38" fontId="7" fillId="34" borderId="40" xfId="48" applyFont="1" applyFill="1" applyBorder="1" applyAlignment="1">
      <alignment horizontal="right" vertical="center"/>
    </xf>
    <xf numFmtId="38" fontId="7" fillId="34" borderId="41" xfId="48" applyFont="1" applyFill="1" applyBorder="1" applyAlignment="1">
      <alignment horizontal="right" vertical="center"/>
    </xf>
    <xf numFmtId="38" fontId="7" fillId="34" borderId="42" xfId="48" applyFont="1" applyFill="1" applyBorder="1" applyAlignment="1">
      <alignment horizontal="right" vertical="center"/>
    </xf>
    <xf numFmtId="38" fontId="7" fillId="34" borderId="43" xfId="48" applyFont="1" applyFill="1" applyBorder="1" applyAlignment="1">
      <alignment horizontal="right" vertical="center"/>
    </xf>
    <xf numFmtId="38" fontId="8" fillId="34" borderId="44" xfId="48" applyFont="1" applyFill="1" applyBorder="1" applyAlignment="1">
      <alignment horizontal="right" vertical="center"/>
    </xf>
    <xf numFmtId="0" fontId="7" fillId="0" borderId="45" xfId="0" applyFont="1" applyBorder="1" applyAlignment="1">
      <alignment horizontal="right" vertical="center"/>
    </xf>
    <xf numFmtId="38" fontId="7" fillId="34" borderId="46" xfId="48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47" xfId="0" applyFont="1" applyBorder="1" applyAlignment="1">
      <alignment horizontal="right" vertical="center"/>
    </xf>
    <xf numFmtId="3" fontId="8" fillId="34" borderId="48" xfId="0" applyNumberFormat="1" applyFont="1" applyFill="1" applyBorder="1" applyAlignment="1">
      <alignment horizontal="right" vertical="center"/>
    </xf>
    <xf numFmtId="0" fontId="2" fillId="36" borderId="49" xfId="0" applyFont="1" applyFill="1" applyBorder="1" applyAlignment="1">
      <alignment horizontal="distributed" vertical="center"/>
    </xf>
    <xf numFmtId="38" fontId="7" fillId="34" borderId="50" xfId="48" applyFont="1" applyFill="1" applyBorder="1" applyAlignment="1">
      <alignment horizontal="right" vertical="center"/>
    </xf>
    <xf numFmtId="38" fontId="7" fillId="34" borderId="51" xfId="48" applyFont="1" applyFill="1" applyBorder="1" applyAlignment="1">
      <alignment horizontal="right" vertical="center"/>
    </xf>
    <xf numFmtId="38" fontId="7" fillId="34" borderId="52" xfId="48" applyFont="1" applyFill="1" applyBorder="1" applyAlignment="1">
      <alignment horizontal="right" vertical="center"/>
    </xf>
    <xf numFmtId="0" fontId="2" fillId="36" borderId="53" xfId="0" applyFont="1" applyFill="1" applyBorder="1" applyAlignment="1">
      <alignment horizontal="distributed" vertical="center"/>
    </xf>
    <xf numFmtId="3" fontId="7" fillId="33" borderId="40" xfId="0" applyNumberFormat="1" applyFont="1" applyFill="1" applyBorder="1" applyAlignment="1">
      <alignment horizontal="right" vertical="center"/>
    </xf>
    <xf numFmtId="3" fontId="7" fillId="33" borderId="39" xfId="0" applyNumberFormat="1" applyFont="1" applyFill="1" applyBorder="1" applyAlignment="1">
      <alignment horizontal="right" vertical="center"/>
    </xf>
    <xf numFmtId="3" fontId="7" fillId="33" borderId="54" xfId="0" applyNumberFormat="1" applyFont="1" applyFill="1" applyBorder="1" applyAlignment="1">
      <alignment horizontal="right" vertical="center"/>
    </xf>
    <xf numFmtId="3" fontId="7" fillId="33" borderId="43" xfId="0" applyNumberFormat="1" applyFont="1" applyFill="1" applyBorder="1" applyAlignment="1">
      <alignment horizontal="right" vertical="center"/>
    </xf>
    <xf numFmtId="3" fontId="7" fillId="33" borderId="42" xfId="0" applyNumberFormat="1" applyFont="1" applyFill="1" applyBorder="1" applyAlignment="1">
      <alignment horizontal="right" vertical="center"/>
    </xf>
    <xf numFmtId="3" fontId="7" fillId="33" borderId="55" xfId="0" applyNumberFormat="1" applyFont="1" applyFill="1" applyBorder="1" applyAlignment="1">
      <alignment horizontal="right" vertical="center"/>
    </xf>
    <xf numFmtId="3" fontId="8" fillId="33" borderId="56" xfId="0" applyNumberFormat="1" applyFont="1" applyFill="1" applyBorder="1" applyAlignment="1">
      <alignment horizontal="right" vertical="center"/>
    </xf>
    <xf numFmtId="3" fontId="8" fillId="33" borderId="57" xfId="0" applyNumberFormat="1" applyFont="1" applyFill="1" applyBorder="1" applyAlignment="1">
      <alignment horizontal="right" vertical="center"/>
    </xf>
    <xf numFmtId="3" fontId="8" fillId="33" borderId="58" xfId="0" applyNumberFormat="1" applyFont="1" applyFill="1" applyBorder="1" applyAlignment="1">
      <alignment horizontal="right" vertical="center"/>
    </xf>
    <xf numFmtId="3" fontId="7" fillId="0" borderId="56" xfId="0" applyNumberFormat="1" applyFont="1" applyBorder="1" applyAlignment="1">
      <alignment horizontal="right" vertical="center"/>
    </xf>
    <xf numFmtId="3" fontId="7" fillId="0" borderId="44" xfId="0" applyNumberFormat="1" applyFont="1" applyBorder="1" applyAlignment="1">
      <alignment horizontal="right" vertical="center"/>
    </xf>
    <xf numFmtId="3" fontId="7" fillId="0" borderId="45" xfId="0" applyNumberFormat="1" applyFont="1" applyBorder="1" applyAlignment="1">
      <alignment horizontal="right" vertical="center"/>
    </xf>
    <xf numFmtId="3" fontId="7" fillId="0" borderId="59" xfId="0" applyNumberFormat="1" applyFont="1" applyBorder="1" applyAlignment="1">
      <alignment horizontal="right" vertical="center"/>
    </xf>
    <xf numFmtId="3" fontId="7" fillId="0" borderId="6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61" xfId="0" applyNumberFormat="1" applyFont="1" applyBorder="1" applyAlignment="1">
      <alignment horizontal="right" vertical="center"/>
    </xf>
    <xf numFmtId="3" fontId="7" fillId="0" borderId="62" xfId="0" applyNumberFormat="1" applyFont="1" applyBorder="1" applyAlignment="1">
      <alignment horizontal="right" vertical="center"/>
    </xf>
    <xf numFmtId="3" fontId="7" fillId="0" borderId="47" xfId="0" applyNumberFormat="1" applyFont="1" applyBorder="1" applyAlignment="1">
      <alignment horizontal="right" vertical="center"/>
    </xf>
    <xf numFmtId="3" fontId="8" fillId="33" borderId="63" xfId="0" applyNumberFormat="1" applyFont="1" applyFill="1" applyBorder="1" applyAlignment="1">
      <alignment horizontal="right" vertical="center"/>
    </xf>
    <xf numFmtId="3" fontId="8" fillId="33" borderId="64" xfId="0" applyNumberFormat="1" applyFont="1" applyFill="1" applyBorder="1" applyAlignment="1">
      <alignment horizontal="right" vertical="center"/>
    </xf>
    <xf numFmtId="3" fontId="8" fillId="33" borderId="65" xfId="0" applyNumberFormat="1" applyFont="1" applyFill="1" applyBorder="1" applyAlignment="1">
      <alignment horizontal="right" vertical="center"/>
    </xf>
    <xf numFmtId="0" fontId="2" fillId="35" borderId="49" xfId="0" applyFont="1" applyFill="1" applyBorder="1" applyAlignment="1">
      <alignment horizontal="distributed" vertical="center"/>
    </xf>
    <xf numFmtId="3" fontId="7" fillId="33" borderId="52" xfId="0" applyNumberFormat="1" applyFont="1" applyFill="1" applyBorder="1" applyAlignment="1">
      <alignment horizontal="right" vertical="center"/>
    </xf>
    <xf numFmtId="3" fontId="7" fillId="33" borderId="51" xfId="0" applyNumberFormat="1" applyFont="1" applyFill="1" applyBorder="1" applyAlignment="1">
      <alignment horizontal="right" vertical="center"/>
    </xf>
    <xf numFmtId="3" fontId="7" fillId="33" borderId="66" xfId="0" applyNumberFormat="1" applyFont="1" applyFill="1" applyBorder="1" applyAlignment="1">
      <alignment horizontal="right" vertical="center"/>
    </xf>
    <xf numFmtId="0" fontId="2" fillId="35" borderId="53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67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59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72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 wrapText="1"/>
    </xf>
    <xf numFmtId="0" fontId="4" fillId="0" borderId="59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zoomScalePageLayoutView="0" workbookViewId="0" topLeftCell="A1">
      <selection activeCell="A2" sqref="A2"/>
    </sheetView>
  </sheetViews>
  <sheetFormatPr defaultColWidth="5.875" defaultRowHeight="13.5"/>
  <cols>
    <col min="1" max="1" width="10.125" style="4" customWidth="1"/>
    <col min="2" max="2" width="13.625" style="1" customWidth="1"/>
    <col min="3" max="3" width="14.125" style="1" customWidth="1"/>
    <col min="4" max="4" width="13.375" style="1" customWidth="1"/>
    <col min="5" max="5" width="15.125" style="1" customWidth="1"/>
    <col min="6" max="6" width="13.375" style="1" customWidth="1"/>
    <col min="7" max="7" width="14.625" style="1" customWidth="1"/>
    <col min="8" max="8" width="13.125" style="1" customWidth="1"/>
    <col min="9" max="9" width="15.00390625" style="1" customWidth="1"/>
    <col min="10" max="10" width="10.125" style="21" customWidth="1"/>
    <col min="11" max="16384" width="5.875" style="1" customWidth="1"/>
  </cols>
  <sheetData>
    <row r="1" spans="1:10" ht="15">
      <c r="A1" s="109" t="s">
        <v>39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5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9" ht="18" customHeight="1" thickBot="1">
      <c r="A3" s="65" t="s">
        <v>64</v>
      </c>
      <c r="B3" s="4"/>
      <c r="C3" s="4"/>
      <c r="D3" s="4"/>
      <c r="E3" s="4"/>
      <c r="F3" s="4"/>
      <c r="G3" s="4"/>
      <c r="H3" s="4"/>
      <c r="I3" s="4"/>
    </row>
    <row r="4" spans="1:10" ht="39" customHeight="1">
      <c r="A4" s="40" t="s">
        <v>27</v>
      </c>
      <c r="B4" s="26" t="s">
        <v>28</v>
      </c>
      <c r="C4" s="27" t="s">
        <v>25</v>
      </c>
      <c r="D4" s="137" t="s">
        <v>65</v>
      </c>
      <c r="E4" s="27" t="s">
        <v>26</v>
      </c>
      <c r="F4" s="27" t="s">
        <v>9</v>
      </c>
      <c r="G4" s="64" t="s">
        <v>60</v>
      </c>
      <c r="H4" s="28" t="s">
        <v>40</v>
      </c>
      <c r="I4" s="48" t="s">
        <v>0</v>
      </c>
      <c r="J4" s="63" t="s">
        <v>37</v>
      </c>
    </row>
    <row r="5" spans="1:10" ht="11.25">
      <c r="A5" s="33"/>
      <c r="B5" s="29" t="s">
        <v>2</v>
      </c>
      <c r="C5" s="30" t="s">
        <v>2</v>
      </c>
      <c r="D5" s="30" t="s">
        <v>2</v>
      </c>
      <c r="E5" s="30" t="s">
        <v>2</v>
      </c>
      <c r="F5" s="30" t="s">
        <v>2</v>
      </c>
      <c r="G5" s="30" t="s">
        <v>2</v>
      </c>
      <c r="H5" s="30" t="s">
        <v>2</v>
      </c>
      <c r="I5" s="49" t="s">
        <v>2</v>
      </c>
      <c r="J5" s="58"/>
    </row>
    <row r="6" spans="1:10" ht="15" customHeight="1">
      <c r="A6" s="41" t="s">
        <v>41</v>
      </c>
      <c r="B6" s="83">
        <v>1318274</v>
      </c>
      <c r="C6" s="84">
        <v>6278915</v>
      </c>
      <c r="D6" s="84">
        <v>327039</v>
      </c>
      <c r="E6" s="84">
        <v>31288056</v>
      </c>
      <c r="F6" s="84">
        <v>989907</v>
      </c>
      <c r="G6" s="84">
        <v>3156360</v>
      </c>
      <c r="H6" s="84">
        <v>145224</v>
      </c>
      <c r="I6" s="85">
        <v>43503775</v>
      </c>
      <c r="J6" s="59" t="str">
        <f>IF(A6="","",A6)</f>
        <v>富山</v>
      </c>
    </row>
    <row r="7" spans="1:10" ht="15" customHeight="1">
      <c r="A7" s="42" t="s">
        <v>42</v>
      </c>
      <c r="B7" s="86">
        <v>692181</v>
      </c>
      <c r="C7" s="87">
        <v>1341688</v>
      </c>
      <c r="D7" s="87">
        <v>81103</v>
      </c>
      <c r="E7" s="87">
        <v>14229369</v>
      </c>
      <c r="F7" s="87">
        <v>144564</v>
      </c>
      <c r="G7" s="87">
        <v>573540</v>
      </c>
      <c r="H7" s="87">
        <v>18269</v>
      </c>
      <c r="I7" s="88">
        <v>17080714</v>
      </c>
      <c r="J7" s="60" t="str">
        <f>IF(A7="","",A7)</f>
        <v>高岡</v>
      </c>
    </row>
    <row r="8" spans="1:10" ht="15" customHeight="1">
      <c r="A8" s="42" t="s">
        <v>43</v>
      </c>
      <c r="B8" s="86">
        <v>460849</v>
      </c>
      <c r="C8" s="87">
        <v>632337</v>
      </c>
      <c r="D8" s="87">
        <v>222</v>
      </c>
      <c r="E8" s="87">
        <v>9597146</v>
      </c>
      <c r="F8" s="87">
        <v>170532</v>
      </c>
      <c r="G8" s="87">
        <v>329722</v>
      </c>
      <c r="H8" s="87">
        <v>36908</v>
      </c>
      <c r="I8" s="88">
        <v>11227715</v>
      </c>
      <c r="J8" s="60" t="str">
        <f>IF(A8="","",A8)</f>
        <v>魚津</v>
      </c>
    </row>
    <row r="9" spans="1:10" ht="15" customHeight="1">
      <c r="A9" s="36" t="s">
        <v>44</v>
      </c>
      <c r="B9" s="86">
        <v>352840</v>
      </c>
      <c r="C9" s="87">
        <v>275515</v>
      </c>
      <c r="D9" s="87">
        <v>28726</v>
      </c>
      <c r="E9" s="87">
        <v>4681878</v>
      </c>
      <c r="F9" s="87">
        <v>47649</v>
      </c>
      <c r="G9" s="87">
        <v>218505</v>
      </c>
      <c r="H9" s="87">
        <v>25077</v>
      </c>
      <c r="I9" s="88">
        <v>5630190</v>
      </c>
      <c r="J9" s="56" t="str">
        <f>IF(A9="","",A9)</f>
        <v>砺波</v>
      </c>
    </row>
    <row r="10" spans="1:10" s="5" customFormat="1" ht="15" customHeight="1">
      <c r="A10" s="45" t="s">
        <v>45</v>
      </c>
      <c r="B10" s="89">
        <v>2824143</v>
      </c>
      <c r="C10" s="90">
        <v>8528455</v>
      </c>
      <c r="D10" s="90">
        <v>437090</v>
      </c>
      <c r="E10" s="90">
        <v>59796449</v>
      </c>
      <c r="F10" s="90">
        <v>1352652</v>
      </c>
      <c r="G10" s="90">
        <v>4278126</v>
      </c>
      <c r="H10" s="90">
        <v>225478</v>
      </c>
      <c r="I10" s="91">
        <v>77442394</v>
      </c>
      <c r="J10" s="61" t="str">
        <f>IF(A10="","",A10)</f>
        <v>富山県計</v>
      </c>
    </row>
    <row r="11" spans="1:10" ht="13.5">
      <c r="A11" s="47"/>
      <c r="B11" s="92"/>
      <c r="C11" s="93"/>
      <c r="D11" s="93"/>
      <c r="E11" s="93"/>
      <c r="F11" s="93"/>
      <c r="G11" s="93"/>
      <c r="H11" s="93"/>
      <c r="I11" s="94"/>
      <c r="J11" s="50"/>
    </row>
    <row r="12" spans="1:10" ht="15" customHeight="1">
      <c r="A12" s="41" t="s">
        <v>46</v>
      </c>
      <c r="B12" s="83">
        <v>3317447</v>
      </c>
      <c r="C12" s="84">
        <v>2352062</v>
      </c>
      <c r="D12" s="84">
        <v>331353</v>
      </c>
      <c r="E12" s="84">
        <v>38032876</v>
      </c>
      <c r="F12" s="84">
        <v>1580242</v>
      </c>
      <c r="G12" s="84">
        <v>3499136</v>
      </c>
      <c r="H12" s="84">
        <v>148460</v>
      </c>
      <c r="I12" s="85">
        <v>49261576</v>
      </c>
      <c r="J12" s="62" t="str">
        <f aca="true" t="shared" si="0" ref="J12:J17">IF(A12="","",A12)</f>
        <v>金沢</v>
      </c>
    </row>
    <row r="13" spans="1:10" ht="15" customHeight="1">
      <c r="A13" s="41" t="s">
        <v>47</v>
      </c>
      <c r="B13" s="83">
        <v>277914</v>
      </c>
      <c r="C13" s="84">
        <v>398550</v>
      </c>
      <c r="D13" s="84">
        <v>312</v>
      </c>
      <c r="E13" s="84">
        <v>4216128</v>
      </c>
      <c r="F13" s="84">
        <v>34573</v>
      </c>
      <c r="G13" s="84">
        <v>152566</v>
      </c>
      <c r="H13" s="84">
        <v>415</v>
      </c>
      <c r="I13" s="85">
        <v>5080457</v>
      </c>
      <c r="J13" s="59" t="str">
        <f t="shared" si="0"/>
        <v>七尾</v>
      </c>
    </row>
    <row r="14" spans="1:10" ht="15" customHeight="1">
      <c r="A14" s="42" t="s">
        <v>48</v>
      </c>
      <c r="B14" s="86">
        <v>454708</v>
      </c>
      <c r="C14" s="87">
        <v>858659</v>
      </c>
      <c r="D14" s="87">
        <v>6170</v>
      </c>
      <c r="E14" s="87">
        <v>10466688</v>
      </c>
      <c r="F14" s="87">
        <v>194918</v>
      </c>
      <c r="G14" s="87">
        <v>355348</v>
      </c>
      <c r="H14" s="87">
        <v>26181</v>
      </c>
      <c r="I14" s="88">
        <v>12362672</v>
      </c>
      <c r="J14" s="60" t="str">
        <f t="shared" si="0"/>
        <v>小松</v>
      </c>
    </row>
    <row r="15" spans="1:10" ht="15" customHeight="1">
      <c r="A15" s="42" t="s">
        <v>49</v>
      </c>
      <c r="B15" s="86">
        <v>166068</v>
      </c>
      <c r="C15" s="87">
        <v>92885</v>
      </c>
      <c r="D15" s="87">
        <v>54</v>
      </c>
      <c r="E15" s="87">
        <v>1770960</v>
      </c>
      <c r="F15" s="87">
        <v>16918</v>
      </c>
      <c r="G15" s="87">
        <v>62701</v>
      </c>
      <c r="H15" s="87">
        <v>0</v>
      </c>
      <c r="I15" s="88">
        <v>2109587</v>
      </c>
      <c r="J15" s="60" t="str">
        <f t="shared" si="0"/>
        <v>輪島</v>
      </c>
    </row>
    <row r="16" spans="1:10" ht="15" customHeight="1">
      <c r="A16" s="42" t="s">
        <v>50</v>
      </c>
      <c r="B16" s="86">
        <v>220123</v>
      </c>
      <c r="C16" s="87">
        <v>620156</v>
      </c>
      <c r="D16" s="87">
        <v>7074</v>
      </c>
      <c r="E16" s="87">
        <v>6925416</v>
      </c>
      <c r="F16" s="87">
        <v>97386</v>
      </c>
      <c r="G16" s="87">
        <v>204138</v>
      </c>
      <c r="H16" s="87">
        <v>17845</v>
      </c>
      <c r="I16" s="88">
        <v>8092138</v>
      </c>
      <c r="J16" s="60" t="str">
        <f t="shared" si="0"/>
        <v>松任</v>
      </c>
    </row>
    <row r="17" spans="1:10" s="5" customFormat="1" ht="15" customHeight="1">
      <c r="A17" s="45" t="s">
        <v>51</v>
      </c>
      <c r="B17" s="89">
        <v>4436260</v>
      </c>
      <c r="C17" s="90">
        <v>4322313</v>
      </c>
      <c r="D17" s="90">
        <v>344963</v>
      </c>
      <c r="E17" s="90">
        <v>61412068</v>
      </c>
      <c r="F17" s="90">
        <v>1924037</v>
      </c>
      <c r="G17" s="90">
        <v>4273889</v>
      </c>
      <c r="H17" s="90">
        <v>192901</v>
      </c>
      <c r="I17" s="91">
        <v>76906431</v>
      </c>
      <c r="J17" s="61" t="str">
        <f t="shared" si="0"/>
        <v>石川県計</v>
      </c>
    </row>
    <row r="18" spans="1:10" ht="13.5">
      <c r="A18" s="37"/>
      <c r="B18" s="95"/>
      <c r="C18" s="96"/>
      <c r="D18" s="96"/>
      <c r="E18" s="96"/>
      <c r="F18" s="96"/>
      <c r="G18" s="96"/>
      <c r="H18" s="96"/>
      <c r="I18" s="97"/>
      <c r="J18" s="24"/>
    </row>
    <row r="19" spans="1:10" ht="15" customHeight="1">
      <c r="A19" s="104" t="s">
        <v>52</v>
      </c>
      <c r="B19" s="105">
        <v>905725</v>
      </c>
      <c r="C19" s="106">
        <v>1788905</v>
      </c>
      <c r="D19" s="106">
        <v>159655</v>
      </c>
      <c r="E19" s="106">
        <v>22488698</v>
      </c>
      <c r="F19" s="106">
        <v>633501</v>
      </c>
      <c r="G19" s="106">
        <v>1947110</v>
      </c>
      <c r="H19" s="106">
        <v>84841</v>
      </c>
      <c r="I19" s="107">
        <v>28008435</v>
      </c>
      <c r="J19" s="108" t="str">
        <f>IF(A19="","",A19)</f>
        <v>福井</v>
      </c>
    </row>
    <row r="20" spans="1:10" ht="15" customHeight="1">
      <c r="A20" s="41" t="s">
        <v>53</v>
      </c>
      <c r="B20" s="83">
        <v>174071</v>
      </c>
      <c r="C20" s="84">
        <v>129123</v>
      </c>
      <c r="D20" s="84">
        <v>5311</v>
      </c>
      <c r="E20" s="84">
        <v>3402251</v>
      </c>
      <c r="F20" s="84">
        <v>73278</v>
      </c>
      <c r="G20" s="84">
        <v>128753</v>
      </c>
      <c r="H20" s="84">
        <v>1011</v>
      </c>
      <c r="I20" s="85">
        <v>3913798</v>
      </c>
      <c r="J20" s="59" t="str">
        <f aca="true" t="shared" si="1" ref="J20:J25">IF(A20="","",A20)</f>
        <v>敦賀</v>
      </c>
    </row>
    <row r="21" spans="1:10" ht="15" customHeight="1">
      <c r="A21" s="42" t="s">
        <v>54</v>
      </c>
      <c r="B21" s="86">
        <v>438086</v>
      </c>
      <c r="C21" s="87">
        <v>2896151</v>
      </c>
      <c r="D21" s="87">
        <v>24840</v>
      </c>
      <c r="E21" s="87">
        <v>7830462</v>
      </c>
      <c r="F21" s="87">
        <v>155513</v>
      </c>
      <c r="G21" s="87">
        <v>245899</v>
      </c>
      <c r="H21" s="87">
        <v>53769</v>
      </c>
      <c r="I21" s="88">
        <v>11644720</v>
      </c>
      <c r="J21" s="60" t="str">
        <f t="shared" si="1"/>
        <v>武生</v>
      </c>
    </row>
    <row r="22" spans="1:10" ht="15" customHeight="1">
      <c r="A22" s="42" t="s">
        <v>55</v>
      </c>
      <c r="B22" s="86">
        <v>98112</v>
      </c>
      <c r="C22" s="87">
        <v>165727</v>
      </c>
      <c r="D22" s="87">
        <v>10451</v>
      </c>
      <c r="E22" s="87">
        <v>1489423</v>
      </c>
      <c r="F22" s="87">
        <v>21395</v>
      </c>
      <c r="G22" s="87">
        <v>66999</v>
      </c>
      <c r="H22" s="87">
        <v>4051</v>
      </c>
      <c r="I22" s="88">
        <v>1856158</v>
      </c>
      <c r="J22" s="60" t="str">
        <f t="shared" si="1"/>
        <v>小浜</v>
      </c>
    </row>
    <row r="23" spans="1:10" ht="15" customHeight="1">
      <c r="A23" s="42" t="s">
        <v>56</v>
      </c>
      <c r="B23" s="86">
        <v>122210</v>
      </c>
      <c r="C23" s="87">
        <v>64558</v>
      </c>
      <c r="D23" s="87">
        <v>6767</v>
      </c>
      <c r="E23" s="87">
        <v>1512012</v>
      </c>
      <c r="F23" s="87">
        <v>43055</v>
      </c>
      <c r="G23" s="87">
        <v>46416</v>
      </c>
      <c r="H23" s="87">
        <v>1094</v>
      </c>
      <c r="I23" s="88">
        <v>1796111</v>
      </c>
      <c r="J23" s="60" t="str">
        <f t="shared" si="1"/>
        <v>大野</v>
      </c>
    </row>
    <row r="24" spans="1:10" ht="15" customHeight="1">
      <c r="A24" s="42" t="s">
        <v>57</v>
      </c>
      <c r="B24" s="86">
        <v>235428</v>
      </c>
      <c r="C24" s="87">
        <v>286743</v>
      </c>
      <c r="D24" s="87">
        <v>4220</v>
      </c>
      <c r="E24" s="87">
        <v>3982648</v>
      </c>
      <c r="F24" s="87">
        <v>81467</v>
      </c>
      <c r="G24" s="87">
        <v>231351</v>
      </c>
      <c r="H24" s="87">
        <v>7642</v>
      </c>
      <c r="I24" s="88">
        <v>4829500</v>
      </c>
      <c r="J24" s="60" t="str">
        <f t="shared" si="1"/>
        <v>三国</v>
      </c>
    </row>
    <row r="25" spans="1:10" s="5" customFormat="1" ht="15" customHeight="1">
      <c r="A25" s="45" t="s">
        <v>58</v>
      </c>
      <c r="B25" s="89">
        <v>1973631</v>
      </c>
      <c r="C25" s="90">
        <v>5331207</v>
      </c>
      <c r="D25" s="90">
        <v>211243</v>
      </c>
      <c r="E25" s="90">
        <v>40705494</v>
      </c>
      <c r="F25" s="90">
        <v>1008210</v>
      </c>
      <c r="G25" s="90">
        <v>2666528</v>
      </c>
      <c r="H25" s="90">
        <v>152408</v>
      </c>
      <c r="I25" s="91">
        <v>52048721</v>
      </c>
      <c r="J25" s="61" t="str">
        <f t="shared" si="1"/>
        <v>福井県計</v>
      </c>
    </row>
    <row r="26" spans="1:10" ht="14.25" thickBot="1">
      <c r="A26" s="43"/>
      <c r="B26" s="98"/>
      <c r="C26" s="99"/>
      <c r="D26" s="99"/>
      <c r="E26" s="99"/>
      <c r="F26" s="99"/>
      <c r="G26" s="99"/>
      <c r="H26" s="99"/>
      <c r="I26" s="100"/>
      <c r="J26" s="51"/>
    </row>
    <row r="27" spans="1:11" s="5" customFormat="1" ht="21" customHeight="1" thickBot="1" thickTop="1">
      <c r="A27" s="39" t="s">
        <v>29</v>
      </c>
      <c r="B27" s="101">
        <v>9234033</v>
      </c>
      <c r="C27" s="102">
        <v>18181974</v>
      </c>
      <c r="D27" s="102">
        <v>993296</v>
      </c>
      <c r="E27" s="102">
        <v>161914012</v>
      </c>
      <c r="F27" s="102">
        <v>4284899</v>
      </c>
      <c r="G27" s="102">
        <v>11218543</v>
      </c>
      <c r="H27" s="102">
        <v>570787</v>
      </c>
      <c r="I27" s="103">
        <v>206397546</v>
      </c>
      <c r="J27" s="52" t="s">
        <v>35</v>
      </c>
      <c r="K27" s="20"/>
    </row>
    <row r="28" spans="1:9" ht="11.25">
      <c r="A28" s="9" t="s">
        <v>66</v>
      </c>
      <c r="B28" s="9"/>
      <c r="C28" s="9"/>
      <c r="D28" s="9"/>
      <c r="E28" s="9"/>
      <c r="F28" s="9"/>
      <c r="G28" s="9"/>
      <c r="H28" s="9"/>
      <c r="I28" s="9"/>
    </row>
    <row r="29" spans="1:9" ht="11.25">
      <c r="A29" s="9" t="s">
        <v>36</v>
      </c>
      <c r="B29" s="46"/>
      <c r="C29" s="46"/>
      <c r="D29" s="46"/>
      <c r="E29" s="46"/>
      <c r="F29" s="46"/>
      <c r="G29" s="46"/>
      <c r="H29" s="46"/>
      <c r="I29" s="46"/>
    </row>
  </sheetData>
  <sheetProtection/>
  <mergeCells count="1">
    <mergeCell ref="A1:J1"/>
  </mergeCells>
  <printOptions/>
  <pageMargins left="0.5511811023622047" right="0.2755905511811024" top="0.8661417322834646" bottom="0.7480314960629921" header="0.5118110236220472" footer="0.3937007874015748"/>
  <pageSetup horizontalDpi="600" verticalDpi="600" orientation="landscape" paperSize="9" scale="105" r:id="rId1"/>
  <headerFooter alignWithMargins="0">
    <oddFooter>&amp;R&amp;10金沢国税局
源泉所得税４
（Ｈ20）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PageLayoutView="0" workbookViewId="0" topLeftCell="A1">
      <selection activeCell="G1" sqref="G1"/>
    </sheetView>
  </sheetViews>
  <sheetFormatPr defaultColWidth="5.875" defaultRowHeight="13.5"/>
  <cols>
    <col min="1" max="1" width="10.125" style="23" customWidth="1"/>
    <col min="2" max="3" width="10.50390625" style="1" customWidth="1"/>
    <col min="4" max="4" width="11.75390625" style="1" customWidth="1"/>
    <col min="5" max="5" width="13.00390625" style="1" customWidth="1"/>
    <col min="6" max="6" width="13.375" style="1" customWidth="1"/>
    <col min="7" max="7" width="10.50390625" style="1" customWidth="1"/>
    <col min="8" max="8" width="10.125" style="21" customWidth="1"/>
    <col min="9" max="16384" width="5.875" style="1" customWidth="1"/>
  </cols>
  <sheetData>
    <row r="1" spans="1:7" ht="14.25" thickBot="1">
      <c r="A1" s="65" t="s">
        <v>63</v>
      </c>
      <c r="B1" s="4"/>
      <c r="C1" s="4"/>
      <c r="D1" s="4"/>
      <c r="E1" s="4"/>
      <c r="F1" s="4"/>
      <c r="G1" s="4"/>
    </row>
    <row r="2" spans="1:8" ht="11.25" customHeight="1">
      <c r="A2" s="113" t="s">
        <v>31</v>
      </c>
      <c r="B2" s="118" t="s">
        <v>32</v>
      </c>
      <c r="C2" s="120" t="s">
        <v>33</v>
      </c>
      <c r="D2" s="135" t="s">
        <v>65</v>
      </c>
      <c r="E2" s="120" t="s">
        <v>34</v>
      </c>
      <c r="F2" s="115" t="s">
        <v>59</v>
      </c>
      <c r="G2" s="115" t="s">
        <v>40</v>
      </c>
      <c r="H2" s="110" t="s">
        <v>38</v>
      </c>
    </row>
    <row r="3" spans="1:8" ht="11.25" customHeight="1">
      <c r="A3" s="114"/>
      <c r="B3" s="119"/>
      <c r="C3" s="121"/>
      <c r="D3" s="136"/>
      <c r="E3" s="121"/>
      <c r="F3" s="116"/>
      <c r="G3" s="116"/>
      <c r="H3" s="111"/>
    </row>
    <row r="4" spans="1:8" ht="22.5" customHeight="1">
      <c r="A4" s="114"/>
      <c r="B4" s="119"/>
      <c r="C4" s="121"/>
      <c r="D4" s="136"/>
      <c r="E4" s="121"/>
      <c r="F4" s="117"/>
      <c r="G4" s="117"/>
      <c r="H4" s="112"/>
    </row>
    <row r="5" spans="1:8" s="2" customFormat="1" ht="11.25">
      <c r="A5" s="34"/>
      <c r="B5" s="31" t="s">
        <v>30</v>
      </c>
      <c r="C5" s="32" t="s">
        <v>30</v>
      </c>
      <c r="D5" s="32" t="s">
        <v>30</v>
      </c>
      <c r="E5" s="32" t="s">
        <v>30</v>
      </c>
      <c r="F5" s="31" t="s">
        <v>30</v>
      </c>
      <c r="G5" s="32" t="s">
        <v>30</v>
      </c>
      <c r="H5" s="54"/>
    </row>
    <row r="6" spans="1:8" ht="15" customHeight="1">
      <c r="A6" s="35" t="s">
        <v>41</v>
      </c>
      <c r="B6" s="66">
        <v>237</v>
      </c>
      <c r="C6" s="67">
        <v>655</v>
      </c>
      <c r="D6" s="67">
        <v>59</v>
      </c>
      <c r="E6" s="67">
        <v>13289</v>
      </c>
      <c r="F6" s="67">
        <v>10447</v>
      </c>
      <c r="G6" s="68">
        <v>49</v>
      </c>
      <c r="H6" s="55" t="str">
        <f>IF(A6="","",A6)</f>
        <v>富山</v>
      </c>
    </row>
    <row r="7" spans="1:8" ht="15" customHeight="1">
      <c r="A7" s="36" t="s">
        <v>42</v>
      </c>
      <c r="B7" s="69">
        <v>206</v>
      </c>
      <c r="C7" s="70">
        <v>408</v>
      </c>
      <c r="D7" s="70">
        <v>34</v>
      </c>
      <c r="E7" s="70">
        <v>9767</v>
      </c>
      <c r="F7" s="70">
        <v>7962</v>
      </c>
      <c r="G7" s="71">
        <v>28</v>
      </c>
      <c r="H7" s="56" t="str">
        <f>IF(A7="","",A7)</f>
        <v>高岡</v>
      </c>
    </row>
    <row r="8" spans="1:8" ht="15" customHeight="1">
      <c r="A8" s="36" t="s">
        <v>43</v>
      </c>
      <c r="B8" s="69">
        <v>102</v>
      </c>
      <c r="C8" s="70">
        <v>171</v>
      </c>
      <c r="D8" s="70">
        <v>11</v>
      </c>
      <c r="E8" s="70">
        <v>5297</v>
      </c>
      <c r="F8" s="70">
        <v>4260</v>
      </c>
      <c r="G8" s="71">
        <v>17</v>
      </c>
      <c r="H8" s="56" t="str">
        <f>IF(A8="","",A8)</f>
        <v>魚津</v>
      </c>
    </row>
    <row r="9" spans="1:8" ht="15" customHeight="1">
      <c r="A9" s="36" t="s">
        <v>44</v>
      </c>
      <c r="B9" s="69">
        <v>77</v>
      </c>
      <c r="C9" s="70">
        <v>161</v>
      </c>
      <c r="D9" s="70">
        <v>11</v>
      </c>
      <c r="E9" s="70">
        <v>3960</v>
      </c>
      <c r="F9" s="70">
        <v>3088</v>
      </c>
      <c r="G9" s="71">
        <v>13</v>
      </c>
      <c r="H9" s="56" t="str">
        <f>IF(A9="","",A9)</f>
        <v>砺波</v>
      </c>
    </row>
    <row r="10" spans="1:8" s="5" customFormat="1" ht="15" customHeight="1">
      <c r="A10" s="44" t="s">
        <v>45</v>
      </c>
      <c r="B10" s="72">
        <f aca="true" t="shared" si="0" ref="B10:G10">SUM(B6:B9)</f>
        <v>622</v>
      </c>
      <c r="C10" s="72">
        <f t="shared" si="0"/>
        <v>1395</v>
      </c>
      <c r="D10" s="72">
        <f t="shared" si="0"/>
        <v>115</v>
      </c>
      <c r="E10" s="72">
        <f t="shared" si="0"/>
        <v>32313</v>
      </c>
      <c r="F10" s="72">
        <f t="shared" si="0"/>
        <v>25757</v>
      </c>
      <c r="G10" s="72">
        <f t="shared" si="0"/>
        <v>107</v>
      </c>
      <c r="H10" s="57" t="str">
        <f>IF(A10="","",A10)</f>
        <v>富山県計</v>
      </c>
    </row>
    <row r="11" spans="1:8" ht="13.5">
      <c r="A11" s="47"/>
      <c r="B11" s="73"/>
      <c r="C11" s="73"/>
      <c r="D11" s="73"/>
      <c r="E11" s="73"/>
      <c r="F11" s="73"/>
      <c r="G11" s="73"/>
      <c r="H11" s="50"/>
    </row>
    <row r="12" spans="1:8" ht="15" customHeight="1">
      <c r="A12" s="35" t="s">
        <v>46</v>
      </c>
      <c r="B12" s="66">
        <v>275</v>
      </c>
      <c r="C12" s="67">
        <v>768</v>
      </c>
      <c r="D12" s="67">
        <v>50</v>
      </c>
      <c r="E12" s="67">
        <v>19121</v>
      </c>
      <c r="F12" s="67">
        <v>16217</v>
      </c>
      <c r="G12" s="74">
        <v>55</v>
      </c>
      <c r="H12" s="55" t="str">
        <f aca="true" t="shared" si="1" ref="H12:H17">IF(A12="","",A12)</f>
        <v>金沢</v>
      </c>
    </row>
    <row r="13" spans="1:8" ht="15" customHeight="1">
      <c r="A13" s="36" t="s">
        <v>47</v>
      </c>
      <c r="B13" s="69">
        <v>64</v>
      </c>
      <c r="C13" s="70">
        <v>88</v>
      </c>
      <c r="D13" s="70">
        <v>9</v>
      </c>
      <c r="E13" s="70">
        <v>4007</v>
      </c>
      <c r="F13" s="70">
        <v>3688</v>
      </c>
      <c r="G13" s="71">
        <v>3</v>
      </c>
      <c r="H13" s="56" t="str">
        <f t="shared" si="1"/>
        <v>七尾</v>
      </c>
    </row>
    <row r="14" spans="1:8" ht="15" customHeight="1">
      <c r="A14" s="36" t="s">
        <v>48</v>
      </c>
      <c r="B14" s="69">
        <v>96</v>
      </c>
      <c r="C14" s="70">
        <v>224</v>
      </c>
      <c r="D14" s="70">
        <v>10</v>
      </c>
      <c r="E14" s="70">
        <v>7757</v>
      </c>
      <c r="F14" s="70">
        <v>7065</v>
      </c>
      <c r="G14" s="71">
        <v>14</v>
      </c>
      <c r="H14" s="56" t="str">
        <f t="shared" si="1"/>
        <v>小松</v>
      </c>
    </row>
    <row r="15" spans="1:8" ht="15" customHeight="1">
      <c r="A15" s="36" t="s">
        <v>49</v>
      </c>
      <c r="B15" s="69">
        <v>51</v>
      </c>
      <c r="C15" s="70">
        <v>48</v>
      </c>
      <c r="D15" s="70">
        <v>12</v>
      </c>
      <c r="E15" s="70">
        <v>2230</v>
      </c>
      <c r="F15" s="70">
        <v>1734</v>
      </c>
      <c r="G15" s="71" t="s">
        <v>62</v>
      </c>
      <c r="H15" s="56" t="str">
        <f t="shared" si="1"/>
        <v>輪島</v>
      </c>
    </row>
    <row r="16" spans="1:8" ht="15" customHeight="1">
      <c r="A16" s="36" t="s">
        <v>50</v>
      </c>
      <c r="B16" s="69">
        <v>56</v>
      </c>
      <c r="C16" s="70">
        <v>173</v>
      </c>
      <c r="D16" s="70">
        <v>9</v>
      </c>
      <c r="E16" s="70">
        <v>4102</v>
      </c>
      <c r="F16" s="70">
        <v>3354</v>
      </c>
      <c r="G16" s="71">
        <v>16</v>
      </c>
      <c r="H16" s="56" t="str">
        <f t="shared" si="1"/>
        <v>松任</v>
      </c>
    </row>
    <row r="17" spans="1:8" s="5" customFormat="1" ht="15" customHeight="1">
      <c r="A17" s="44" t="s">
        <v>51</v>
      </c>
      <c r="B17" s="72">
        <f aca="true" t="shared" si="2" ref="B17:G17">SUM(B12:B16)</f>
        <v>542</v>
      </c>
      <c r="C17" s="72">
        <f t="shared" si="2"/>
        <v>1301</v>
      </c>
      <c r="D17" s="72">
        <f t="shared" si="2"/>
        <v>90</v>
      </c>
      <c r="E17" s="72">
        <f t="shared" si="2"/>
        <v>37217</v>
      </c>
      <c r="F17" s="72">
        <f t="shared" si="2"/>
        <v>32058</v>
      </c>
      <c r="G17" s="72">
        <f t="shared" si="2"/>
        <v>88</v>
      </c>
      <c r="H17" s="57" t="str">
        <f t="shared" si="1"/>
        <v>石川県計</v>
      </c>
    </row>
    <row r="18" spans="1:8" ht="13.5">
      <c r="A18" s="37"/>
      <c r="B18" s="75"/>
      <c r="C18" s="75"/>
      <c r="D18" s="75"/>
      <c r="E18" s="75"/>
      <c r="F18" s="75"/>
      <c r="G18" s="75"/>
      <c r="H18" s="24"/>
    </row>
    <row r="19" spans="1:8" ht="15" customHeight="1">
      <c r="A19" s="78" t="s">
        <v>52</v>
      </c>
      <c r="B19" s="79">
        <v>183</v>
      </c>
      <c r="C19" s="80">
        <v>457</v>
      </c>
      <c r="D19" s="80">
        <v>76</v>
      </c>
      <c r="E19" s="80">
        <v>10903</v>
      </c>
      <c r="F19" s="80">
        <v>9803</v>
      </c>
      <c r="G19" s="81">
        <v>49</v>
      </c>
      <c r="H19" s="82" t="str">
        <f>IF(A19="","",A19)</f>
        <v>福井</v>
      </c>
    </row>
    <row r="20" spans="1:8" ht="15" customHeight="1">
      <c r="A20" s="36" t="s">
        <v>53</v>
      </c>
      <c r="B20" s="69">
        <v>53</v>
      </c>
      <c r="C20" s="70">
        <v>83</v>
      </c>
      <c r="D20" s="70">
        <v>11</v>
      </c>
      <c r="E20" s="70">
        <v>2384</v>
      </c>
      <c r="F20" s="70">
        <v>2204</v>
      </c>
      <c r="G20" s="71">
        <v>4</v>
      </c>
      <c r="H20" s="56" t="str">
        <f aca="true" t="shared" si="3" ref="H20:H25">IF(A20="","",A20)</f>
        <v>敦賀</v>
      </c>
    </row>
    <row r="21" spans="1:8" ht="15" customHeight="1">
      <c r="A21" s="36" t="s">
        <v>54</v>
      </c>
      <c r="B21" s="69">
        <v>135</v>
      </c>
      <c r="C21" s="70">
        <v>208</v>
      </c>
      <c r="D21" s="70">
        <v>42</v>
      </c>
      <c r="E21" s="70">
        <v>5920</v>
      </c>
      <c r="F21" s="70">
        <v>4408</v>
      </c>
      <c r="G21" s="71">
        <v>22</v>
      </c>
      <c r="H21" s="56" t="str">
        <f t="shared" si="3"/>
        <v>武生</v>
      </c>
    </row>
    <row r="22" spans="1:8" ht="15" customHeight="1">
      <c r="A22" s="36" t="s">
        <v>55</v>
      </c>
      <c r="B22" s="69">
        <v>36</v>
      </c>
      <c r="C22" s="70">
        <v>45</v>
      </c>
      <c r="D22" s="70">
        <v>8</v>
      </c>
      <c r="E22" s="70">
        <v>1392</v>
      </c>
      <c r="F22" s="70">
        <v>1210</v>
      </c>
      <c r="G22" s="71">
        <v>2</v>
      </c>
      <c r="H22" s="56" t="str">
        <f t="shared" si="3"/>
        <v>小浜</v>
      </c>
    </row>
    <row r="23" spans="1:8" ht="15" customHeight="1">
      <c r="A23" s="36" t="s">
        <v>56</v>
      </c>
      <c r="B23" s="69">
        <v>28</v>
      </c>
      <c r="C23" s="70">
        <v>31</v>
      </c>
      <c r="D23" s="70">
        <v>6</v>
      </c>
      <c r="E23" s="70">
        <v>2068</v>
      </c>
      <c r="F23" s="70">
        <v>1389</v>
      </c>
      <c r="G23" s="71">
        <v>2</v>
      </c>
      <c r="H23" s="56" t="str">
        <f t="shared" si="3"/>
        <v>大野</v>
      </c>
    </row>
    <row r="24" spans="1:8" ht="15" customHeight="1">
      <c r="A24" s="36" t="s">
        <v>57</v>
      </c>
      <c r="B24" s="69">
        <v>62</v>
      </c>
      <c r="C24" s="70">
        <v>90</v>
      </c>
      <c r="D24" s="70">
        <v>19</v>
      </c>
      <c r="E24" s="70">
        <v>3707</v>
      </c>
      <c r="F24" s="70">
        <v>3088</v>
      </c>
      <c r="G24" s="71">
        <v>9</v>
      </c>
      <c r="H24" s="56" t="str">
        <f t="shared" si="3"/>
        <v>三国</v>
      </c>
    </row>
    <row r="25" spans="1:8" s="5" customFormat="1" ht="15" customHeight="1">
      <c r="A25" s="44" t="s">
        <v>58</v>
      </c>
      <c r="B25" s="72">
        <f aca="true" t="shared" si="4" ref="B25:G25">SUM(B19:B24)</f>
        <v>497</v>
      </c>
      <c r="C25" s="72">
        <f t="shared" si="4"/>
        <v>914</v>
      </c>
      <c r="D25" s="72">
        <f t="shared" si="4"/>
        <v>162</v>
      </c>
      <c r="E25" s="72">
        <f t="shared" si="4"/>
        <v>26374</v>
      </c>
      <c r="F25" s="72">
        <f t="shared" si="4"/>
        <v>22102</v>
      </c>
      <c r="G25" s="72">
        <f t="shared" si="4"/>
        <v>88</v>
      </c>
      <c r="H25" s="57" t="str">
        <f t="shared" si="3"/>
        <v>福井県計</v>
      </c>
    </row>
    <row r="26" spans="1:8" ht="14.25" thickBot="1">
      <c r="A26" s="38"/>
      <c r="B26" s="76"/>
      <c r="C26" s="76"/>
      <c r="D26" s="76"/>
      <c r="E26" s="76"/>
      <c r="F26" s="76"/>
      <c r="G26" s="76"/>
      <c r="H26" s="25"/>
    </row>
    <row r="27" spans="1:8" s="5" customFormat="1" ht="24.75" customHeight="1" thickBot="1" thickTop="1">
      <c r="A27" s="39" t="s">
        <v>29</v>
      </c>
      <c r="B27" s="77">
        <f aca="true" t="shared" si="5" ref="B27:G27">B10+B17+B25</f>
        <v>1661</v>
      </c>
      <c r="C27" s="77">
        <f t="shared" si="5"/>
        <v>3610</v>
      </c>
      <c r="D27" s="77">
        <f t="shared" si="5"/>
        <v>367</v>
      </c>
      <c r="E27" s="77">
        <f t="shared" si="5"/>
        <v>95904</v>
      </c>
      <c r="F27" s="77">
        <f t="shared" si="5"/>
        <v>79917</v>
      </c>
      <c r="G27" s="77">
        <f t="shared" si="5"/>
        <v>283</v>
      </c>
      <c r="H27" s="22" t="s">
        <v>35</v>
      </c>
    </row>
    <row r="28" spans="1:7" ht="15.75" customHeight="1">
      <c r="A28" s="4" t="s">
        <v>61</v>
      </c>
      <c r="B28" s="4"/>
      <c r="C28" s="4"/>
      <c r="D28" s="4"/>
      <c r="E28" s="4"/>
      <c r="F28" s="4"/>
      <c r="G28" s="4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/>
  <pageMargins left="1.1811023622047245" right="0.5118110236220472" top="0.984251968503937" bottom="0.984251968503937" header="0.5118110236220472" footer="0.5118110236220472"/>
  <pageSetup horizontalDpi="600" verticalDpi="600" orientation="landscape" paperSize="9" scale="110" r:id="rId1"/>
  <headerFooter alignWithMargins="0">
    <oddFooter>&amp;R&amp;10金沢国税局
源泉所得税４
（Ｈ20）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30" t="s">
        <v>22</v>
      </c>
      <c r="B2" s="122"/>
      <c r="C2" s="122" t="s">
        <v>5</v>
      </c>
      <c r="D2" s="122"/>
      <c r="E2" s="122"/>
      <c r="F2" s="122"/>
      <c r="G2" s="122"/>
      <c r="H2" s="122"/>
      <c r="I2" s="122" t="s">
        <v>20</v>
      </c>
      <c r="J2" s="122"/>
      <c r="K2" s="122"/>
      <c r="L2" s="122"/>
      <c r="M2" s="122"/>
      <c r="N2" s="122"/>
      <c r="O2" s="122" t="s">
        <v>0</v>
      </c>
      <c r="P2" s="122"/>
      <c r="Q2" s="122"/>
      <c r="R2" s="122"/>
      <c r="S2" s="122"/>
      <c r="T2" s="122"/>
      <c r="U2" s="127"/>
    </row>
    <row r="3" spans="1:21" s="3" customFormat="1" ht="11.25">
      <c r="A3" s="131"/>
      <c r="B3" s="132"/>
      <c r="C3" s="18"/>
      <c r="D3" s="18"/>
      <c r="E3" s="123" t="s">
        <v>24</v>
      </c>
      <c r="F3" s="124"/>
      <c r="G3" s="123" t="s">
        <v>17</v>
      </c>
      <c r="H3" s="124"/>
      <c r="I3" s="123" t="s">
        <v>23</v>
      </c>
      <c r="J3" s="124"/>
      <c r="K3" s="123" t="s">
        <v>24</v>
      </c>
      <c r="L3" s="124"/>
      <c r="M3" s="123" t="s">
        <v>17</v>
      </c>
      <c r="N3" s="124"/>
      <c r="O3" s="123" t="s">
        <v>23</v>
      </c>
      <c r="P3" s="124"/>
      <c r="Q3" s="123" t="s">
        <v>16</v>
      </c>
      <c r="R3" s="124"/>
      <c r="S3" s="123" t="s">
        <v>17</v>
      </c>
      <c r="T3" s="124"/>
      <c r="U3" s="19"/>
    </row>
    <row r="4" spans="1:21" s="3" customFormat="1" ht="11.25">
      <c r="A4" s="133"/>
      <c r="B4" s="134"/>
      <c r="C4" s="134" t="s">
        <v>23</v>
      </c>
      <c r="D4" s="134"/>
      <c r="E4" s="125"/>
      <c r="F4" s="126"/>
      <c r="G4" s="125"/>
      <c r="H4" s="126"/>
      <c r="I4" s="125"/>
      <c r="J4" s="126"/>
      <c r="K4" s="125"/>
      <c r="L4" s="126"/>
      <c r="M4" s="125"/>
      <c r="N4" s="126"/>
      <c r="O4" s="125"/>
      <c r="P4" s="126"/>
      <c r="Q4" s="125"/>
      <c r="R4" s="126"/>
      <c r="S4" s="125"/>
      <c r="T4" s="126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28" t="s">
        <v>9</v>
      </c>
      <c r="B9" s="128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29" t="s">
        <v>10</v>
      </c>
      <c r="B10" s="129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A9:B9"/>
    <mergeCell ref="A10:B10"/>
    <mergeCell ref="A2:B4"/>
    <mergeCell ref="C2:H2"/>
    <mergeCell ref="C4:D4"/>
    <mergeCell ref="G3:H4"/>
    <mergeCell ref="E3:F4"/>
    <mergeCell ref="I2:N2"/>
    <mergeCell ref="M3:N4"/>
    <mergeCell ref="K3:L4"/>
    <mergeCell ref="I3:J4"/>
    <mergeCell ref="O2:U2"/>
    <mergeCell ref="S3:T4"/>
    <mergeCell ref="Q3:R4"/>
    <mergeCell ref="O3:P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3-4 税務署別課税状況</dc:title>
  <dc:subject/>
  <dc:creator>国税庁</dc:creator>
  <cp:keywords/>
  <dc:description/>
  <cp:lastModifiedBy>国税庁</cp:lastModifiedBy>
  <cp:lastPrinted>2010-07-05T07:26:53Z</cp:lastPrinted>
  <dcterms:created xsi:type="dcterms:W3CDTF">2003-07-09T01:05:10Z</dcterms:created>
  <dcterms:modified xsi:type="dcterms:W3CDTF">2010-07-05T07:28:01Z</dcterms:modified>
  <cp:category/>
  <cp:version/>
  <cp:contentType/>
  <cp:contentStatus/>
</cp:coreProperties>
</file>