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685" tabRatio="844"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 name="$UnDoSnapShot$" sheetId="7" state="hidden" r:id="rId7"/>
  </sheets>
  <externalReferences>
    <externalReference r:id="rId10"/>
    <externalReference r:id="rId11"/>
  </externalReferences>
  <definedNames>
    <definedName name="_0局・県別データ">#REF!</definedName>
    <definedName name="00結果表">'[1]東京:全国'!$A$2:$I$37</definedName>
    <definedName name="28航燃税表">#REF!</definedName>
    <definedName name="ＫＳＫ署別データ">#REF!</definedName>
    <definedName name="KSK分">'[1]東京:全国'!#REF!</definedName>
    <definedName name="_xlnm.Print_Area" localSheetId="0">'(1)現事業年度分の課税状況'!$A$1:$Q$25</definedName>
    <definedName name="_xlnm.Print_Titles" localSheetId="4">'(5）税務署別課税状況'!$1:$5</definedName>
    <definedName name="_xlnm.Print_Titles" localSheetId="5">'（6）税務署別法人数'!$1:$6</definedName>
    <definedName name="_xlnm.Print_Titles">$A$1:$A$1,$A$1:$A$1</definedName>
    <definedName name="課税状況P158">#REF!</definedName>
    <definedName name="課税状況P159">#REF!</definedName>
    <definedName name="結果表">#REF!</definedName>
    <definedName name="県別表印紙">#REF!</definedName>
    <definedName name="県別表揮発油">#REF!</definedName>
    <definedName name="作業エリア">#REF!</definedName>
    <definedName name="速報県別表用_クエリ">#REF!</definedName>
    <definedName name="速報原稿">#REF!</definedName>
  </definedNames>
  <calcPr fullCalcOnLoad="1"/>
</workbook>
</file>

<file path=xl/sharedStrings.xml><?xml version="1.0" encoding="utf-8"?>
<sst xmlns="http://schemas.openxmlformats.org/spreadsheetml/2006/main" count="419" uniqueCount="173">
  <si>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</si>
  <si>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</si>
  <si>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</si>
  <si>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</si>
  <si>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</si>
  <si>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</si>
  <si>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</si>
  <si>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</si>
  <si>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</si>
  <si>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</si>
  <si>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</si>
  <si>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</si>
  <si>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</si>
  <si>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</si>
  <si>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</si>
  <si>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</si>
  <si>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</si>
  <si>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</si>
  <si>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</si>
  <si>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</si>
  <si>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</si>
  <si>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</si>
  <si>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</si>
  <si>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</si>
  <si>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</si>
  <si>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</si>
  <si>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</si>
  <si>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</si>
  <si>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</si>
  <si>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</si>
  <si>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</si>
  <si>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</si>
  <si>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</si>
  <si>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</si>
  <si>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</si>
  <si>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</si>
  <si>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</si>
  <si>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</si>
  <si>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</si>
  <si>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</si>
  <si>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</si>
  <si>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</si>
  <si>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</si>
  <si>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</si>
  <si>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</si>
  <si>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</si>
  <si>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</si>
  <si>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</si>
  <si>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</si>
  <si>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</si>
  <si>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</si>
  <si>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</si>
  <si>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</si>
  <si>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</si>
  <si>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</si>
  <si>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</si>
  <si>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</si>
  <si>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</si>
  <si>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</si>
  <si>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</si>
  <si>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</si>
  <si>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</si>
  <si>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</si>
  <si>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</si>
  <si>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</si>
  <si>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</si>
  <si>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</si>
  <si>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</si>
  <si>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</si>
  <si>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</si>
  <si>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</si>
  <si>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</si>
  <si>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</si>
  <si>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</si>
  <si>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</si>
  <si>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</si>
  <si>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</si>
  <si>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</si>
  <si>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</si>
  <si>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</si>
  <si>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</si>
  <si>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</si>
  <si>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</si>
  <si>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</si>
  <si>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</si>
  <si>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</si>
  <si>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</si>
  <si>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</si>
  <si>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</si>
  <si>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</si>
  <si>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</si>
  <si>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</si>
  <si>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</si>
  <si>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</si>
  <si>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</si>
  <si>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</si>
  <si>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</si>
  <si>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</si>
  <si>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</si>
  <si>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</si>
  <si>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</si>
  <si>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</si>
  <si>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</si>
  <si>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</si>
  <si>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</si>
  <si>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</si>
  <si>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会社等</t>
  </si>
  <si>
    <t>事業年度
数</t>
  </si>
  <si>
    <t>年度分　　   法定事業</t>
  </si>
  <si>
    <t>社</t>
  </si>
  <si>
    <t>年分</t>
  </si>
  <si>
    <t>千円</t>
  </si>
  <si>
    <t>調査時点：毎翌年６月末日</t>
  </si>
  <si>
    <t>(2)課税状況の累年比較</t>
  </si>
  <si>
    <t>平成14年分</t>
  </si>
  <si>
    <t>平成15年分</t>
  </si>
  <si>
    <t>平成16年分</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</si>
  <si>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</si>
  <si>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</si>
  <si>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</si>
  <si>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</si>
  <si>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</si>
  <si>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</si>
  <si>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</si>
  <si>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</si>
  <si>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</si>
  <si>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</si>
  <si>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</si>
  <si>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</si>
  <si>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</si>
  <si>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</si>
  <si>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</si>
  <si>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</si>
  <si>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</si>
  <si>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</si>
  <si>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</si>
  <si>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</si>
  <si>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</si>
  <si>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</si>
  <si>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</si>
  <si>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</si>
  <si>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</si>
  <si>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</si>
  <si>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</si>
  <si>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</si>
  <si>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</si>
  <si>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</si>
  <si>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</si>
  <si>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</si>
  <si>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清算確定分</t>
  </si>
  <si>
    <t>税額総計</t>
  </si>
  <si>
    <t>差引税額</t>
  </si>
  <si>
    <t>所得金額</t>
  </si>
  <si>
    <t>差引税額</t>
  </si>
  <si>
    <t>人格のない
社団等</t>
  </si>
  <si>
    <t>協同組合
等</t>
  </si>
  <si>
    <t>公益
法人等</t>
  </si>
  <si>
    <t>外国法人</t>
  </si>
  <si>
    <t>(注)　この表は、「(4)法人数等の状況」を税務署別に示したものである。</t>
  </si>
  <si>
    <t>(注)　この表は、「(1)現事業年度分の課税状況」を税務署別に示したものである。</t>
  </si>
  <si>
    <t>富山</t>
  </si>
  <si>
    <t>富山県計</t>
  </si>
  <si>
    <t>金沢</t>
  </si>
  <si>
    <t>石川県計</t>
  </si>
  <si>
    <t>福井</t>
  </si>
  <si>
    <t>福井県計</t>
  </si>
  <si>
    <t/>
  </si>
  <si>
    <t>平成18年２月１日から平成19年１月31日までの間に終了した事業年度分について示した。</t>
  </si>
  <si>
    <t>平成17年分</t>
  </si>
  <si>
    <t>平成18年分</t>
  </si>
  <si>
    <t>　調査対象等：平成18年１月31日以前に終了した事業年度分について平成18年７月１日から平成19年６月30日までの間に申告又は処理をした事績を示した。</t>
  </si>
  <si>
    <t>調査対象等：平成18年２月１日から平成19年１月31日までの間に終了した事業年度分について示した。</t>
  </si>
  <si>
    <t>調査時点：平成19年６月30日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</si>
</sst>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 #,##0;_ * \-#,##0;_ * &quot;-&quot;;_ @"/>
    <numFmt numFmtId="193" formatCode="_ * #,##0;_ * &quot;△&quot;#,##0;_ * &quot;-&quot;;_ @"/>
  </numFmts>
  <fonts count="1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1">
    <border>
      <left/>
      <right/>
      <top/>
      <bottom/>
      <diagonal/>
    </border>
    <border>
      <left>
        <color indexed="63"/>
      </left>
      <right style="thin"/>
      <top style="medium"/>
      <bottom>
        <color indexed="63"/>
      </bottom>
    </border>
    <border>
      <left>
        <color indexed="63"/>
      </left>
      <right>
        <color indexed="63"/>
      </right>
      <top style="medium"/>
      <bottom>
        <color indexed="63"/>
      </bottom>
    </border>
    <border>
      <left>
        <color indexed="63"/>
      </left>
      <right style="medium"/>
      <top>
        <color indexed="63"/>
      </top>
      <bottom style="double"/>
    </border>
    <border>
      <left style="thin"/>
      <right style="hair"/>
      <top style="thin"/>
      <bottom>
        <color indexed="63"/>
      </bottom>
    </border>
    <border>
      <left style="thin"/>
      <right style="medium"/>
      <top>
        <color indexed="63"/>
      </top>
      <bottom style="medium"/>
    </border>
    <border>
      <left style="hair"/>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style="thin"/>
      <bottom>
        <color indexed="63"/>
      </bottom>
    </border>
    <border>
      <left style="hair"/>
      <right style="medium"/>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color indexed="63"/>
      </top>
      <bottom style="hair">
        <color indexed="55"/>
      </bottom>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hair"/>
      <right style="thin"/>
      <top style="thin">
        <color indexed="55"/>
      </top>
      <bottom style="hair">
        <color indexed="55"/>
      </bottom>
    </border>
    <border>
      <left style="medium"/>
      <right>
        <color indexed="63"/>
      </right>
      <top style="thin">
        <color indexed="55"/>
      </top>
      <bottom style="thin">
        <color indexed="55"/>
      </bottom>
    </border>
    <border>
      <left style="hair"/>
      <right style="thin"/>
      <top style="hair">
        <color indexed="55"/>
      </top>
      <bottom>
        <color indexed="63"/>
      </bottom>
    </border>
    <border>
      <left style="hair"/>
      <right style="thin"/>
      <top>
        <color indexed="63"/>
      </top>
      <bottom style="hair">
        <color indexed="55"/>
      </bottom>
    </border>
    <border>
      <left style="thin"/>
      <right style="hair"/>
      <top style="thin"/>
      <bottom style="thin"/>
    </border>
    <border>
      <left style="hair"/>
      <right style="thin"/>
      <top style="thin"/>
      <bottom style="thin"/>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diagonalUp="1">
      <left style="thin"/>
      <right style="hair"/>
      <top style="double"/>
      <bottom style="medium"/>
      <diagonal style="hair">
        <color indexed="55"/>
      </diagonal>
    </border>
    <border>
      <left style="hair"/>
      <right style="thin"/>
      <top>
        <color indexed="63"/>
      </top>
      <bottom style="medium"/>
    </border>
    <border>
      <left style="hair"/>
      <right style="hair"/>
      <top style="hair">
        <color indexed="23"/>
      </top>
      <bottom style="thin">
        <color indexed="55"/>
      </botto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thin">
        <color indexed="55"/>
      </top>
      <bottom style="hair">
        <color indexed="23"/>
      </bottom>
    </border>
    <border diagonalUp="1">
      <left style="thin"/>
      <right style="hair"/>
      <top style="double"/>
      <bottom style="medium"/>
      <diagonal style="hair"/>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hair"/>
      <right style="medium"/>
      <top style="thin">
        <color indexed="55"/>
      </top>
      <bottom style="double"/>
    </border>
    <border>
      <left style="thin"/>
      <right style="thin"/>
      <top>
        <color indexed="63"/>
      </top>
      <bottom style="medium"/>
    </border>
    <border>
      <left style="thin"/>
      <right style="hair"/>
      <top>
        <color indexed="63"/>
      </top>
      <bottom style="medium"/>
    </border>
    <border>
      <left style="hair"/>
      <right style="medium"/>
      <top>
        <color indexed="63"/>
      </top>
      <bottom style="medium"/>
    </border>
    <border>
      <left>
        <color indexed="63"/>
      </left>
      <right style="medium"/>
      <top>
        <color indexed="63"/>
      </top>
      <bottom style="hair">
        <color indexed="55"/>
      </bottom>
    </border>
    <border>
      <left>
        <color indexed="63"/>
      </left>
      <right style="medium"/>
      <top style="thin">
        <color indexed="55"/>
      </top>
      <bottom style="thin">
        <color indexed="55"/>
      </bottom>
    </border>
    <border>
      <left style="thin"/>
      <right style="thin"/>
      <top>
        <color indexed="63"/>
      </top>
      <bottom style="hair">
        <color indexed="55"/>
      </bottom>
    </border>
    <border>
      <left>
        <color indexed="63"/>
      </left>
      <right style="thin"/>
      <top style="thin">
        <color indexed="55"/>
      </top>
      <bottom style="thin">
        <color indexed="55"/>
      </bottom>
    </border>
    <border>
      <left style="thin"/>
      <right style="thin"/>
      <top style="hair">
        <color indexed="55"/>
      </top>
      <bottom>
        <color indexed="63"/>
      </bottom>
    </border>
    <border>
      <left style="thin"/>
      <right style="hair"/>
      <top>
        <color indexed="63"/>
      </top>
      <bottom style="double"/>
    </border>
    <border>
      <left style="hair"/>
      <right style="thin"/>
      <top>
        <color indexed="63"/>
      </top>
      <bottom style="double"/>
    </border>
    <border>
      <left>
        <color indexed="63"/>
      </left>
      <right style="thin"/>
      <top>
        <color indexed="63"/>
      </top>
      <bottom style="double"/>
    </border>
    <border>
      <left style="thin"/>
      <right style="medium"/>
      <top style="thin">
        <color indexed="55"/>
      </top>
      <bottom style="thin">
        <color indexed="55"/>
      </bottom>
    </border>
    <border>
      <left style="medium"/>
      <right style="thin"/>
      <top style="thin">
        <color indexed="55"/>
      </top>
      <bottom style="thin">
        <color indexed="55"/>
      </bottom>
    </border>
    <border>
      <left style="medium"/>
      <right style="thin"/>
      <top style="thin">
        <color indexed="55"/>
      </top>
      <bottom style="double"/>
    </border>
    <border>
      <left>
        <color indexed="63"/>
      </left>
      <right style="thin"/>
      <top style="thin">
        <color indexed="55"/>
      </top>
      <bottom style="double"/>
    </border>
    <border>
      <left style="thin"/>
      <right>
        <color indexed="63"/>
      </right>
      <top>
        <color indexed="63"/>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hair"/>
      <right style="thin"/>
      <top style="hair"/>
      <bottom>
        <color indexed="63"/>
      </bottom>
    </border>
    <border>
      <left>
        <color indexed="63"/>
      </left>
      <right style="hair"/>
      <top style="thin"/>
      <bottom>
        <color indexed="63"/>
      </bottom>
    </border>
    <border>
      <left style="medium"/>
      <right style="thin"/>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color indexed="63"/>
      </left>
      <right style="hair"/>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thin"/>
      <right style="hair"/>
      <top>
        <color indexed="63"/>
      </top>
      <bottom style="medium"/>
      <diagonal style="hair"/>
    </border>
    <border>
      <left>
        <color indexed="63"/>
      </left>
      <right>
        <color indexed="63"/>
      </right>
      <top style="thin">
        <color indexed="55"/>
      </top>
      <bottom style="thin">
        <color indexed="55"/>
      </bottom>
    </border>
    <border>
      <left>
        <color indexed="63"/>
      </left>
      <right>
        <color indexed="63"/>
      </right>
      <top style="thin">
        <color indexed="55"/>
      </top>
      <bottom style="double"/>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hair"/>
      <right style="hair"/>
      <top style="hair">
        <color indexed="23"/>
      </top>
      <bottom style="double"/>
      <diagonal style="hair"/>
    </border>
    <border diagonalUp="1">
      <left style="hair"/>
      <right style="hair"/>
      <top style="double"/>
      <bottom style="medium"/>
      <diagonal style="hair"/>
    </border>
    <border diagonalUp="1">
      <left>
        <color indexed="63"/>
      </left>
      <right style="hair"/>
      <top>
        <color indexed="63"/>
      </top>
      <bottom style="medium"/>
      <diagonal style="hair"/>
    </border>
    <border>
      <left style="thin"/>
      <right>
        <color indexed="63"/>
      </right>
      <top>
        <color indexed="63"/>
      </top>
      <bottom style="hair"/>
    </border>
    <border>
      <left>
        <color indexed="63"/>
      </left>
      <right style="thin"/>
      <top>
        <color indexed="63"/>
      </top>
      <bottom style="hair"/>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8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2" fillId="0" borderId="2" xfId="0" applyFont="1" applyBorder="1" applyAlignment="1">
      <alignment horizontal="left"/>
    </xf>
    <xf numFmtId="0" fontId="2" fillId="0" borderId="3" xfId="0" applyFont="1" applyBorder="1" applyAlignment="1">
      <alignment horizontal="distributed" vertical="center" wrapText="1"/>
    </xf>
    <xf numFmtId="0" fontId="0" fillId="0" borderId="0" xfId="0" applyFill="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2" fillId="0" borderId="4" xfId="0" applyFont="1" applyBorder="1" applyAlignment="1">
      <alignment horizontal="center" vertical="center" wrapText="1"/>
    </xf>
    <xf numFmtId="0" fontId="4" fillId="0" borderId="5" xfId="0" applyFont="1" applyBorder="1" applyAlignment="1">
      <alignment horizontal="distributed" vertical="center" wrapText="1"/>
    </xf>
    <xf numFmtId="0" fontId="0" fillId="0" borderId="0" xfId="0" applyAlignment="1">
      <alignment/>
    </xf>
    <xf numFmtId="0" fontId="2" fillId="0" borderId="6" xfId="0" applyFont="1" applyBorder="1" applyAlignment="1">
      <alignment horizontal="distributed" vertical="center" wrapText="1" indent="1"/>
    </xf>
    <xf numFmtId="0" fontId="2" fillId="0" borderId="7" xfId="0" applyFont="1" applyBorder="1" applyAlignment="1">
      <alignment horizontal="center" vertical="center" wrapText="1"/>
    </xf>
    <xf numFmtId="0" fontId="2" fillId="0" borderId="0" xfId="0" applyFont="1" applyFill="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2" borderId="4" xfId="0" applyFont="1" applyFill="1" applyBorder="1" applyAlignment="1">
      <alignment horizontal="right"/>
    </xf>
    <xf numFmtId="0" fontId="8" fillId="3" borderId="6" xfId="0" applyFont="1" applyFill="1" applyBorder="1" applyAlignment="1">
      <alignment horizontal="right"/>
    </xf>
    <xf numFmtId="0" fontId="8" fillId="3" borderId="16" xfId="0" applyFont="1" applyFill="1" applyBorder="1" applyAlignment="1">
      <alignment horizontal="right"/>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2" borderId="4" xfId="0" applyFont="1" applyFill="1" applyBorder="1" applyAlignment="1">
      <alignment horizontal="right" vertical="center"/>
    </xf>
    <xf numFmtId="0" fontId="8" fillId="3" borderId="17" xfId="0" applyFont="1" applyFill="1" applyBorder="1" applyAlignment="1">
      <alignment horizontal="right" vertical="center"/>
    </xf>
    <xf numFmtId="0" fontId="8" fillId="3" borderId="6" xfId="0" applyFont="1" applyFill="1" applyBorder="1" applyAlignment="1">
      <alignment horizontal="right" vertical="center"/>
    </xf>
    <xf numFmtId="0" fontId="2" fillId="0" borderId="18" xfId="0" applyFont="1" applyBorder="1" applyAlignment="1">
      <alignment horizontal="distributed" vertical="center"/>
    </xf>
    <xf numFmtId="0" fontId="8" fillId="2" borderId="19" xfId="0" applyFont="1" applyFill="1" applyBorder="1" applyAlignment="1">
      <alignment horizontal="right" vertical="center"/>
    </xf>
    <xf numFmtId="0" fontId="8" fillId="3" borderId="20" xfId="0" applyFont="1" applyFill="1" applyBorder="1" applyAlignment="1">
      <alignment horizontal="righ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7" xfId="0" applyFont="1" applyBorder="1" applyAlignment="1">
      <alignment horizontal="left" vertical="center"/>
    </xf>
    <xf numFmtId="0" fontId="8" fillId="0" borderId="21" xfId="0" applyFont="1" applyBorder="1" applyAlignment="1">
      <alignment horizontal="distributed" vertical="center" wrapText="1"/>
    </xf>
    <xf numFmtId="0" fontId="8" fillId="2" borderId="4" xfId="0" applyFont="1" applyFill="1" applyBorder="1" applyAlignment="1">
      <alignment horizontal="right" vertical="top" wrapText="1"/>
    </xf>
    <xf numFmtId="0" fontId="8" fillId="3" borderId="6" xfId="0" applyFont="1" applyFill="1" applyBorder="1" applyAlignment="1">
      <alignment horizontal="right" vertical="top" wrapText="1"/>
    </xf>
    <xf numFmtId="0" fontId="8" fillId="3" borderId="19" xfId="0" applyFont="1" applyFill="1" applyBorder="1" applyAlignment="1">
      <alignment horizontal="right" vertical="top" wrapText="1"/>
    </xf>
    <xf numFmtId="0" fontId="8" fillId="0" borderId="16" xfId="0" applyFont="1" applyFill="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2" borderId="19" xfId="0" applyFont="1" applyFill="1" applyBorder="1" applyAlignment="1">
      <alignment horizontal="right" wrapText="1"/>
    </xf>
    <xf numFmtId="0" fontId="8" fillId="2" borderId="15" xfId="0" applyFont="1" applyFill="1" applyBorder="1" applyAlignment="1">
      <alignment horizontal="right" wrapText="1"/>
    </xf>
    <xf numFmtId="0" fontId="8" fillId="2" borderId="6" xfId="0" applyFont="1" applyFill="1" applyBorder="1" applyAlignment="1">
      <alignment horizontal="right" wrapText="1"/>
    </xf>
    <xf numFmtId="0" fontId="8" fillId="2" borderId="22" xfId="0" applyFont="1" applyFill="1" applyBorder="1" applyAlignment="1">
      <alignment horizontal="right" wrapText="1"/>
    </xf>
    <xf numFmtId="0" fontId="2" fillId="0" borderId="23" xfId="0" applyFont="1" applyBorder="1" applyAlignment="1">
      <alignment horizontal="distributed" vertical="center" wrapText="1"/>
    </xf>
    <xf numFmtId="0" fontId="4" fillId="4" borderId="24" xfId="0" applyFont="1" applyFill="1" applyBorder="1" applyAlignment="1">
      <alignment horizontal="distributed" vertical="center" wrapText="1"/>
    </xf>
    <xf numFmtId="0" fontId="4"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2" fillId="0" borderId="28" xfId="0" applyFont="1" applyBorder="1" applyAlignment="1">
      <alignment horizontal="distributed" vertical="center" wrapText="1"/>
    </xf>
    <xf numFmtId="0" fontId="8" fillId="5" borderId="13" xfId="0" applyFont="1" applyFill="1" applyBorder="1" applyAlignment="1">
      <alignment horizontal="distributed" vertical="center" wrapText="1"/>
    </xf>
    <xf numFmtId="0" fontId="2" fillId="4" borderId="29" xfId="0" applyFont="1" applyFill="1" applyBorder="1" applyAlignment="1">
      <alignment horizontal="distributed" vertical="center" wrapText="1"/>
    </xf>
    <xf numFmtId="0" fontId="8" fillId="5" borderId="13" xfId="0" applyFont="1" applyFill="1" applyBorder="1" applyAlignment="1">
      <alignment horizontal="distributed" wrapText="1"/>
    </xf>
    <xf numFmtId="0" fontId="8" fillId="0" borderId="20" xfId="0" applyFont="1" applyFill="1" applyBorder="1" applyAlignment="1">
      <alignment horizontal="center" vertical="center"/>
    </xf>
    <xf numFmtId="0" fontId="2" fillId="0" borderId="30" xfId="0" applyFont="1" applyFill="1" applyBorder="1" applyAlignment="1">
      <alignment horizontal="distributed" vertical="distributed"/>
    </xf>
    <xf numFmtId="0" fontId="2" fillId="0" borderId="31" xfId="0" applyFont="1" applyFill="1" applyBorder="1" applyAlignment="1">
      <alignment horizontal="distributed" vertical="distributed"/>
    </xf>
    <xf numFmtId="0" fontId="2" fillId="0" borderId="32" xfId="0" applyFont="1" applyFill="1" applyBorder="1" applyAlignment="1">
      <alignment horizontal="distributed" vertical="distributed"/>
    </xf>
    <xf numFmtId="0" fontId="2" fillId="0" borderId="33" xfId="0" applyFont="1" applyFill="1" applyBorder="1" applyAlignment="1">
      <alignment horizontal="distributed" vertical="distributed"/>
    </xf>
    <xf numFmtId="0" fontId="2" fillId="0" borderId="34" xfId="0" applyFont="1" applyFill="1" applyBorder="1" applyAlignment="1">
      <alignment horizontal="distributed" vertical="distributed"/>
    </xf>
    <xf numFmtId="0" fontId="2" fillId="0" borderId="35" xfId="0" applyFont="1" applyBorder="1" applyAlignment="1">
      <alignment horizontal="distributed" vertical="center"/>
    </xf>
    <xf numFmtId="0" fontId="2" fillId="0" borderId="36"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xf>
    <xf numFmtId="0" fontId="2" fillId="0" borderId="42" xfId="0" applyFont="1" applyBorder="1" applyAlignment="1">
      <alignment horizontal="distributed" vertical="center" wrapText="1"/>
    </xf>
    <xf numFmtId="0" fontId="2" fillId="0" borderId="37" xfId="0" applyFont="1" applyBorder="1" applyAlignment="1">
      <alignment horizontal="distributed" vertical="center" wrapText="1" shrinkToFit="1"/>
    </xf>
    <xf numFmtId="0" fontId="2" fillId="0" borderId="39" xfId="0" applyFont="1" applyBorder="1" applyAlignment="1">
      <alignment horizontal="distributed" vertical="center" wrapText="1" shrinkToFit="1"/>
    </xf>
    <xf numFmtId="0" fontId="2" fillId="0" borderId="43" xfId="0" applyFont="1" applyBorder="1" applyAlignment="1">
      <alignment horizontal="right" vertical="center"/>
    </xf>
    <xf numFmtId="0" fontId="2" fillId="0" borderId="44" xfId="0" applyFont="1" applyBorder="1" applyAlignment="1">
      <alignment horizontal="distributed" vertical="center"/>
    </xf>
    <xf numFmtId="0" fontId="4"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4" xfId="0" applyFont="1" applyBorder="1" applyAlignment="1">
      <alignment horizontal="distributed" vertical="center" wrapText="1"/>
    </xf>
    <xf numFmtId="0" fontId="2" fillId="0" borderId="47" xfId="0" applyFont="1" applyBorder="1" applyAlignment="1">
      <alignment horizontal="distributed" vertical="center" wrapText="1"/>
    </xf>
    <xf numFmtId="41" fontId="2" fillId="2" borderId="33" xfId="0" applyNumberFormat="1" applyFont="1" applyFill="1" applyBorder="1" applyAlignment="1">
      <alignment horizontal="right" vertical="center"/>
    </xf>
    <xf numFmtId="41" fontId="2" fillId="3" borderId="46" xfId="0" applyNumberFormat="1" applyFont="1" applyFill="1" applyBorder="1" applyAlignment="1">
      <alignment horizontal="right" vertical="center"/>
    </xf>
    <xf numFmtId="41" fontId="2" fillId="2" borderId="31" xfId="0" applyNumberFormat="1" applyFont="1" applyFill="1" applyBorder="1" applyAlignment="1">
      <alignment horizontal="right" vertical="center"/>
    </xf>
    <xf numFmtId="41" fontId="2" fillId="3" borderId="44"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3" borderId="48" xfId="0" applyNumberFormat="1" applyFont="1" applyFill="1" applyBorder="1" applyAlignment="1">
      <alignment horizontal="right" vertical="center"/>
    </xf>
    <xf numFmtId="41" fontId="2" fillId="2" borderId="30" xfId="0" applyNumberFormat="1" applyFont="1" applyFill="1" applyBorder="1" applyAlignment="1">
      <alignment horizontal="right" vertical="center"/>
    </xf>
    <xf numFmtId="41" fontId="2" fillId="3" borderId="49" xfId="0" applyNumberFormat="1" applyFont="1" applyFill="1" applyBorder="1" applyAlignment="1">
      <alignment horizontal="right" vertical="center"/>
    </xf>
    <xf numFmtId="41" fontId="2" fillId="2" borderId="32" xfId="0" applyNumberFormat="1" applyFont="1" applyFill="1" applyBorder="1" applyAlignment="1">
      <alignment horizontal="right" vertical="center"/>
    </xf>
    <xf numFmtId="41" fontId="2" fillId="3" borderId="45" xfId="0" applyNumberFormat="1" applyFont="1" applyFill="1" applyBorder="1" applyAlignment="1">
      <alignment horizontal="right" vertical="center"/>
    </xf>
    <xf numFmtId="41" fontId="4" fillId="2" borderId="50" xfId="0" applyNumberFormat="1" applyFont="1" applyFill="1" applyBorder="1" applyAlignment="1">
      <alignment horizontal="right" vertical="center"/>
    </xf>
    <xf numFmtId="41" fontId="4" fillId="3" borderId="51" xfId="0" applyNumberFormat="1" applyFont="1" applyFill="1" applyBorder="1" applyAlignment="1">
      <alignment horizontal="right" vertical="center"/>
    </xf>
    <xf numFmtId="41" fontId="2" fillId="2" borderId="52" xfId="0" applyNumberFormat="1" applyFont="1" applyFill="1" applyBorder="1" applyAlignment="1">
      <alignment horizontal="right" vertical="center"/>
    </xf>
    <xf numFmtId="41" fontId="2" fillId="3" borderId="53"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3" borderId="55" xfId="0" applyNumberFormat="1" applyFont="1" applyFill="1" applyBorder="1" applyAlignment="1">
      <alignment horizontal="right" vertical="center"/>
    </xf>
    <xf numFmtId="41" fontId="2" fillId="2" borderId="56" xfId="0" applyNumberFormat="1" applyFont="1" applyFill="1" applyBorder="1" applyAlignment="1">
      <alignment horizontal="right" vertical="center"/>
    </xf>
    <xf numFmtId="41" fontId="2" fillId="3" borderId="57" xfId="0" applyNumberFormat="1" applyFont="1" applyFill="1" applyBorder="1" applyAlignment="1">
      <alignment horizontal="right" vertical="center"/>
    </xf>
    <xf numFmtId="41" fontId="4" fillId="0" borderId="58" xfId="0" applyNumberFormat="1" applyFont="1" applyFill="1" applyBorder="1" applyAlignment="1">
      <alignment horizontal="right" vertical="center"/>
    </xf>
    <xf numFmtId="41" fontId="4" fillId="3" borderId="59" xfId="0" applyNumberFormat="1" applyFont="1" applyFill="1" applyBorder="1" applyAlignment="1">
      <alignment horizontal="right" vertical="center"/>
    </xf>
    <xf numFmtId="193" fontId="2" fillId="3" borderId="60" xfId="0" applyNumberFormat="1" applyFont="1" applyFill="1" applyBorder="1" applyAlignment="1">
      <alignment horizontal="right" vertical="center"/>
    </xf>
    <xf numFmtId="193" fontId="2" fillId="2" borderId="36" xfId="0" applyNumberFormat="1" applyFont="1" applyFill="1" applyBorder="1" applyAlignment="1">
      <alignment horizontal="right" vertical="center"/>
    </xf>
    <xf numFmtId="193" fontId="2" fillId="3" borderId="61" xfId="0" applyNumberFormat="1" applyFont="1" applyFill="1" applyBorder="1" applyAlignment="1">
      <alignment horizontal="right" vertical="center"/>
    </xf>
    <xf numFmtId="193" fontId="2" fillId="3" borderId="35" xfId="0" applyNumberFormat="1" applyFont="1" applyFill="1" applyBorder="1" applyAlignment="1">
      <alignment horizontal="right" vertical="center"/>
    </xf>
    <xf numFmtId="193" fontId="2" fillId="2" borderId="38" xfId="0" applyNumberFormat="1" applyFont="1" applyFill="1" applyBorder="1" applyAlignment="1">
      <alignment horizontal="right" vertical="center"/>
    </xf>
    <xf numFmtId="193" fontId="2" fillId="3" borderId="62" xfId="0" applyNumberFormat="1" applyFont="1" applyFill="1" applyBorder="1" applyAlignment="1">
      <alignment horizontal="right" vertical="center"/>
    </xf>
    <xf numFmtId="193" fontId="2" fillId="3" borderId="37" xfId="0" applyNumberFormat="1" applyFont="1" applyFill="1" applyBorder="1" applyAlignment="1">
      <alignment horizontal="right" vertical="center"/>
    </xf>
    <xf numFmtId="193" fontId="2" fillId="2" borderId="38" xfId="17" applyNumberFormat="1" applyFont="1" applyFill="1" applyBorder="1" applyAlignment="1">
      <alignment horizontal="right" vertical="center"/>
    </xf>
    <xf numFmtId="193" fontId="2" fillId="3" borderId="62" xfId="17" applyNumberFormat="1" applyFont="1" applyFill="1" applyBorder="1" applyAlignment="1">
      <alignment horizontal="right" vertical="center"/>
    </xf>
    <xf numFmtId="193" fontId="2" fillId="3" borderId="37" xfId="17" applyNumberFormat="1" applyFont="1" applyFill="1" applyBorder="1" applyAlignment="1">
      <alignment horizontal="right" vertical="center"/>
    </xf>
    <xf numFmtId="193" fontId="2" fillId="2" borderId="40" xfId="0" applyNumberFormat="1" applyFont="1" applyFill="1" applyBorder="1" applyAlignment="1">
      <alignment horizontal="right" vertical="center"/>
    </xf>
    <xf numFmtId="193" fontId="2" fillId="2" borderId="40" xfId="17" applyNumberFormat="1" applyFont="1" applyFill="1" applyBorder="1" applyAlignment="1">
      <alignment horizontal="right" vertical="center"/>
    </xf>
    <xf numFmtId="193" fontId="2" fillId="3" borderId="60" xfId="17" applyNumberFormat="1" applyFont="1" applyFill="1" applyBorder="1" applyAlignment="1">
      <alignment horizontal="right" vertical="center"/>
    </xf>
    <xf numFmtId="193" fontId="2" fillId="3" borderId="39" xfId="17" applyNumberFormat="1" applyFont="1" applyFill="1" applyBorder="1" applyAlignment="1">
      <alignment horizontal="right" vertical="center"/>
    </xf>
    <xf numFmtId="193" fontId="2" fillId="2" borderId="42" xfId="0" applyNumberFormat="1" applyFont="1" applyFill="1" applyBorder="1" applyAlignment="1">
      <alignment horizontal="right" vertical="center"/>
    </xf>
    <xf numFmtId="193" fontId="2" fillId="3" borderId="63" xfId="0" applyNumberFormat="1" applyFont="1" applyFill="1" applyBorder="1" applyAlignment="1">
      <alignment horizontal="right" vertical="center"/>
    </xf>
    <xf numFmtId="193" fontId="2" fillId="3" borderId="41" xfId="0" applyNumberFormat="1" applyFont="1" applyFill="1" applyBorder="1" applyAlignment="1">
      <alignment horizontal="right" vertical="center"/>
    </xf>
    <xf numFmtId="193" fontId="2" fillId="2" borderId="42" xfId="17" applyNumberFormat="1" applyFont="1" applyFill="1" applyBorder="1" applyAlignment="1">
      <alignment horizontal="right" vertical="center"/>
    </xf>
    <xf numFmtId="193" fontId="2" fillId="3" borderId="63" xfId="17" applyNumberFormat="1" applyFont="1" applyFill="1" applyBorder="1" applyAlignment="1">
      <alignment horizontal="right" vertical="center"/>
    </xf>
    <xf numFmtId="193" fontId="2" fillId="3" borderId="41" xfId="17" applyNumberFormat="1" applyFont="1" applyFill="1" applyBorder="1" applyAlignment="1">
      <alignment horizontal="right" vertical="center"/>
    </xf>
    <xf numFmtId="193" fontId="2" fillId="3" borderId="39" xfId="0" applyNumberFormat="1" applyFont="1" applyFill="1" applyBorder="1" applyAlignment="1">
      <alignment horizontal="right" vertical="center"/>
    </xf>
    <xf numFmtId="193" fontId="2" fillId="2" borderId="54" xfId="0" applyNumberFormat="1" applyFont="1" applyFill="1" applyBorder="1" applyAlignment="1">
      <alignment horizontal="right" vertical="center"/>
    </xf>
    <xf numFmtId="193" fontId="2" fillId="3" borderId="55" xfId="0" applyNumberFormat="1" applyFont="1" applyFill="1" applyBorder="1" applyAlignment="1">
      <alignment horizontal="right" vertical="center"/>
    </xf>
    <xf numFmtId="193" fontId="2" fillId="2" borderId="54" xfId="17" applyNumberFormat="1" applyFont="1" applyFill="1" applyBorder="1" applyAlignment="1">
      <alignment horizontal="right" vertical="center"/>
    </xf>
    <xf numFmtId="193" fontId="2" fillId="3" borderId="55" xfId="17" applyNumberFormat="1" applyFont="1" applyFill="1" applyBorder="1" applyAlignment="1">
      <alignment horizontal="right" vertical="center"/>
    </xf>
    <xf numFmtId="193" fontId="2" fillId="2" borderId="56" xfId="0" applyNumberFormat="1" applyFont="1" applyFill="1" applyBorder="1" applyAlignment="1">
      <alignment horizontal="right" vertical="center"/>
    </xf>
    <xf numFmtId="193" fontId="2" fillId="3" borderId="57" xfId="0" applyNumberFormat="1" applyFont="1" applyFill="1" applyBorder="1" applyAlignment="1">
      <alignment horizontal="right" vertical="center"/>
    </xf>
    <xf numFmtId="193" fontId="2" fillId="2" borderId="56" xfId="17" applyNumberFormat="1" applyFont="1" applyFill="1" applyBorder="1" applyAlignment="1">
      <alignment horizontal="right" vertical="center"/>
    </xf>
    <xf numFmtId="193" fontId="2" fillId="3" borderId="57" xfId="17" applyNumberFormat="1" applyFont="1" applyFill="1" applyBorder="1" applyAlignment="1">
      <alignment horizontal="right" vertical="center"/>
    </xf>
    <xf numFmtId="193" fontId="4" fillId="3" borderId="59" xfId="0" applyNumberFormat="1" applyFont="1" applyFill="1" applyBorder="1" applyAlignment="1">
      <alignment horizontal="right" vertical="center"/>
    </xf>
    <xf numFmtId="193" fontId="4" fillId="3" borderId="59" xfId="17" applyNumberFormat="1" applyFont="1" applyFill="1" applyBorder="1" applyAlignment="1">
      <alignment horizontal="right" vertical="center"/>
    </xf>
    <xf numFmtId="193" fontId="4" fillId="0" borderId="64" xfId="17" applyNumberFormat="1" applyFont="1" applyFill="1" applyBorder="1" applyAlignment="1">
      <alignment horizontal="right" vertical="center"/>
    </xf>
    <xf numFmtId="193" fontId="2" fillId="0" borderId="0" xfId="0" applyNumberFormat="1" applyFont="1" applyAlignment="1">
      <alignment horizontal="center" vertical="center"/>
    </xf>
    <xf numFmtId="193" fontId="2" fillId="2" borderId="65" xfId="0" applyNumberFormat="1" applyFont="1" applyFill="1" applyBorder="1" applyAlignment="1">
      <alignment horizontal="right" vertical="center"/>
    </xf>
    <xf numFmtId="193" fontId="2" fillId="2" borderId="66" xfId="0" applyNumberFormat="1" applyFont="1" applyFill="1" applyBorder="1" applyAlignment="1">
      <alignment horizontal="right" vertical="center"/>
    </xf>
    <xf numFmtId="193" fontId="2" fillId="3" borderId="18" xfId="0" applyNumberFormat="1" applyFont="1" applyFill="1" applyBorder="1" applyAlignment="1">
      <alignment horizontal="right" vertical="center"/>
    </xf>
    <xf numFmtId="193" fontId="2" fillId="3" borderId="67" xfId="0" applyNumberFormat="1" applyFont="1" applyFill="1" applyBorder="1" applyAlignment="1">
      <alignment horizontal="right" vertical="center"/>
    </xf>
    <xf numFmtId="193" fontId="2" fillId="2" borderId="68" xfId="0" applyNumberFormat="1" applyFont="1" applyFill="1" applyBorder="1" applyAlignment="1">
      <alignment horizontal="right" vertical="center"/>
    </xf>
    <xf numFmtId="193" fontId="2" fillId="2" borderId="69" xfId="0" applyNumberFormat="1" applyFont="1" applyFill="1" applyBorder="1" applyAlignment="1">
      <alignment horizontal="right" vertical="center"/>
    </xf>
    <xf numFmtId="193" fontId="2" fillId="3" borderId="43" xfId="0" applyNumberFormat="1" applyFont="1" applyFill="1" applyBorder="1" applyAlignment="1">
      <alignment horizontal="right" vertical="center"/>
    </xf>
    <xf numFmtId="193" fontId="2" fillId="3" borderId="70" xfId="0" applyNumberFormat="1" applyFont="1" applyFill="1" applyBorder="1" applyAlignment="1">
      <alignment horizontal="right" vertical="center"/>
    </xf>
    <xf numFmtId="193" fontId="2" fillId="2" borderId="71" xfId="0" applyNumberFormat="1" applyFont="1" applyFill="1" applyBorder="1" applyAlignment="1">
      <alignment horizontal="right" vertical="center"/>
    </xf>
    <xf numFmtId="193" fontId="2" fillId="2" borderId="31" xfId="0" applyNumberFormat="1" applyFont="1" applyFill="1" applyBorder="1" applyAlignment="1">
      <alignment horizontal="right" vertical="center"/>
    </xf>
    <xf numFmtId="193" fontId="2" fillId="3" borderId="44" xfId="0" applyNumberFormat="1" applyFont="1" applyFill="1" applyBorder="1" applyAlignment="1">
      <alignment horizontal="right" vertical="center"/>
    </xf>
    <xf numFmtId="193" fontId="2" fillId="3" borderId="72" xfId="0" applyNumberFormat="1" applyFont="1" applyFill="1" applyBorder="1" applyAlignment="1">
      <alignment horizontal="right" vertical="center"/>
    </xf>
    <xf numFmtId="193" fontId="4" fillId="2" borderId="73" xfId="0" applyNumberFormat="1" applyFont="1" applyFill="1" applyBorder="1" applyAlignment="1">
      <alignment horizontal="right" vertical="center"/>
    </xf>
    <xf numFmtId="193" fontId="4" fillId="2" borderId="32" xfId="0" applyNumberFormat="1" applyFont="1" applyFill="1" applyBorder="1" applyAlignment="1">
      <alignment horizontal="right" vertical="center"/>
    </xf>
    <xf numFmtId="193" fontId="4" fillId="3" borderId="45" xfId="0" applyNumberFormat="1" applyFont="1" applyFill="1" applyBorder="1" applyAlignment="1">
      <alignment horizontal="right" vertical="center"/>
    </xf>
    <xf numFmtId="193" fontId="4" fillId="3" borderId="74" xfId="0" applyNumberFormat="1" applyFont="1" applyFill="1" applyBorder="1" applyAlignment="1">
      <alignment horizontal="right" vertical="center"/>
    </xf>
    <xf numFmtId="193" fontId="2" fillId="2" borderId="75" xfId="0" applyNumberFormat="1" applyFont="1" applyFill="1" applyBorder="1" applyAlignment="1">
      <alignment horizontal="right" vertical="center"/>
    </xf>
    <xf numFmtId="193" fontId="2" fillId="3" borderId="76" xfId="0" applyNumberFormat="1" applyFont="1" applyFill="1" applyBorder="1" applyAlignment="1">
      <alignment horizontal="right" vertical="center"/>
    </xf>
    <xf numFmtId="193" fontId="2" fillId="2" borderId="77" xfId="0" applyNumberFormat="1" applyFont="1" applyFill="1" applyBorder="1" applyAlignment="1">
      <alignment horizontal="right" vertical="center"/>
    </xf>
    <xf numFmtId="193" fontId="2" fillId="2" borderId="33" xfId="0" applyNumberFormat="1" applyFont="1" applyFill="1" applyBorder="1" applyAlignment="1">
      <alignment horizontal="right" vertical="center"/>
    </xf>
    <xf numFmtId="193" fontId="2" fillId="3" borderId="46" xfId="0" applyNumberFormat="1" applyFont="1" applyFill="1" applyBorder="1" applyAlignment="1">
      <alignment horizontal="right" vertical="center"/>
    </xf>
    <xf numFmtId="193" fontId="2" fillId="3" borderId="78" xfId="0" applyNumberFormat="1" applyFont="1" applyFill="1" applyBorder="1" applyAlignment="1">
      <alignment horizontal="right" vertical="center"/>
    </xf>
    <xf numFmtId="193" fontId="2" fillId="2" borderId="79" xfId="0" applyNumberFormat="1" applyFont="1" applyFill="1" applyBorder="1" applyAlignment="1">
      <alignment horizontal="right" vertical="center"/>
    </xf>
    <xf numFmtId="193" fontId="2" fillId="3" borderId="80" xfId="0" applyNumberFormat="1" applyFont="1" applyFill="1" applyBorder="1" applyAlignment="1">
      <alignment horizontal="right" vertical="center"/>
    </xf>
    <xf numFmtId="193" fontId="4" fillId="2" borderId="81" xfId="0" applyNumberFormat="1" applyFont="1" applyFill="1" applyBorder="1" applyAlignment="1">
      <alignment horizontal="right" vertical="center"/>
    </xf>
    <xf numFmtId="193" fontId="4" fillId="2" borderId="82" xfId="0" applyNumberFormat="1" applyFont="1" applyFill="1" applyBorder="1" applyAlignment="1">
      <alignment horizontal="right" vertical="center"/>
    </xf>
    <xf numFmtId="193" fontId="4" fillId="3" borderId="83" xfId="0" applyNumberFormat="1" applyFont="1" applyFill="1" applyBorder="1" applyAlignment="1">
      <alignment horizontal="right" vertical="center"/>
    </xf>
    <xf numFmtId="0" fontId="2" fillId="0" borderId="84" xfId="0" applyFont="1" applyBorder="1" applyAlignment="1">
      <alignment horizontal="distributed" vertical="center" wrapText="1"/>
    </xf>
    <xf numFmtId="0" fontId="2" fillId="0" borderId="85" xfId="0" applyFont="1" applyBorder="1" applyAlignment="1">
      <alignment horizontal="distributed" vertical="center" wrapText="1"/>
    </xf>
    <xf numFmtId="193" fontId="2" fillId="2" borderId="30" xfId="0" applyNumberFormat="1" applyFont="1" applyFill="1" applyBorder="1" applyAlignment="1">
      <alignment horizontal="right" vertical="center" wrapText="1"/>
    </xf>
    <xf numFmtId="193" fontId="2" fillId="3" borderId="49" xfId="0" applyNumberFormat="1" applyFont="1" applyFill="1" applyBorder="1" applyAlignment="1">
      <alignment horizontal="right" vertical="center" wrapText="1"/>
    </xf>
    <xf numFmtId="193" fontId="2" fillId="3" borderId="86" xfId="0" applyNumberFormat="1" applyFont="1" applyFill="1" applyBorder="1" applyAlignment="1">
      <alignment horizontal="right" vertical="center" wrapText="1"/>
    </xf>
    <xf numFmtId="193" fontId="2" fillId="2" borderId="31" xfId="0" applyNumberFormat="1" applyFont="1" applyFill="1" applyBorder="1" applyAlignment="1">
      <alignment horizontal="right" vertical="center" wrapText="1"/>
    </xf>
    <xf numFmtId="193" fontId="2" fillId="3" borderId="44" xfId="0" applyNumberFormat="1" applyFont="1" applyFill="1" applyBorder="1" applyAlignment="1">
      <alignment horizontal="right" vertical="center" wrapText="1"/>
    </xf>
    <xf numFmtId="193" fontId="2" fillId="3" borderId="71" xfId="0" applyNumberFormat="1" applyFont="1" applyFill="1" applyBorder="1" applyAlignment="1">
      <alignment horizontal="right" vertical="center" wrapText="1"/>
    </xf>
    <xf numFmtId="193" fontId="4" fillId="2" borderId="32" xfId="0" applyNumberFormat="1" applyFont="1" applyFill="1" applyBorder="1" applyAlignment="1">
      <alignment horizontal="right" vertical="center" wrapText="1"/>
    </xf>
    <xf numFmtId="193" fontId="4" fillId="3" borderId="45" xfId="0" applyNumberFormat="1" applyFont="1" applyFill="1" applyBorder="1" applyAlignment="1">
      <alignment horizontal="right" vertical="center" wrapText="1"/>
    </xf>
    <xf numFmtId="193" fontId="4" fillId="3" borderId="73" xfId="0" applyNumberFormat="1" applyFont="1" applyFill="1" applyBorder="1" applyAlignment="1">
      <alignment horizontal="right" vertical="center" wrapText="1"/>
    </xf>
    <xf numFmtId="193" fontId="2" fillId="0" borderId="54" xfId="0" applyNumberFormat="1" applyFont="1" applyBorder="1" applyAlignment="1">
      <alignment horizontal="right" vertical="center" wrapText="1"/>
    </xf>
    <xf numFmtId="193" fontId="2" fillId="0" borderId="55" xfId="0" applyNumberFormat="1" applyFont="1" applyBorder="1" applyAlignment="1">
      <alignment horizontal="right" vertical="center" wrapText="1"/>
    </xf>
    <xf numFmtId="193" fontId="2" fillId="0" borderId="87" xfId="0" applyNumberFormat="1" applyFont="1" applyBorder="1" applyAlignment="1">
      <alignment horizontal="right" vertical="center" wrapText="1"/>
    </xf>
    <xf numFmtId="193" fontId="2" fillId="2" borderId="34" xfId="0" applyNumberFormat="1" applyFont="1" applyFill="1" applyBorder="1" applyAlignment="1">
      <alignment horizontal="right" vertical="center" wrapText="1"/>
    </xf>
    <xf numFmtId="193" fontId="2" fillId="3" borderId="48" xfId="0" applyNumberFormat="1" applyFont="1" applyFill="1" applyBorder="1" applyAlignment="1">
      <alignment horizontal="right" vertical="center" wrapText="1"/>
    </xf>
    <xf numFmtId="193" fontId="2" fillId="3" borderId="88" xfId="0" applyNumberFormat="1" applyFont="1" applyFill="1" applyBorder="1" applyAlignment="1">
      <alignment horizontal="right" vertical="center" wrapText="1"/>
    </xf>
    <xf numFmtId="193" fontId="2" fillId="0" borderId="89" xfId="0" applyNumberFormat="1" applyFont="1" applyBorder="1" applyAlignment="1">
      <alignment horizontal="right" vertical="center" wrapText="1"/>
    </xf>
    <xf numFmtId="193" fontId="4" fillId="0" borderId="90" xfId="0" applyNumberFormat="1" applyFont="1" applyBorder="1" applyAlignment="1">
      <alignment horizontal="right" vertical="center" wrapText="1"/>
    </xf>
    <xf numFmtId="193" fontId="4" fillId="0" borderId="91" xfId="0" applyNumberFormat="1" applyFont="1" applyBorder="1" applyAlignment="1">
      <alignment horizontal="right" vertical="center" wrapText="1"/>
    </xf>
    <xf numFmtId="193" fontId="4" fillId="2" borderId="82" xfId="0" applyNumberFormat="1" applyFont="1" applyFill="1" applyBorder="1" applyAlignment="1">
      <alignment horizontal="right" vertical="center" wrapText="1"/>
    </xf>
    <xf numFmtId="193" fontId="4" fillId="3" borderId="59" xfId="0" applyNumberFormat="1" applyFont="1" applyFill="1" applyBorder="1" applyAlignment="1">
      <alignment horizontal="right" vertical="center" wrapText="1"/>
    </xf>
    <xf numFmtId="193" fontId="4" fillId="3" borderId="81" xfId="0" applyNumberFormat="1" applyFont="1" applyFill="1" applyBorder="1" applyAlignment="1">
      <alignment horizontal="right" vertical="center" wrapText="1"/>
    </xf>
    <xf numFmtId="0" fontId="8" fillId="2" borderId="14" xfId="0" applyFont="1" applyFill="1" applyBorder="1" applyAlignment="1">
      <alignment horizontal="right" wrapText="1"/>
    </xf>
    <xf numFmtId="0" fontId="8" fillId="0" borderId="21" xfId="0" applyFont="1" applyBorder="1" applyAlignment="1">
      <alignment horizontal="distributed" wrapText="1"/>
    </xf>
    <xf numFmtId="0" fontId="2" fillId="0" borderId="92" xfId="0" applyFont="1" applyFill="1" applyBorder="1" applyAlignment="1">
      <alignment horizontal="distributed" vertical="center" wrapText="1"/>
    </xf>
    <xf numFmtId="0" fontId="2" fillId="0" borderId="93" xfId="0" applyFont="1" applyFill="1" applyBorder="1" applyAlignment="1">
      <alignment horizontal="distributed" vertical="center" wrapText="1"/>
    </xf>
    <xf numFmtId="0" fontId="2" fillId="0" borderId="75" xfId="0" applyFont="1" applyFill="1" applyBorder="1" applyAlignment="1">
      <alignment horizontal="distributed" vertical="center" wrapText="1"/>
    </xf>
    <xf numFmtId="0" fontId="2" fillId="0" borderId="87" xfId="0" applyFont="1" applyFill="1" applyBorder="1" applyAlignment="1">
      <alignment horizontal="distributed" vertical="center" wrapText="1"/>
    </xf>
    <xf numFmtId="0" fontId="2" fillId="0" borderId="94" xfId="0" applyFont="1" applyFill="1" applyBorder="1" applyAlignment="1">
      <alignment horizontal="distributed" vertical="center" wrapText="1"/>
    </xf>
    <xf numFmtId="0" fontId="2" fillId="0" borderId="95" xfId="0" applyFont="1" applyFill="1" applyBorder="1" applyAlignment="1">
      <alignment horizontal="distributed" vertical="center" wrapText="1"/>
    </xf>
    <xf numFmtId="0" fontId="2" fillId="0" borderId="79" xfId="0" applyFont="1" applyFill="1" applyBorder="1" applyAlignment="1">
      <alignment horizontal="distributed" vertical="center" wrapText="1"/>
    </xf>
    <xf numFmtId="193" fontId="2" fillId="2" borderId="96" xfId="0" applyNumberFormat="1" applyFont="1" applyFill="1" applyBorder="1" applyAlignment="1">
      <alignment horizontal="right" vertical="center" wrapText="1"/>
    </xf>
    <xf numFmtId="0" fontId="2" fillId="0" borderId="97" xfId="0" applyFont="1" applyFill="1" applyBorder="1" applyAlignment="1">
      <alignment horizontal="distributed" vertical="center" wrapText="1"/>
    </xf>
    <xf numFmtId="0" fontId="2" fillId="0" borderId="98" xfId="0" applyFont="1" applyFill="1" applyBorder="1" applyAlignment="1">
      <alignment horizontal="distributed" vertical="center" wrapText="1"/>
    </xf>
    <xf numFmtId="193" fontId="4" fillId="2" borderId="99" xfId="0" applyNumberFormat="1" applyFont="1" applyFill="1" applyBorder="1" applyAlignment="1">
      <alignment horizontal="right" vertical="center" wrapText="1"/>
    </xf>
    <xf numFmtId="193" fontId="2" fillId="2" borderId="49" xfId="0" applyNumberFormat="1" applyFont="1" applyFill="1" applyBorder="1" applyAlignment="1">
      <alignment horizontal="right" vertical="center" wrapText="1"/>
    </xf>
    <xf numFmtId="0" fontId="2" fillId="0" borderId="55" xfId="0" applyFont="1" applyFill="1" applyBorder="1" applyAlignment="1">
      <alignment horizontal="distributed" vertical="center" wrapText="1"/>
    </xf>
    <xf numFmtId="0" fontId="2" fillId="0" borderId="57" xfId="0" applyFont="1" applyFill="1" applyBorder="1" applyAlignment="1">
      <alignment horizontal="distributed" vertical="center" wrapText="1"/>
    </xf>
    <xf numFmtId="193" fontId="4" fillId="2" borderId="59" xfId="0" applyNumberFormat="1" applyFont="1" applyFill="1" applyBorder="1" applyAlignment="1">
      <alignment horizontal="right" vertical="center" wrapText="1"/>
    </xf>
    <xf numFmtId="0" fontId="2" fillId="0" borderId="100" xfId="0" applyFont="1" applyFill="1" applyBorder="1" applyAlignment="1">
      <alignment horizontal="distributed" vertical="center" wrapText="1"/>
    </xf>
    <xf numFmtId="193" fontId="4" fillId="2" borderId="30" xfId="0" applyNumberFormat="1" applyFont="1" applyFill="1" applyBorder="1" applyAlignment="1">
      <alignment horizontal="right" vertical="center" wrapText="1"/>
    </xf>
    <xf numFmtId="193" fontId="4" fillId="2" borderId="96" xfId="0" applyNumberFormat="1" applyFont="1" applyFill="1" applyBorder="1" applyAlignment="1">
      <alignment horizontal="right" vertical="center" wrapText="1"/>
    </xf>
    <xf numFmtId="193" fontId="4" fillId="2" borderId="49" xfId="0" applyNumberFormat="1" applyFont="1" applyFill="1" applyBorder="1" applyAlignment="1">
      <alignment horizontal="right" vertical="center" wrapText="1"/>
    </xf>
    <xf numFmtId="193" fontId="4" fillId="2" borderId="31" xfId="0" applyNumberFormat="1" applyFont="1" applyFill="1" applyBorder="1" applyAlignment="1">
      <alignment horizontal="right" vertical="center" wrapText="1"/>
    </xf>
    <xf numFmtId="0" fontId="4" fillId="0" borderId="23" xfId="0" applyFont="1" applyBorder="1" applyAlignment="1">
      <alignment horizontal="distributed" vertical="center" wrapText="1"/>
    </xf>
    <xf numFmtId="0" fontId="2" fillId="0" borderId="0" xfId="0" applyFont="1" applyAlignment="1">
      <alignment/>
    </xf>
    <xf numFmtId="0" fontId="2" fillId="0" borderId="0" xfId="0" applyFont="1" applyFill="1" applyAlignment="1">
      <alignment/>
    </xf>
    <xf numFmtId="0" fontId="9" fillId="0" borderId="0" xfId="0" applyFont="1" applyFill="1" applyAlignment="1">
      <alignment/>
    </xf>
    <xf numFmtId="0" fontId="8" fillId="0" borderId="101" xfId="0" applyFont="1" applyBorder="1" applyAlignment="1">
      <alignment horizontal="distributed" vertical="center"/>
    </xf>
    <xf numFmtId="0" fontId="2" fillId="0" borderId="0" xfId="21" applyFont="1" applyAlignment="1">
      <alignment horizontal="left" vertical="center"/>
      <protection/>
    </xf>
    <xf numFmtId="0" fontId="2" fillId="0" borderId="4" xfId="21" applyFont="1" applyBorder="1" applyAlignment="1">
      <alignment horizontal="center" vertical="center"/>
      <protection/>
    </xf>
    <xf numFmtId="0" fontId="2" fillId="0" borderId="6" xfId="21" applyFont="1" applyBorder="1" applyAlignment="1">
      <alignment horizontal="center" vertical="center"/>
      <protection/>
    </xf>
    <xf numFmtId="0" fontId="2" fillId="0" borderId="102" xfId="21" applyFont="1" applyBorder="1" applyAlignment="1">
      <alignment horizontal="center" vertical="center"/>
      <protection/>
    </xf>
    <xf numFmtId="0" fontId="2" fillId="0" borderId="50" xfId="21" applyFont="1" applyBorder="1" applyAlignment="1">
      <alignment horizontal="center" vertical="center" wrapText="1"/>
      <protection/>
    </xf>
    <xf numFmtId="0" fontId="2" fillId="0" borderId="51" xfId="21" applyFont="1" applyBorder="1" applyAlignment="1">
      <alignment horizontal="center" vertical="center" wrapText="1"/>
      <protection/>
    </xf>
    <xf numFmtId="0" fontId="8" fillId="0" borderId="103" xfId="21" applyFont="1" applyBorder="1" applyAlignment="1">
      <alignment horizontal="center"/>
      <protection/>
    </xf>
    <xf numFmtId="0" fontId="8" fillId="2" borderId="4" xfId="21" applyFont="1" applyFill="1" applyBorder="1" applyAlignment="1">
      <alignment horizontal="right"/>
      <protection/>
    </xf>
    <xf numFmtId="0" fontId="8" fillId="3" borderId="6" xfId="21" applyFont="1" applyFill="1" applyBorder="1" applyAlignment="1">
      <alignment horizontal="right"/>
      <protection/>
    </xf>
    <xf numFmtId="0" fontId="8" fillId="2" borderId="102" xfId="21" applyFont="1" applyFill="1" applyBorder="1" applyAlignment="1">
      <alignment horizontal="right"/>
      <protection/>
    </xf>
    <xf numFmtId="0" fontId="8" fillId="3" borderId="15" xfId="21" applyFont="1" applyFill="1" applyBorder="1" applyAlignment="1">
      <alignment horizontal="right"/>
      <protection/>
    </xf>
    <xf numFmtId="0" fontId="8" fillId="3" borderId="21" xfId="21" applyFont="1" applyFill="1" applyBorder="1" applyAlignment="1">
      <alignment horizontal="right"/>
      <protection/>
    </xf>
    <xf numFmtId="0" fontId="2" fillId="0" borderId="0" xfId="21" applyFont="1" applyAlignment="1">
      <alignment horizontal="left"/>
      <protection/>
    </xf>
    <xf numFmtId="0" fontId="2" fillId="0" borderId="104" xfId="21" applyFont="1" applyBorder="1" applyAlignment="1">
      <alignment horizontal="distributed" vertical="center"/>
      <protection/>
    </xf>
    <xf numFmtId="3" fontId="2" fillId="2" borderId="52" xfId="21" applyNumberFormat="1" applyFont="1" applyFill="1" applyBorder="1" applyAlignment="1">
      <alignment horizontal="right" vertical="center"/>
      <protection/>
    </xf>
    <xf numFmtId="3" fontId="2" fillId="3" borderId="53" xfId="21" applyNumberFormat="1" applyFont="1" applyFill="1" applyBorder="1" applyAlignment="1">
      <alignment horizontal="right" vertical="center"/>
      <protection/>
    </xf>
    <xf numFmtId="3" fontId="2" fillId="2" borderId="105" xfId="21" applyNumberFormat="1" applyFont="1" applyFill="1" applyBorder="1" applyAlignment="1">
      <alignment horizontal="right" vertical="center"/>
      <protection/>
    </xf>
    <xf numFmtId="3" fontId="2" fillId="3" borderId="106" xfId="21" applyNumberFormat="1" applyFont="1" applyFill="1" applyBorder="1" applyAlignment="1">
      <alignment horizontal="right" vertical="center"/>
      <protection/>
    </xf>
    <xf numFmtId="3" fontId="2" fillId="3" borderId="107" xfId="21" applyNumberFormat="1" applyFont="1" applyFill="1" applyBorder="1" applyAlignment="1">
      <alignment horizontal="right" vertical="center"/>
      <protection/>
    </xf>
    <xf numFmtId="0" fontId="2" fillId="0" borderId="93" xfId="21" applyFont="1" applyBorder="1" applyAlignment="1">
      <alignment horizontal="distributed" vertical="center"/>
      <protection/>
    </xf>
    <xf numFmtId="3" fontId="2" fillId="2" borderId="54" xfId="21" applyNumberFormat="1" applyFont="1" applyFill="1" applyBorder="1" applyAlignment="1">
      <alignment horizontal="right" vertical="center"/>
      <protection/>
    </xf>
    <xf numFmtId="3" fontId="2" fillId="3" borderId="55" xfId="21" applyNumberFormat="1" applyFont="1" applyFill="1" applyBorder="1" applyAlignment="1">
      <alignment horizontal="right" vertical="center"/>
      <protection/>
    </xf>
    <xf numFmtId="3" fontId="2" fillId="2" borderId="108" xfId="21" applyNumberFormat="1" applyFont="1" applyFill="1" applyBorder="1" applyAlignment="1">
      <alignment horizontal="right" vertical="center"/>
      <protection/>
    </xf>
    <xf numFmtId="3" fontId="2" fillId="3" borderId="97" xfId="21" applyNumberFormat="1" applyFont="1" applyFill="1" applyBorder="1" applyAlignment="1">
      <alignment horizontal="right" vertical="center"/>
      <protection/>
    </xf>
    <xf numFmtId="3" fontId="2" fillId="3" borderId="92" xfId="21" applyNumberFormat="1" applyFont="1" applyFill="1" applyBorder="1" applyAlignment="1">
      <alignment horizontal="right" vertical="center"/>
      <protection/>
    </xf>
    <xf numFmtId="0" fontId="2" fillId="0" borderId="109" xfId="21" applyFont="1" applyBorder="1" applyAlignment="1">
      <alignment horizontal="distributed" vertical="center"/>
      <protection/>
    </xf>
    <xf numFmtId="3" fontId="2" fillId="2" borderId="110" xfId="21" applyNumberFormat="1" applyFont="1" applyFill="1" applyBorder="1" applyAlignment="1">
      <alignment horizontal="right" vertical="center"/>
      <protection/>
    </xf>
    <xf numFmtId="3" fontId="2" fillId="3" borderId="111" xfId="21" applyNumberFormat="1" applyFont="1" applyFill="1" applyBorder="1" applyAlignment="1">
      <alignment horizontal="right" vertical="center"/>
      <protection/>
    </xf>
    <xf numFmtId="3" fontId="2" fillId="2" borderId="112" xfId="21" applyNumberFormat="1" applyFont="1" applyFill="1" applyBorder="1" applyAlignment="1">
      <alignment horizontal="right" vertical="center"/>
      <protection/>
    </xf>
    <xf numFmtId="3" fontId="2" fillId="3" borderId="113" xfId="21" applyNumberFormat="1" applyFont="1" applyFill="1" applyBorder="1" applyAlignment="1">
      <alignment horizontal="right" vertical="center"/>
      <protection/>
    </xf>
    <xf numFmtId="3" fontId="2" fillId="3" borderId="114"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lignment/>
      <protection/>
    </xf>
    <xf numFmtId="41" fontId="2" fillId="0" borderId="115" xfId="0" applyNumberFormat="1" applyFont="1" applyFill="1" applyBorder="1" applyAlignment="1">
      <alignment horizontal="right" vertical="center"/>
    </xf>
    <xf numFmtId="41" fontId="2" fillId="0" borderId="116" xfId="0" applyNumberFormat="1" applyFont="1" applyFill="1" applyBorder="1" applyAlignment="1">
      <alignment horizontal="right" vertical="center"/>
    </xf>
    <xf numFmtId="41" fontId="2" fillId="0" borderId="117" xfId="0" applyNumberFormat="1" applyFont="1" applyFill="1" applyBorder="1" applyAlignment="1">
      <alignment horizontal="right" vertical="center"/>
    </xf>
    <xf numFmtId="41" fontId="2" fillId="0"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193" fontId="2" fillId="3" borderId="87" xfId="17" applyNumberFormat="1" applyFont="1" applyFill="1" applyBorder="1" applyAlignment="1">
      <alignment horizontal="right" vertical="center"/>
    </xf>
    <xf numFmtId="193" fontId="2" fillId="3" borderId="95" xfId="17" applyNumberFormat="1" applyFont="1" applyFill="1" applyBorder="1" applyAlignment="1">
      <alignment horizontal="right" vertical="center"/>
    </xf>
    <xf numFmtId="193" fontId="4" fillId="0" borderId="121" xfId="0" applyNumberFormat="1" applyFont="1" applyFill="1" applyBorder="1" applyAlignment="1">
      <alignment horizontal="right" vertical="center"/>
    </xf>
    <xf numFmtId="193" fontId="4" fillId="0" borderId="121" xfId="17" applyNumberFormat="1" applyFont="1" applyFill="1" applyBorder="1" applyAlignment="1">
      <alignment horizontal="right" vertical="center"/>
    </xf>
    <xf numFmtId="193" fontId="2" fillId="2" borderId="122" xfId="17" applyNumberFormat="1" applyFont="1" applyFill="1" applyBorder="1" applyAlignment="1">
      <alignment horizontal="right" vertical="center"/>
    </xf>
    <xf numFmtId="193" fontId="2" fillId="2" borderId="123" xfId="17" applyNumberFormat="1" applyFont="1" applyFill="1" applyBorder="1" applyAlignment="1">
      <alignment horizontal="right" vertical="center"/>
    </xf>
    <xf numFmtId="193" fontId="2" fillId="2" borderId="122" xfId="0" applyNumberFormat="1" applyFont="1" applyFill="1" applyBorder="1" applyAlignment="1">
      <alignment horizontal="right" vertical="center"/>
    </xf>
    <xf numFmtId="193" fontId="2" fillId="2" borderId="123" xfId="0" applyNumberFormat="1" applyFont="1" applyFill="1" applyBorder="1" applyAlignment="1">
      <alignment horizontal="right" vertical="center"/>
    </xf>
    <xf numFmtId="193" fontId="2" fillId="0" borderId="124" xfId="17" applyNumberFormat="1" applyFont="1" applyFill="1" applyBorder="1" applyAlignment="1">
      <alignment horizontal="right" vertical="center"/>
    </xf>
    <xf numFmtId="193" fontId="2" fillId="0" borderId="125" xfId="17" applyNumberFormat="1" applyFont="1" applyFill="1" applyBorder="1" applyAlignment="1">
      <alignment horizontal="right" vertical="center"/>
    </xf>
    <xf numFmtId="193" fontId="2" fillId="0" borderId="126" xfId="17" applyNumberFormat="1" applyFont="1" applyFill="1" applyBorder="1" applyAlignment="1">
      <alignment horizontal="right" vertical="center"/>
    </xf>
    <xf numFmtId="193" fontId="2" fillId="0" borderId="127" xfId="17" applyNumberFormat="1" applyFont="1" applyFill="1" applyBorder="1" applyAlignment="1">
      <alignment horizontal="right" vertical="center"/>
    </xf>
    <xf numFmtId="193" fontId="2" fillId="0" borderId="128" xfId="17" applyNumberFormat="1" applyFont="1" applyFill="1" applyBorder="1" applyAlignment="1">
      <alignment horizontal="right" vertical="center"/>
    </xf>
    <xf numFmtId="193" fontId="2" fillId="0" borderId="129" xfId="17" applyNumberFormat="1" applyFont="1" applyFill="1" applyBorder="1" applyAlignment="1">
      <alignment horizontal="right" vertical="center"/>
    </xf>
    <xf numFmtId="193" fontId="2" fillId="0" borderId="130" xfId="17" applyNumberFormat="1" applyFont="1" applyFill="1" applyBorder="1" applyAlignment="1">
      <alignment horizontal="right" vertical="center"/>
    </xf>
    <xf numFmtId="193" fontId="2" fillId="0" borderId="131" xfId="17" applyNumberFormat="1" applyFont="1" applyFill="1" applyBorder="1" applyAlignment="1">
      <alignment horizontal="right" vertical="center"/>
    </xf>
    <xf numFmtId="193" fontId="2" fillId="0" borderId="132" xfId="17" applyNumberFormat="1" applyFont="1" applyFill="1" applyBorder="1" applyAlignment="1">
      <alignment horizontal="right" vertical="center"/>
    </xf>
    <xf numFmtId="193" fontId="2" fillId="0" borderId="125" xfId="0" applyNumberFormat="1" applyFont="1" applyFill="1" applyBorder="1" applyAlignment="1">
      <alignment horizontal="right" vertical="center"/>
    </xf>
    <xf numFmtId="193" fontId="2" fillId="0" borderId="128" xfId="0" applyNumberFormat="1" applyFont="1" applyFill="1" applyBorder="1" applyAlignment="1">
      <alignment horizontal="right" vertical="center"/>
    </xf>
    <xf numFmtId="193" fontId="2" fillId="0" borderId="133" xfId="0" applyNumberFormat="1" applyFont="1" applyFill="1" applyBorder="1" applyAlignment="1">
      <alignment horizontal="right" vertical="center"/>
    </xf>
    <xf numFmtId="193" fontId="4" fillId="0" borderId="134" xfId="0" applyNumberFormat="1" applyFont="1" applyFill="1" applyBorder="1" applyAlignment="1">
      <alignment horizontal="right" vertical="center"/>
    </xf>
    <xf numFmtId="193" fontId="4" fillId="0" borderId="134" xfId="17" applyNumberFormat="1" applyFont="1" applyFill="1" applyBorder="1" applyAlignment="1">
      <alignment horizontal="right" vertical="center"/>
    </xf>
    <xf numFmtId="193" fontId="4" fillId="0" borderId="135" xfId="0" applyNumberFormat="1" applyFont="1" applyFill="1" applyBorder="1" applyAlignment="1">
      <alignment horizontal="right" vertical="center"/>
    </xf>
    <xf numFmtId="0" fontId="2" fillId="0" borderId="136" xfId="0" applyFont="1" applyFill="1" applyBorder="1" applyAlignment="1">
      <alignment horizontal="distributed" vertical="center" indent="1"/>
    </xf>
    <xf numFmtId="0" fontId="3" fillId="0" borderId="0" xfId="0" applyFont="1" applyFill="1" applyAlignment="1">
      <alignment horizontal="center" vertical="center"/>
    </xf>
    <xf numFmtId="0" fontId="2" fillId="0" borderId="0" xfId="0" applyFont="1" applyAlignment="1">
      <alignment vertical="center"/>
    </xf>
    <xf numFmtId="0" fontId="2" fillId="0" borderId="137" xfId="0" applyFont="1" applyFill="1" applyBorder="1" applyAlignment="1">
      <alignment horizontal="distributed" vertical="center" indent="1"/>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4" fillId="0" borderId="138" xfId="0" applyFont="1" applyFill="1" applyBorder="1" applyAlignment="1">
      <alignment horizontal="distributed" vertical="center"/>
    </xf>
    <xf numFmtId="0" fontId="4" fillId="0" borderId="139" xfId="0" applyFont="1" applyFill="1" applyBorder="1" applyAlignment="1">
      <alignment horizontal="distributed" vertical="center"/>
    </xf>
    <xf numFmtId="0" fontId="2" fillId="0" borderId="140" xfId="0" applyFont="1" applyFill="1" applyBorder="1" applyAlignment="1">
      <alignment horizontal="distributed" vertical="center"/>
    </xf>
    <xf numFmtId="0" fontId="2" fillId="0" borderId="141" xfId="0" applyFont="1" applyFill="1" applyBorder="1" applyAlignment="1">
      <alignment horizontal="distributed" vertical="center"/>
    </xf>
    <xf numFmtId="0" fontId="2" fillId="0" borderId="142" xfId="0" applyFont="1" applyFill="1" applyBorder="1" applyAlignment="1">
      <alignment horizontal="distributed" vertical="center"/>
    </xf>
    <xf numFmtId="0" fontId="2" fillId="0" borderId="143" xfId="0" applyFont="1" applyFill="1" applyBorder="1" applyAlignment="1">
      <alignment horizontal="distributed" vertical="center"/>
    </xf>
    <xf numFmtId="0" fontId="4" fillId="0" borderId="144" xfId="0" applyFont="1" applyFill="1" applyBorder="1" applyAlignment="1">
      <alignment horizontal="distributed" vertical="center"/>
    </xf>
    <xf numFmtId="0" fontId="4" fillId="0" borderId="145" xfId="0" applyFont="1" applyFill="1" applyBorder="1" applyAlignment="1">
      <alignment horizontal="distributed" vertical="center"/>
    </xf>
    <xf numFmtId="0" fontId="2" fillId="0" borderId="146"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148" xfId="0" applyFont="1" applyFill="1" applyBorder="1" applyAlignment="1">
      <alignment horizontal="right" vertical="distributed" textRotation="255" wrapText="1"/>
    </xf>
    <xf numFmtId="0" fontId="2" fillId="0" borderId="76" xfId="0" applyFont="1" applyFill="1" applyBorder="1" applyAlignment="1">
      <alignment horizontal="right" vertical="distributed" textRotation="255" wrapText="1"/>
    </xf>
    <xf numFmtId="0" fontId="2" fillId="0" borderId="149" xfId="0" applyFont="1" applyFill="1" applyBorder="1" applyAlignment="1">
      <alignment horizontal="center" vertical="distributed" textRotation="255" wrapText="1"/>
    </xf>
    <xf numFmtId="0" fontId="2" fillId="0" borderId="150" xfId="0" applyFont="1" applyFill="1" applyBorder="1" applyAlignment="1">
      <alignment horizontal="center" vertical="distributed" textRotation="255" wrapText="1"/>
    </xf>
    <xf numFmtId="0" fontId="2" fillId="0" borderId="151" xfId="0" applyFont="1" applyFill="1" applyBorder="1" applyAlignment="1">
      <alignment horizontal="right" vertical="distributed" textRotation="255" wrapText="1"/>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4" fillId="0" borderId="154" xfId="0" applyFont="1" applyFill="1" applyBorder="1" applyAlignment="1">
      <alignment horizontal="distributed" vertical="center"/>
    </xf>
    <xf numFmtId="0" fontId="4" fillId="0" borderId="155" xfId="0" applyFont="1" applyFill="1" applyBorder="1" applyAlignment="1">
      <alignment horizontal="distributed" vertical="center"/>
    </xf>
    <xf numFmtId="0" fontId="4"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distributed" vertical="center" wrapText="1"/>
    </xf>
    <xf numFmtId="0" fontId="2" fillId="0" borderId="160" xfId="0" applyFont="1" applyFill="1" applyBorder="1" applyAlignment="1">
      <alignment horizontal="distributed" vertical="center"/>
    </xf>
    <xf numFmtId="0" fontId="2" fillId="0" borderId="161" xfId="0" applyFont="1" applyFill="1" applyBorder="1" applyAlignment="1">
      <alignment horizontal="center" vertical="distributed" textRotation="255" wrapText="1"/>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4"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4"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174" xfId="0" applyFont="1" applyFill="1" applyBorder="1" applyAlignment="1">
      <alignment horizontal="distributed" vertical="center"/>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177" xfId="0" applyFont="1" applyFill="1" applyBorder="1" applyAlignment="1">
      <alignment horizontal="distributed"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2" xfId="0" applyFont="1" applyBorder="1" applyAlignment="1">
      <alignment horizontal="distributed" vertical="top"/>
    </xf>
    <xf numFmtId="0" fontId="2" fillId="0" borderId="0" xfId="0" applyFont="1" applyAlignment="1">
      <alignment horizontal="distributed" vertical="top" wrapText="1"/>
    </xf>
    <xf numFmtId="0" fontId="2" fillId="0" borderId="17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7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80" xfId="0" applyFont="1" applyFill="1" applyBorder="1" applyAlignment="1">
      <alignment horizontal="center" vertical="center"/>
    </xf>
    <xf numFmtId="0" fontId="2" fillId="0" borderId="181"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183" xfId="0" applyFont="1" applyFill="1" applyBorder="1" applyAlignment="1">
      <alignment horizontal="center" vertical="center"/>
    </xf>
    <xf numFmtId="0" fontId="2" fillId="0" borderId="184" xfId="0" applyFont="1" applyFill="1" applyBorder="1" applyAlignment="1">
      <alignment horizontal="distributed" vertical="center" indent="4"/>
    </xf>
    <xf numFmtId="0" fontId="2" fillId="0" borderId="185" xfId="0" applyFont="1" applyFill="1" applyBorder="1" applyAlignment="1">
      <alignment horizontal="distributed" vertical="center" indent="4"/>
    </xf>
    <xf numFmtId="0" fontId="2" fillId="0" borderId="186" xfId="0" applyFont="1" applyFill="1" applyBorder="1" applyAlignment="1">
      <alignment horizontal="distributed" vertical="center" indent="4"/>
    </xf>
    <xf numFmtId="0" fontId="2" fillId="0" borderId="187" xfId="0" applyFont="1" applyFill="1" applyBorder="1" applyAlignment="1">
      <alignment horizontal="center" vertical="center"/>
    </xf>
    <xf numFmtId="0" fontId="3" fillId="0" borderId="0" xfId="21" applyFont="1" applyAlignment="1">
      <alignment horizontal="center" vertical="center"/>
      <protection/>
    </xf>
    <xf numFmtId="0" fontId="2" fillId="0" borderId="188" xfId="21" applyFont="1" applyBorder="1" applyAlignment="1">
      <alignment horizontal="distributed" vertical="center" indent="1"/>
      <protection/>
    </xf>
    <xf numFmtId="0" fontId="2" fillId="0" borderId="189" xfId="21" applyFont="1" applyBorder="1" applyAlignment="1">
      <alignment horizontal="distributed" vertical="center" indent="1"/>
      <protection/>
    </xf>
    <xf numFmtId="0" fontId="2" fillId="0" borderId="190" xfId="21" applyFont="1" applyBorder="1" applyAlignment="1">
      <alignment horizontal="distributed" vertical="center" indent="1"/>
      <protection/>
    </xf>
    <xf numFmtId="0" fontId="2" fillId="0" borderId="21" xfId="21" applyFont="1" applyBorder="1" applyAlignment="1">
      <alignment horizontal="center" vertical="center"/>
      <protection/>
    </xf>
    <xf numFmtId="0" fontId="2" fillId="0" borderId="191" xfId="21" applyFont="1" applyBorder="1" applyAlignment="1">
      <alignment horizontal="center" vertical="center"/>
      <protection/>
    </xf>
    <xf numFmtId="0" fontId="2" fillId="0" borderId="192" xfId="21" applyFont="1" applyBorder="1" applyAlignment="1">
      <alignment horizontal="center" vertical="center"/>
      <protection/>
    </xf>
    <xf numFmtId="0" fontId="2" fillId="0" borderId="193" xfId="21" applyFont="1" applyBorder="1" applyAlignment="1">
      <alignment horizontal="center" vertical="center"/>
      <protection/>
    </xf>
    <xf numFmtId="0" fontId="2" fillId="0" borderId="194" xfId="21" applyFont="1" applyBorder="1" applyAlignment="1">
      <alignment horizontal="center" vertical="center"/>
      <protection/>
    </xf>
    <xf numFmtId="0" fontId="2" fillId="0" borderId="184" xfId="21" applyFont="1" applyBorder="1" applyAlignment="1">
      <alignment horizontal="center" vertical="center"/>
      <protection/>
    </xf>
    <xf numFmtId="0" fontId="2" fillId="0" borderId="185" xfId="21" applyFont="1" applyBorder="1" applyAlignment="1">
      <alignment horizontal="center" vertical="center"/>
      <protection/>
    </xf>
    <xf numFmtId="0" fontId="2" fillId="0" borderId="195" xfId="21" applyFont="1" applyBorder="1" applyAlignment="1">
      <alignment horizontal="center" vertical="center"/>
      <protection/>
    </xf>
    <xf numFmtId="0" fontId="2" fillId="0" borderId="15" xfId="21" applyFont="1" applyBorder="1" applyAlignment="1">
      <alignment horizontal="center" vertical="center"/>
      <protection/>
    </xf>
    <xf numFmtId="0" fontId="2" fillId="0" borderId="182" xfId="21" applyFont="1" applyBorder="1" applyAlignment="1">
      <alignment horizontal="center" vertical="center"/>
      <protection/>
    </xf>
    <xf numFmtId="0" fontId="2" fillId="0" borderId="15" xfId="21" applyFont="1" applyBorder="1" applyAlignment="1">
      <alignment horizontal="center" vertical="center" wrapText="1"/>
      <protection/>
    </xf>
    <xf numFmtId="0" fontId="2" fillId="0" borderId="14" xfId="21" applyFont="1" applyBorder="1" applyAlignment="1">
      <alignment horizontal="center" vertical="center" wrapText="1"/>
      <protection/>
    </xf>
    <xf numFmtId="0" fontId="2" fillId="0" borderId="22" xfId="21" applyFont="1" applyBorder="1" applyAlignment="1">
      <alignment horizontal="center" vertical="center" wrapText="1"/>
      <protection/>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40"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wrapText="1"/>
    </xf>
    <xf numFmtId="0" fontId="4" fillId="0" borderId="138" xfId="0" applyFont="1" applyBorder="1" applyAlignment="1">
      <alignment horizontal="distributed" vertical="center" wrapText="1"/>
    </xf>
    <xf numFmtId="0" fontId="4" fillId="0" borderId="139" xfId="0" applyFont="1" applyBorder="1" applyAlignment="1">
      <alignment horizontal="distributed" vertical="center" wrapText="1"/>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76" xfId="0" applyFont="1" applyBorder="1" applyAlignment="1">
      <alignment horizontal="right" vertical="distributed" textRotation="255" wrapText="1"/>
    </xf>
    <xf numFmtId="0" fontId="2" fillId="0" borderId="148" xfId="0" applyFont="1" applyBorder="1" applyAlignment="1">
      <alignment horizontal="right" vertical="distributed" textRotation="255" wrapTex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96" xfId="0" applyFont="1" applyBorder="1" applyAlignment="1">
      <alignment horizontal="distributed" vertical="center" indent="7"/>
    </xf>
    <xf numFmtId="0" fontId="2" fillId="0" borderId="197" xfId="0" applyFont="1" applyBorder="1" applyAlignment="1">
      <alignment horizontal="distributed" vertical="center" indent="7"/>
    </xf>
    <xf numFmtId="0" fontId="2" fillId="0" borderId="205" xfId="0" applyFont="1" applyBorder="1" applyAlignment="1">
      <alignment horizontal="center" vertical="center"/>
    </xf>
    <xf numFmtId="0" fontId="2" fillId="0" borderId="206" xfId="0" applyFont="1" applyBorder="1" applyAlignment="1">
      <alignment horizontal="left" vertical="distributed" textRotation="255" wrapText="1"/>
    </xf>
    <xf numFmtId="0" fontId="2" fillId="0" borderId="207" xfId="0" applyFont="1" applyBorder="1" applyAlignment="1">
      <alignment horizontal="left" vertical="distributed" textRotation="255"/>
    </xf>
    <xf numFmtId="0" fontId="2" fillId="0" borderId="208" xfId="0" applyFont="1" applyBorder="1" applyAlignment="1">
      <alignment horizontal="left" vertical="distributed" textRotation="255"/>
    </xf>
    <xf numFmtId="0" fontId="2" fillId="0" borderId="178" xfId="0" applyFont="1" applyBorder="1" applyAlignment="1">
      <alignment horizontal="center" vertical="center"/>
    </xf>
    <xf numFmtId="0" fontId="2" fillId="0" borderId="1" xfId="0" applyFont="1" applyBorder="1" applyAlignment="1">
      <alignment horizontal="center" vertical="center"/>
    </xf>
    <xf numFmtId="0" fontId="2" fillId="0" borderId="179" xfId="0" applyFont="1" applyBorder="1" applyAlignment="1">
      <alignment horizontal="center" vertical="center"/>
    </xf>
    <xf numFmtId="0" fontId="2" fillId="0" borderId="7" xfId="0" applyFont="1" applyBorder="1" applyAlignment="1">
      <alignment horizontal="center" vertical="center"/>
    </xf>
    <xf numFmtId="0" fontId="4" fillId="0" borderId="166" xfId="0" applyFont="1" applyBorder="1" applyAlignment="1">
      <alignment horizontal="distributed" vertical="center"/>
    </xf>
    <xf numFmtId="0" fontId="4" fillId="0" borderId="168" xfId="0" applyFont="1" applyBorder="1" applyAlignment="1">
      <alignment horizontal="distributed" vertical="center"/>
    </xf>
    <xf numFmtId="0" fontId="2" fillId="0" borderId="172" xfId="0" applyFont="1" applyBorder="1" applyAlignment="1">
      <alignment horizontal="distributed" vertical="center"/>
    </xf>
    <xf numFmtId="0" fontId="2" fillId="0" borderId="174" xfId="0" applyFont="1" applyBorder="1" applyAlignment="1">
      <alignment horizontal="distributed" vertical="center"/>
    </xf>
    <xf numFmtId="0" fontId="2" fillId="0" borderId="209" xfId="0" applyFont="1" applyBorder="1" applyAlignment="1">
      <alignment horizontal="left" vertical="distributed" textRotation="255" wrapText="1"/>
    </xf>
    <xf numFmtId="0" fontId="2" fillId="0" borderId="169" xfId="0" applyFont="1" applyBorder="1" applyAlignment="1">
      <alignment horizontal="distributed" vertical="center"/>
    </xf>
    <xf numFmtId="0" fontId="2" fillId="0" borderId="171" xfId="0" applyFont="1" applyBorder="1" applyAlignment="1">
      <alignment horizontal="distributed" vertical="center"/>
    </xf>
    <xf numFmtId="0" fontId="2" fillId="0" borderId="2"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184"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92" xfId="0" applyFont="1" applyBorder="1" applyAlignment="1">
      <alignment horizontal="center" vertical="center"/>
    </xf>
    <xf numFmtId="0" fontId="2" fillId="0" borderId="103"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14" xfId="0" applyFont="1" applyBorder="1" applyAlignment="1">
      <alignment horizontal="center" vertical="distributed" textRotation="255" indent="5"/>
    </xf>
    <xf numFmtId="0" fontId="2" fillId="0" borderId="161" xfId="0" applyFont="1" applyBorder="1" applyAlignment="1">
      <alignment horizontal="center" vertical="distributed" textRotation="255" indent="5"/>
    </xf>
    <xf numFmtId="0" fontId="2" fillId="0" borderId="11"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55" xfId="0" applyFont="1" applyBorder="1" applyAlignment="1">
      <alignment horizontal="distributed" vertical="center"/>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19" xfId="0" applyFont="1" applyBorder="1" applyAlignment="1">
      <alignment horizontal="center" vertical="distributed" textRotation="255" indent="2"/>
    </xf>
    <xf numFmtId="0" fontId="2" fillId="0" borderId="170" xfId="0" applyFont="1" applyBorder="1" applyAlignment="1">
      <alignment horizontal="distributed" vertical="center"/>
    </xf>
    <xf numFmtId="0" fontId="2" fillId="0" borderId="220" xfId="0" applyFont="1" applyBorder="1" applyAlignment="1">
      <alignment horizontal="distributed" vertical="center"/>
    </xf>
    <xf numFmtId="0" fontId="4" fillId="0" borderId="27" xfId="0" applyFont="1" applyBorder="1" applyAlignment="1">
      <alignment horizontal="center" vertical="center"/>
    </xf>
    <xf numFmtId="0" fontId="4"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184" xfId="0" applyFont="1" applyBorder="1" applyAlignment="1">
      <alignment horizontal="distributed" vertical="center" indent="5"/>
    </xf>
    <xf numFmtId="0" fontId="2" fillId="0" borderId="185" xfId="0" applyFont="1" applyBorder="1" applyAlignment="1">
      <alignment horizontal="distributed" vertical="center" indent="5"/>
    </xf>
    <xf numFmtId="0" fontId="2" fillId="0" borderId="195" xfId="0" applyFont="1" applyBorder="1" applyAlignment="1">
      <alignment horizontal="distributed" vertical="center" indent="5"/>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19" xfId="0" applyFont="1" applyBorder="1" applyAlignment="1">
      <alignment horizontal="center" vertical="center" shrinkToFit="1"/>
    </xf>
    <xf numFmtId="0" fontId="2" fillId="0" borderId="223" xfId="0" applyFont="1" applyBorder="1" applyAlignment="1">
      <alignment horizontal="center" vertical="center" shrinkToFit="1"/>
    </xf>
    <xf numFmtId="0" fontId="2" fillId="0" borderId="50" xfId="0" applyFont="1" applyBorder="1" applyAlignment="1">
      <alignment horizontal="distributed" vertical="center" wrapText="1" indent="2"/>
    </xf>
    <xf numFmtId="0" fontId="2" fillId="0" borderId="51" xfId="0" applyFont="1" applyBorder="1" applyAlignment="1">
      <alignment horizontal="distributed" vertical="center" wrapText="1" indent="2"/>
    </xf>
    <xf numFmtId="0" fontId="2" fillId="0" borderId="2" xfId="0" applyFont="1" applyBorder="1" applyAlignment="1">
      <alignment horizontal="left"/>
    </xf>
    <xf numFmtId="0" fontId="2" fillId="0" borderId="221" xfId="0" applyFont="1" applyBorder="1" applyAlignment="1">
      <alignment horizontal="left"/>
    </xf>
    <xf numFmtId="0" fontId="2" fillId="0" borderId="184" xfId="0" applyFont="1" applyBorder="1" applyAlignment="1">
      <alignment horizontal="distributed" vertical="center" wrapText="1" indent="3"/>
    </xf>
    <xf numFmtId="0" fontId="2" fillId="0" borderId="185" xfId="0" applyFont="1" applyBorder="1" applyAlignment="1">
      <alignment horizontal="distributed" vertical="center" wrapText="1" indent="3"/>
    </xf>
    <xf numFmtId="0" fontId="2" fillId="0" borderId="186" xfId="0" applyFont="1" applyBorder="1" applyAlignment="1">
      <alignment horizontal="distributed" vertical="center" wrapText="1" indent="3"/>
    </xf>
    <xf numFmtId="0" fontId="2" fillId="0" borderId="184" xfId="0" applyFont="1" applyBorder="1" applyAlignment="1">
      <alignment horizontal="distributed" vertical="center" wrapText="1" indent="5"/>
    </xf>
    <xf numFmtId="0" fontId="2" fillId="0" borderId="185" xfId="0" applyFont="1" applyBorder="1" applyAlignment="1">
      <alignment horizontal="distributed" vertical="center" wrapText="1" indent="5"/>
    </xf>
    <xf numFmtId="0" fontId="2" fillId="0" borderId="186" xfId="0" applyFont="1" applyBorder="1" applyAlignment="1">
      <alignment horizontal="distributed" vertical="center" wrapText="1" indent="5"/>
    </xf>
    <xf numFmtId="0" fontId="2" fillId="0" borderId="192" xfId="0" applyFont="1" applyBorder="1" applyAlignment="1">
      <alignment horizontal="distributed" vertical="center" wrapText="1" indent="2"/>
    </xf>
    <xf numFmtId="0" fontId="2" fillId="0" borderId="194" xfId="0" applyFont="1" applyBorder="1" applyAlignment="1">
      <alignment horizontal="distributed" vertical="center" wrapText="1" indent="2"/>
    </xf>
    <xf numFmtId="0" fontId="2" fillId="0" borderId="178" xfId="0" applyFont="1" applyBorder="1" applyAlignment="1">
      <alignment horizontal="distributed" vertical="center" wrapText="1" indent="1"/>
    </xf>
    <xf numFmtId="0" fontId="2" fillId="0" borderId="179" xfId="0" applyFont="1" applyBorder="1" applyAlignment="1">
      <alignment horizontal="distributed" vertical="center" wrapText="1" indent="1"/>
    </xf>
    <xf numFmtId="0" fontId="2" fillId="0" borderId="227"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228" xfId="0" applyFont="1" applyBorder="1" applyAlignment="1">
      <alignment horizontal="center" vertical="center" wrapText="1"/>
    </xf>
    <xf numFmtId="0" fontId="0" fillId="0" borderId="223" xfId="0" applyBorder="1" applyAlignment="1">
      <alignment shrinkToFit="1"/>
    </xf>
    <xf numFmtId="0" fontId="2" fillId="0" borderId="222" xfId="0" applyFont="1" applyBorder="1" applyAlignment="1">
      <alignment horizontal="center" vertical="center" wrapText="1"/>
    </xf>
    <xf numFmtId="0" fontId="2" fillId="0" borderId="223" xfId="0" applyFont="1" applyBorder="1" applyAlignment="1">
      <alignment horizontal="center" vertical="center" wrapText="1"/>
    </xf>
    <xf numFmtId="0" fontId="0" fillId="0" borderId="223" xfId="0" applyBorder="1" applyAlignment="1">
      <alignment horizontal="center" vertical="center" wrapText="1"/>
    </xf>
    <xf numFmtId="0" fontId="2" fillId="0" borderId="222" xfId="21" applyFont="1" applyBorder="1" applyAlignment="1">
      <alignment horizontal="distributed" vertical="center" wrapText="1"/>
      <protection/>
    </xf>
    <xf numFmtId="0" fontId="2" fillId="0" borderId="223" xfId="21" applyFont="1" applyBorder="1" applyAlignment="1">
      <alignment horizontal="distributed" vertical="center" wrapText="1"/>
      <protection/>
    </xf>
    <xf numFmtId="0" fontId="2" fillId="0" borderId="229" xfId="21" applyFont="1" applyBorder="1" applyAlignment="1">
      <alignment horizontal="distributed" vertical="center" wrapText="1"/>
      <protection/>
    </xf>
    <xf numFmtId="0" fontId="2" fillId="0" borderId="227" xfId="0" applyFont="1" applyBorder="1" applyAlignment="1">
      <alignment horizontal="distributed" vertical="center"/>
    </xf>
    <xf numFmtId="0" fontId="2" fillId="0" borderId="191" xfId="0" applyFont="1" applyBorder="1" applyAlignment="1">
      <alignment horizontal="distributed" vertical="center"/>
    </xf>
    <xf numFmtId="0" fontId="2" fillId="0" borderId="228"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9" xfId="0" applyFont="1" applyBorder="1" applyAlignment="1">
      <alignment horizontal="distributed" vertical="center"/>
    </xf>
    <xf numFmtId="0" fontId="2" fillId="0" borderId="19" xfId="0" applyFont="1" applyBorder="1" applyAlignment="1">
      <alignment horizontal="center" vertical="center"/>
    </xf>
    <xf numFmtId="0" fontId="0" fillId="0" borderId="229" xfId="0" applyBorder="1" applyAlignment="1">
      <alignment horizontal="center" vertical="center"/>
    </xf>
    <xf numFmtId="0" fontId="2" fillId="0" borderId="19" xfId="21" applyFont="1" applyBorder="1" applyAlignment="1">
      <alignment horizontal="distributed" vertical="center" wrapText="1"/>
      <protection/>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0" fillId="0" borderId="185" xfId="0" applyBorder="1" applyAlignment="1">
      <alignment horizontal="distributed" vertical="center"/>
    </xf>
    <xf numFmtId="0" fontId="0" fillId="0" borderId="186" xfId="0"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5" xfId="0" applyFont="1" applyBorder="1" applyAlignment="1">
      <alignment horizontal="distributed" vertical="center"/>
    </xf>
    <xf numFmtId="0" fontId="0" fillId="0" borderId="230" xfId="0" applyBorder="1" applyAlignment="1">
      <alignment horizontal="distributed" vertical="center"/>
    </xf>
    <xf numFmtId="0" fontId="2" fillId="0" borderId="0" xfId="0" applyFont="1" applyAlignment="1">
      <alignment horizontal="center" vertical="top"/>
    </xf>
    <xf numFmtId="0" fontId="2" fillId="0" borderId="0" xfId="0" applyFont="1" applyAlignment="1">
      <alignment vertical="top" wrapText="1" readingOrder="1"/>
    </xf>
    <xf numFmtId="0" fontId="2" fillId="0" borderId="0" xfId="0" applyFont="1" applyAlignment="1">
      <alignment horizontal="left" vertical="top" wrapText="1"/>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4394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439400"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716125"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716125"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3" name="AutoShape 3"/>
        <xdr:cNvSpPr>
          <a:spLocks/>
        </xdr:cNvSpPr>
      </xdr:nvSpPr>
      <xdr:spPr>
        <a:xfrm>
          <a:off x="10010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0</xdr:row>
      <xdr:rowOff>0</xdr:rowOff>
    </xdr:from>
    <xdr:to>
      <xdr:col>15</xdr:col>
      <xdr:colOff>57150</xdr:colOff>
      <xdr:row>0</xdr:row>
      <xdr:rowOff>0</xdr:rowOff>
    </xdr:to>
    <xdr:sp>
      <xdr:nvSpPr>
        <xdr:cNvPr id="4" name="AutoShape 4"/>
        <xdr:cNvSpPr>
          <a:spLocks/>
        </xdr:cNvSpPr>
      </xdr:nvSpPr>
      <xdr:spPr>
        <a:xfrm>
          <a:off x="10010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115300"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21508;&#31246;&#30446;\08%20&#37202;&#31246;\&#24179;16&#24180;&#20998;\13%20&#27770;&#35009;&#12539;&#36865;&#20184;&#38306;&#20418;&#26360;&#39006;&#65288;&#31532;2&#22577;&#65289;\05%20&#65320;&#65328;&#29992;\02%20&#36895;&#22577;&#37202;&#31246;&#34920;&#65288;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 sheetId="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783</v>
          </cell>
          <cell r="H11">
            <v>3629316</v>
          </cell>
        </row>
        <row r="12">
          <cell r="C12" t="str">
            <v>畑   （耕作権及び永小作権を含む。）</v>
          </cell>
          <cell r="E12" t="str">
            <v>２</v>
          </cell>
          <cell r="G12">
            <v>1078</v>
          </cell>
          <cell r="H12">
            <v>4827220</v>
          </cell>
        </row>
        <row r="13">
          <cell r="C13" t="str">
            <v>宅      地      （借地権を含む。）</v>
          </cell>
          <cell r="E13" t="str">
            <v>３</v>
          </cell>
          <cell r="G13">
            <v>10180</v>
          </cell>
          <cell r="H13">
            <v>47347555</v>
          </cell>
        </row>
        <row r="14">
          <cell r="C14" t="str">
            <v>山林</v>
          </cell>
          <cell r="E14" t="str">
            <v>４</v>
          </cell>
          <cell r="G14">
            <v>680</v>
          </cell>
          <cell r="H14">
            <v>1206858</v>
          </cell>
        </row>
        <row r="15">
          <cell r="B15" t="str">
            <v>地</v>
          </cell>
          <cell r="C15" t="str">
            <v>その他の土地</v>
          </cell>
          <cell r="E15" t="str">
            <v>５</v>
          </cell>
          <cell r="G15">
            <v>670</v>
          </cell>
          <cell r="H15">
            <v>1684699</v>
          </cell>
        </row>
        <row r="16">
          <cell r="C16" t="str">
            <v>計</v>
          </cell>
          <cell r="E16" t="str">
            <v>６</v>
          </cell>
          <cell r="F16" t="str">
            <v>実</v>
          </cell>
          <cell r="G16">
            <v>12573</v>
          </cell>
          <cell r="H16">
            <v>58695648</v>
          </cell>
        </row>
        <row r="17">
          <cell r="C17" t="str">
            <v>家屋、構築物</v>
          </cell>
          <cell r="E17" t="str">
            <v>７</v>
          </cell>
          <cell r="G17">
            <v>3718</v>
          </cell>
          <cell r="H17">
            <v>9361565</v>
          </cell>
        </row>
        <row r="18">
          <cell r="B18" t="str">
            <v>事</v>
          </cell>
          <cell r="C18" t="str">
            <v>機械器具、農耕具、じゅう器、備品</v>
          </cell>
          <cell r="E18" t="str">
            <v>８</v>
          </cell>
          <cell r="G18">
            <v>8</v>
          </cell>
          <cell r="H18">
            <v>27913</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v>7</v>
          </cell>
          <cell r="H20">
            <v>7770</v>
          </cell>
        </row>
        <row r="21">
          <cell r="B21" t="str">
            <v>財</v>
          </cell>
          <cell r="C21" t="str">
            <v>その他の財産</v>
          </cell>
          <cell r="E21">
            <v>11</v>
          </cell>
          <cell r="G21">
            <v>35</v>
          </cell>
          <cell r="H21">
            <v>60141</v>
          </cell>
        </row>
        <row r="22">
          <cell r="B22" t="str">
            <v>産</v>
          </cell>
          <cell r="C22" t="str">
            <v>計 </v>
          </cell>
          <cell r="E22">
            <v>12</v>
          </cell>
          <cell r="F22" t="str">
            <v>実</v>
          </cell>
          <cell r="G22">
            <v>50</v>
          </cell>
          <cell r="H22">
            <v>95824</v>
          </cell>
        </row>
        <row r="23">
          <cell r="B23" t="str">
            <v>有</v>
          </cell>
          <cell r="C23" t="str">
            <v>株式及び出資</v>
          </cell>
          <cell r="E23">
            <v>13</v>
          </cell>
          <cell r="G23">
            <v>6754</v>
          </cell>
          <cell r="H23">
            <v>15390886</v>
          </cell>
        </row>
        <row r="24">
          <cell r="B24" t="str">
            <v>価</v>
          </cell>
          <cell r="C24" t="str">
            <v>公債及び社債</v>
          </cell>
          <cell r="E24">
            <v>14</v>
          </cell>
          <cell r="G24">
            <v>17</v>
          </cell>
          <cell r="H24">
            <v>38260</v>
          </cell>
        </row>
        <row r="25">
          <cell r="B25" t="str">
            <v>証</v>
          </cell>
          <cell r="C25" t="str">
            <v>投 資 ・ 貸 付 　信 託 受 益 証 券</v>
          </cell>
          <cell r="E25">
            <v>15</v>
          </cell>
          <cell r="G25">
            <v>3</v>
          </cell>
          <cell r="H25">
            <v>5218</v>
          </cell>
        </row>
        <row r="26">
          <cell r="B26" t="str">
            <v>券</v>
          </cell>
          <cell r="C26" t="str">
            <v>計</v>
          </cell>
          <cell r="E26">
            <v>16</v>
          </cell>
          <cell r="F26" t="str">
            <v>実</v>
          </cell>
          <cell r="G26">
            <v>6772</v>
          </cell>
          <cell r="H26">
            <v>15434364</v>
          </cell>
        </row>
        <row r="27">
          <cell r="C27" t="str">
            <v>現金、預貯金等</v>
          </cell>
          <cell r="E27">
            <v>17</v>
          </cell>
          <cell r="G27">
            <v>20203</v>
          </cell>
          <cell r="H27">
            <v>65605165</v>
          </cell>
        </row>
        <row r="28">
          <cell r="C28" t="str">
            <v>家庭用財産</v>
          </cell>
          <cell r="E28">
            <v>18</v>
          </cell>
          <cell r="G28">
            <v>1</v>
          </cell>
          <cell r="H28">
            <v>1143</v>
          </cell>
        </row>
        <row r="29">
          <cell r="B29" t="str">
            <v>そ</v>
          </cell>
          <cell r="C29" t="str">
            <v>生命保険金</v>
          </cell>
          <cell r="E29">
            <v>19</v>
          </cell>
          <cell r="G29">
            <v>340</v>
          </cell>
          <cell r="H29">
            <v>1024302</v>
          </cell>
        </row>
        <row r="30">
          <cell r="B30" t="str">
            <v>の</v>
          </cell>
          <cell r="C30" t="str">
            <v>立木</v>
          </cell>
          <cell r="E30">
            <v>20</v>
          </cell>
          <cell r="G30">
            <v>82</v>
          </cell>
          <cell r="H30">
            <v>39815</v>
          </cell>
        </row>
        <row r="31">
          <cell r="B31" t="str">
            <v>他</v>
          </cell>
          <cell r="C31" t="str">
            <v>その他</v>
          </cell>
          <cell r="E31">
            <v>21</v>
          </cell>
          <cell r="G31">
            <v>772</v>
          </cell>
          <cell r="H31">
            <v>1456106</v>
          </cell>
        </row>
        <row r="32">
          <cell r="C32" t="str">
            <v>計 </v>
          </cell>
          <cell r="E32">
            <v>22</v>
          </cell>
          <cell r="F32" t="str">
            <v>実</v>
          </cell>
          <cell r="G32">
            <v>1194</v>
          </cell>
          <cell r="H32">
            <v>2520223</v>
          </cell>
        </row>
        <row r="33">
          <cell r="C33" t="str">
            <v>合計</v>
          </cell>
          <cell r="E33">
            <v>23</v>
          </cell>
          <cell r="F33" t="str">
            <v>実</v>
          </cell>
          <cell r="G33">
            <v>41180</v>
          </cell>
          <cell r="H33">
            <v>151713931</v>
          </cell>
        </row>
        <row r="34">
          <cell r="H34" t="str">
            <v>国 税 局 名</v>
          </cell>
        </row>
        <row r="35">
          <cell r="H35" t="str">
            <v>関東信越</v>
          </cell>
        </row>
      </sheetData>
      <sheetData sheetId="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643</v>
          </cell>
          <cell r="H11">
            <v>3035267</v>
          </cell>
        </row>
        <row r="12">
          <cell r="C12" t="str">
            <v>畑   （耕作権及び永小作権を含む。）</v>
          </cell>
          <cell r="E12" t="str">
            <v>２</v>
          </cell>
          <cell r="G12">
            <v>266</v>
          </cell>
          <cell r="H12">
            <v>455779</v>
          </cell>
        </row>
        <row r="13">
          <cell r="C13" t="str">
            <v>宅      地      （借地権を含む。）</v>
          </cell>
          <cell r="E13" t="str">
            <v>３</v>
          </cell>
          <cell r="G13">
            <v>15980</v>
          </cell>
          <cell r="H13">
            <v>70871122</v>
          </cell>
        </row>
        <row r="14">
          <cell r="C14" t="str">
            <v>山林</v>
          </cell>
          <cell r="E14" t="str">
            <v>４</v>
          </cell>
          <cell r="G14">
            <v>510</v>
          </cell>
          <cell r="H14">
            <v>1026991</v>
          </cell>
        </row>
        <row r="15">
          <cell r="B15" t="str">
            <v>地</v>
          </cell>
          <cell r="C15" t="str">
            <v>その他の土地</v>
          </cell>
          <cell r="E15" t="str">
            <v>５</v>
          </cell>
          <cell r="G15">
            <v>715</v>
          </cell>
          <cell r="H15">
            <v>1612099</v>
          </cell>
        </row>
        <row r="16">
          <cell r="C16" t="str">
            <v>計</v>
          </cell>
          <cell r="E16" t="str">
            <v>６</v>
          </cell>
          <cell r="F16" t="str">
            <v>実</v>
          </cell>
          <cell r="G16">
            <v>17655</v>
          </cell>
          <cell r="H16">
            <v>77001258</v>
          </cell>
        </row>
        <row r="17">
          <cell r="C17" t="str">
            <v>家屋、構築物</v>
          </cell>
          <cell r="E17" t="str">
            <v>７</v>
          </cell>
          <cell r="G17">
            <v>6247</v>
          </cell>
          <cell r="H17">
            <v>13192968</v>
          </cell>
        </row>
        <row r="18">
          <cell r="B18" t="str">
            <v>事</v>
          </cell>
          <cell r="C18" t="str">
            <v>機械器具、農耕具、じゅう器、備品</v>
          </cell>
          <cell r="E18" t="str">
            <v>８</v>
          </cell>
          <cell r="G18">
            <v>14</v>
          </cell>
          <cell r="H18">
            <v>39637</v>
          </cell>
        </row>
        <row r="19">
          <cell r="B19" t="str">
            <v>業</v>
          </cell>
          <cell r="C19" t="str">
            <v>商品、製品、半製品、原材料、農産物等</v>
          </cell>
          <cell r="E19" t="str">
            <v>９</v>
          </cell>
          <cell r="G19">
            <v>5</v>
          </cell>
          <cell r="H19">
            <v>22983</v>
          </cell>
        </row>
        <row r="20">
          <cell r="B20" t="str">
            <v>用</v>
          </cell>
          <cell r="C20" t="str">
            <v>売掛金</v>
          </cell>
          <cell r="E20">
            <v>10</v>
          </cell>
          <cell r="G20" t="str">
            <v>- </v>
          </cell>
          <cell r="H20" t="str">
            <v>- </v>
          </cell>
        </row>
        <row r="21">
          <cell r="B21" t="str">
            <v>財</v>
          </cell>
          <cell r="C21" t="str">
            <v>その他の財産</v>
          </cell>
          <cell r="E21">
            <v>11</v>
          </cell>
          <cell r="G21">
            <v>18</v>
          </cell>
          <cell r="H21">
            <v>28465</v>
          </cell>
        </row>
        <row r="22">
          <cell r="B22" t="str">
            <v>産</v>
          </cell>
          <cell r="C22" t="str">
            <v>計 </v>
          </cell>
          <cell r="E22">
            <v>12</v>
          </cell>
          <cell r="F22" t="str">
            <v>実</v>
          </cell>
          <cell r="G22">
            <v>36</v>
          </cell>
          <cell r="H22">
            <v>91085</v>
          </cell>
        </row>
        <row r="23">
          <cell r="B23" t="str">
            <v>有</v>
          </cell>
          <cell r="C23" t="str">
            <v>株式及び出資</v>
          </cell>
          <cell r="E23">
            <v>13</v>
          </cell>
          <cell r="G23">
            <v>11197</v>
          </cell>
          <cell r="H23">
            <v>25060093</v>
          </cell>
        </row>
        <row r="24">
          <cell r="B24" t="str">
            <v>価</v>
          </cell>
          <cell r="C24" t="str">
            <v>公債及び社債</v>
          </cell>
          <cell r="E24">
            <v>14</v>
          </cell>
          <cell r="G24">
            <v>54</v>
          </cell>
          <cell r="H24">
            <v>241875</v>
          </cell>
        </row>
        <row r="25">
          <cell r="B25" t="str">
            <v>証</v>
          </cell>
          <cell r="C25" t="str">
            <v>投 資 ・ 貸 付 　信 託 受 益 証 券</v>
          </cell>
          <cell r="E25">
            <v>15</v>
          </cell>
          <cell r="G25">
            <v>13</v>
          </cell>
          <cell r="H25">
            <v>20475</v>
          </cell>
        </row>
        <row r="26">
          <cell r="B26" t="str">
            <v>券</v>
          </cell>
          <cell r="C26" t="str">
            <v>計</v>
          </cell>
          <cell r="E26">
            <v>16</v>
          </cell>
          <cell r="F26" t="str">
            <v>実</v>
          </cell>
          <cell r="G26">
            <v>11263</v>
          </cell>
          <cell r="H26">
            <v>25322443</v>
          </cell>
        </row>
        <row r="27">
          <cell r="C27" t="str">
            <v>現金、預貯金等</v>
          </cell>
          <cell r="E27">
            <v>17</v>
          </cell>
          <cell r="G27">
            <v>36931</v>
          </cell>
          <cell r="H27">
            <v>102147994</v>
          </cell>
        </row>
        <row r="28">
          <cell r="C28" t="str">
            <v>家庭用財産</v>
          </cell>
          <cell r="E28">
            <v>18</v>
          </cell>
          <cell r="G28">
            <v>4</v>
          </cell>
          <cell r="H28">
            <v>5263</v>
          </cell>
        </row>
        <row r="29">
          <cell r="B29" t="str">
            <v>そ</v>
          </cell>
          <cell r="C29" t="str">
            <v>生命保険金</v>
          </cell>
          <cell r="E29">
            <v>19</v>
          </cell>
          <cell r="G29">
            <v>454</v>
          </cell>
          <cell r="H29">
            <v>1491579</v>
          </cell>
        </row>
        <row r="30">
          <cell r="B30" t="str">
            <v>の</v>
          </cell>
          <cell r="C30" t="str">
            <v>立木</v>
          </cell>
          <cell r="E30">
            <v>20</v>
          </cell>
          <cell r="G30">
            <v>41</v>
          </cell>
          <cell r="H30">
            <v>31573</v>
          </cell>
        </row>
        <row r="31">
          <cell r="B31" t="str">
            <v>他</v>
          </cell>
          <cell r="C31" t="str">
            <v>その他</v>
          </cell>
          <cell r="E31">
            <v>21</v>
          </cell>
          <cell r="G31">
            <v>1829</v>
          </cell>
          <cell r="H31">
            <v>3154143</v>
          </cell>
        </row>
        <row r="32">
          <cell r="C32" t="str">
            <v>計 </v>
          </cell>
          <cell r="E32">
            <v>22</v>
          </cell>
          <cell r="F32" t="str">
            <v>実</v>
          </cell>
          <cell r="G32">
            <v>2324</v>
          </cell>
          <cell r="H32">
            <v>4677295</v>
          </cell>
        </row>
        <row r="33">
          <cell r="C33" t="str">
            <v>合計</v>
          </cell>
          <cell r="E33">
            <v>23</v>
          </cell>
          <cell r="F33" t="str">
            <v>実</v>
          </cell>
          <cell r="G33">
            <v>68215</v>
          </cell>
          <cell r="H33">
            <v>222438307</v>
          </cell>
        </row>
        <row r="34">
          <cell r="H34" t="str">
            <v>国 税 局 名</v>
          </cell>
        </row>
        <row r="35">
          <cell r="H35" t="str">
            <v>大　阪</v>
          </cell>
        </row>
      </sheetData>
      <sheetData sheetId="3">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80</v>
          </cell>
          <cell r="H11">
            <v>448493</v>
          </cell>
        </row>
        <row r="12">
          <cell r="C12" t="str">
            <v>畑   （耕作権及び永小作権を含む。）</v>
          </cell>
          <cell r="E12" t="str">
            <v>２</v>
          </cell>
          <cell r="G12">
            <v>224</v>
          </cell>
          <cell r="H12">
            <v>1010113</v>
          </cell>
        </row>
        <row r="13">
          <cell r="C13" t="str">
            <v>宅      地      （借地権を含む。）</v>
          </cell>
          <cell r="E13" t="str">
            <v>３</v>
          </cell>
          <cell r="G13">
            <v>2587</v>
          </cell>
          <cell r="H13">
            <v>9682014</v>
          </cell>
        </row>
        <row r="14">
          <cell r="C14" t="str">
            <v>山林</v>
          </cell>
          <cell r="E14" t="str">
            <v>４</v>
          </cell>
          <cell r="G14">
            <v>141</v>
          </cell>
          <cell r="H14">
            <v>197355</v>
          </cell>
        </row>
        <row r="15">
          <cell r="B15" t="str">
            <v>地</v>
          </cell>
          <cell r="C15" t="str">
            <v>その他の土地</v>
          </cell>
          <cell r="E15" t="str">
            <v>５</v>
          </cell>
          <cell r="G15">
            <v>228</v>
          </cell>
          <cell r="H15">
            <v>408675</v>
          </cell>
        </row>
        <row r="16">
          <cell r="C16" t="str">
            <v>計</v>
          </cell>
          <cell r="E16" t="str">
            <v>６</v>
          </cell>
          <cell r="F16" t="str">
            <v>実</v>
          </cell>
          <cell r="G16">
            <v>2982</v>
          </cell>
          <cell r="H16">
            <v>11746650</v>
          </cell>
        </row>
        <row r="17">
          <cell r="C17" t="str">
            <v>家屋、構築物</v>
          </cell>
          <cell r="E17" t="str">
            <v>７</v>
          </cell>
          <cell r="G17">
            <v>1354</v>
          </cell>
          <cell r="H17">
            <v>3352294</v>
          </cell>
        </row>
        <row r="18">
          <cell r="B18" t="str">
            <v>事</v>
          </cell>
          <cell r="C18" t="str">
            <v>機械器具、農耕具、じゅう器、備品</v>
          </cell>
          <cell r="E18" t="str">
            <v>８</v>
          </cell>
          <cell r="G18">
            <v>9</v>
          </cell>
          <cell r="H18">
            <v>12660</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28</v>
          </cell>
          <cell r="H21">
            <v>37270</v>
          </cell>
        </row>
        <row r="22">
          <cell r="B22" t="str">
            <v>産</v>
          </cell>
          <cell r="C22" t="str">
            <v>計 </v>
          </cell>
          <cell r="E22">
            <v>12</v>
          </cell>
          <cell r="F22" t="str">
            <v>実</v>
          </cell>
          <cell r="G22">
            <v>37</v>
          </cell>
          <cell r="H22">
            <v>49930</v>
          </cell>
        </row>
        <row r="23">
          <cell r="B23" t="str">
            <v>有</v>
          </cell>
          <cell r="C23" t="str">
            <v>株式及び出資</v>
          </cell>
          <cell r="E23">
            <v>13</v>
          </cell>
          <cell r="G23">
            <v>1576</v>
          </cell>
          <cell r="H23">
            <v>3702909</v>
          </cell>
        </row>
        <row r="24">
          <cell r="B24" t="str">
            <v>価</v>
          </cell>
          <cell r="C24" t="str">
            <v>公債及び社債</v>
          </cell>
          <cell r="E24">
            <v>14</v>
          </cell>
          <cell r="G24">
            <v>1</v>
          </cell>
          <cell r="H24">
            <v>1000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1577</v>
          </cell>
          <cell r="H26">
            <v>3703909</v>
          </cell>
        </row>
        <row r="27">
          <cell r="C27" t="str">
            <v>現金、預貯金等</v>
          </cell>
          <cell r="E27">
            <v>17</v>
          </cell>
          <cell r="G27">
            <v>4394</v>
          </cell>
          <cell r="H27">
            <v>12543729</v>
          </cell>
        </row>
        <row r="28">
          <cell r="C28" t="str">
            <v>家庭用財産</v>
          </cell>
          <cell r="E28">
            <v>18</v>
          </cell>
          <cell r="G28" t="str">
            <v>- </v>
          </cell>
          <cell r="H28" t="str">
            <v>- </v>
          </cell>
        </row>
        <row r="29">
          <cell r="B29" t="str">
            <v>そ</v>
          </cell>
          <cell r="C29" t="str">
            <v>生命保険金</v>
          </cell>
          <cell r="E29">
            <v>19</v>
          </cell>
          <cell r="G29">
            <v>175</v>
          </cell>
          <cell r="H29">
            <v>479945</v>
          </cell>
        </row>
        <row r="30">
          <cell r="B30" t="str">
            <v>の</v>
          </cell>
          <cell r="C30" t="str">
            <v>立木</v>
          </cell>
          <cell r="E30">
            <v>20</v>
          </cell>
          <cell r="G30">
            <v>7</v>
          </cell>
          <cell r="H30">
            <v>7888</v>
          </cell>
        </row>
        <row r="31">
          <cell r="B31" t="str">
            <v>他</v>
          </cell>
          <cell r="C31" t="str">
            <v>その他</v>
          </cell>
          <cell r="E31">
            <v>21</v>
          </cell>
          <cell r="G31">
            <v>266</v>
          </cell>
          <cell r="H31">
            <v>502543</v>
          </cell>
        </row>
        <row r="32">
          <cell r="C32" t="str">
            <v>計 </v>
          </cell>
          <cell r="E32">
            <v>22</v>
          </cell>
          <cell r="F32" t="str">
            <v>実</v>
          </cell>
          <cell r="G32">
            <v>448</v>
          </cell>
          <cell r="H32">
            <v>990376</v>
          </cell>
        </row>
        <row r="33">
          <cell r="C33" t="str">
            <v>合計</v>
          </cell>
          <cell r="E33">
            <v>23</v>
          </cell>
          <cell r="F33" t="str">
            <v>実</v>
          </cell>
          <cell r="G33">
            <v>9679</v>
          </cell>
          <cell r="H33">
            <v>32386888</v>
          </cell>
        </row>
        <row r="34">
          <cell r="H34" t="str">
            <v>国 税 局 名</v>
          </cell>
        </row>
        <row r="35">
          <cell r="H35" t="str">
            <v>札　　幌</v>
          </cell>
        </row>
      </sheetData>
      <sheetData sheetId="4">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1235</v>
          </cell>
          <cell r="H11">
            <v>4971741</v>
          </cell>
        </row>
        <row r="12">
          <cell r="C12" t="str">
            <v>畑   （耕作権及び永小作権を含む。）</v>
          </cell>
          <cell r="E12" t="str">
            <v>２</v>
          </cell>
          <cell r="G12">
            <v>921</v>
          </cell>
          <cell r="H12">
            <v>1584402</v>
          </cell>
        </row>
        <row r="13">
          <cell r="C13" t="str">
            <v>宅      地      （借地権を含む。）</v>
          </cell>
          <cell r="E13" t="str">
            <v>３</v>
          </cell>
          <cell r="G13">
            <v>5151</v>
          </cell>
          <cell r="H13">
            <v>19743356</v>
          </cell>
        </row>
        <row r="14">
          <cell r="C14" t="str">
            <v>山林</v>
          </cell>
          <cell r="E14" t="str">
            <v>４</v>
          </cell>
          <cell r="G14">
            <v>438</v>
          </cell>
          <cell r="H14">
            <v>482006</v>
          </cell>
        </row>
        <row r="15">
          <cell r="B15" t="str">
            <v>地</v>
          </cell>
          <cell r="C15" t="str">
            <v>その他の土地</v>
          </cell>
          <cell r="E15" t="str">
            <v>５</v>
          </cell>
          <cell r="G15">
            <v>412</v>
          </cell>
          <cell r="H15">
            <v>569203</v>
          </cell>
        </row>
        <row r="16">
          <cell r="C16" t="str">
            <v>計</v>
          </cell>
          <cell r="E16" t="str">
            <v>６</v>
          </cell>
          <cell r="F16" t="str">
            <v>実</v>
          </cell>
          <cell r="G16">
            <v>6748</v>
          </cell>
          <cell r="H16">
            <v>27350708</v>
          </cell>
        </row>
        <row r="17">
          <cell r="C17" t="str">
            <v>家屋、構築物</v>
          </cell>
          <cell r="E17" t="str">
            <v>７</v>
          </cell>
          <cell r="G17">
            <v>2268</v>
          </cell>
          <cell r="H17">
            <v>5069705</v>
          </cell>
        </row>
        <row r="18">
          <cell r="B18" t="str">
            <v>事</v>
          </cell>
          <cell r="C18" t="str">
            <v>機械器具、農耕具、じゅう器、備品</v>
          </cell>
          <cell r="E18" t="str">
            <v>８</v>
          </cell>
          <cell r="G18">
            <v>3</v>
          </cell>
          <cell r="H18">
            <v>11397</v>
          </cell>
        </row>
        <row r="19">
          <cell r="B19" t="str">
            <v>業</v>
          </cell>
          <cell r="C19" t="str">
            <v>商品、製品、半製品、原材料、農産物等</v>
          </cell>
          <cell r="E19" t="str">
            <v>９</v>
          </cell>
          <cell r="G19">
            <v>2</v>
          </cell>
          <cell r="H19">
            <v>4994</v>
          </cell>
        </row>
        <row r="20">
          <cell r="B20" t="str">
            <v>用</v>
          </cell>
          <cell r="C20" t="str">
            <v>売掛金</v>
          </cell>
          <cell r="E20">
            <v>10</v>
          </cell>
          <cell r="G20" t="str">
            <v>- </v>
          </cell>
          <cell r="H20" t="str">
            <v>- </v>
          </cell>
        </row>
        <row r="21">
          <cell r="B21" t="str">
            <v>財</v>
          </cell>
          <cell r="C21" t="str">
            <v>その他の財産</v>
          </cell>
          <cell r="E21">
            <v>11</v>
          </cell>
          <cell r="G21">
            <v>5</v>
          </cell>
          <cell r="H21">
            <v>8632</v>
          </cell>
        </row>
        <row r="22">
          <cell r="B22" t="str">
            <v>産</v>
          </cell>
          <cell r="C22" t="str">
            <v>計 </v>
          </cell>
          <cell r="E22">
            <v>12</v>
          </cell>
          <cell r="F22" t="str">
            <v>実</v>
          </cell>
          <cell r="G22">
            <v>10</v>
          </cell>
          <cell r="H22">
            <v>25024</v>
          </cell>
        </row>
        <row r="23">
          <cell r="B23" t="str">
            <v>有</v>
          </cell>
          <cell r="C23" t="str">
            <v>株式及び出資</v>
          </cell>
          <cell r="E23">
            <v>13</v>
          </cell>
          <cell r="G23">
            <v>2455</v>
          </cell>
          <cell r="H23">
            <v>5166553</v>
          </cell>
        </row>
        <row r="24">
          <cell r="B24" t="str">
            <v>価</v>
          </cell>
          <cell r="C24" t="str">
            <v>公債及び社債</v>
          </cell>
          <cell r="E24">
            <v>14</v>
          </cell>
          <cell r="G24">
            <v>2</v>
          </cell>
          <cell r="H24">
            <v>3000</v>
          </cell>
        </row>
        <row r="25">
          <cell r="B25" t="str">
            <v>証</v>
          </cell>
          <cell r="C25" t="str">
            <v>投 資 ・ 貸 付 　信 託 受 益 証 券</v>
          </cell>
          <cell r="E25">
            <v>15</v>
          </cell>
          <cell r="G25">
            <v>4</v>
          </cell>
          <cell r="H25">
            <v>1830</v>
          </cell>
        </row>
        <row r="26">
          <cell r="B26" t="str">
            <v>券</v>
          </cell>
          <cell r="C26" t="str">
            <v>計</v>
          </cell>
          <cell r="E26">
            <v>16</v>
          </cell>
          <cell r="F26" t="str">
            <v>実</v>
          </cell>
          <cell r="G26">
            <v>2458</v>
          </cell>
          <cell r="H26">
            <v>5171383</v>
          </cell>
        </row>
        <row r="27">
          <cell r="C27" t="str">
            <v>現金、預貯金等</v>
          </cell>
          <cell r="E27">
            <v>17</v>
          </cell>
          <cell r="G27">
            <v>5926</v>
          </cell>
          <cell r="H27">
            <v>18200905</v>
          </cell>
        </row>
        <row r="28">
          <cell r="C28" t="str">
            <v>家庭用財産</v>
          </cell>
          <cell r="E28">
            <v>18</v>
          </cell>
          <cell r="G28">
            <v>2</v>
          </cell>
          <cell r="H28">
            <v>6723</v>
          </cell>
        </row>
        <row r="29">
          <cell r="B29" t="str">
            <v>そ</v>
          </cell>
          <cell r="C29" t="str">
            <v>生命保険金</v>
          </cell>
          <cell r="E29">
            <v>19</v>
          </cell>
          <cell r="G29">
            <v>186</v>
          </cell>
          <cell r="H29">
            <v>537097</v>
          </cell>
        </row>
        <row r="30">
          <cell r="B30" t="str">
            <v>の</v>
          </cell>
          <cell r="C30" t="str">
            <v>立木</v>
          </cell>
          <cell r="E30">
            <v>20</v>
          </cell>
          <cell r="G30">
            <v>34</v>
          </cell>
          <cell r="H30">
            <v>18930</v>
          </cell>
        </row>
        <row r="31">
          <cell r="B31" t="str">
            <v>他</v>
          </cell>
          <cell r="C31" t="str">
            <v>その他</v>
          </cell>
          <cell r="E31">
            <v>21</v>
          </cell>
          <cell r="G31">
            <v>399</v>
          </cell>
          <cell r="H31">
            <v>706120</v>
          </cell>
        </row>
        <row r="32">
          <cell r="C32" t="str">
            <v>計 </v>
          </cell>
          <cell r="E32">
            <v>22</v>
          </cell>
          <cell r="F32" t="str">
            <v>実</v>
          </cell>
          <cell r="G32">
            <v>619</v>
          </cell>
          <cell r="H32">
            <v>1262146</v>
          </cell>
        </row>
        <row r="33">
          <cell r="C33" t="str">
            <v>合計</v>
          </cell>
          <cell r="E33">
            <v>23</v>
          </cell>
          <cell r="F33" t="str">
            <v>実</v>
          </cell>
          <cell r="G33">
            <v>16185</v>
          </cell>
          <cell r="H33">
            <v>57086593</v>
          </cell>
        </row>
        <row r="34">
          <cell r="H34" t="str">
            <v>国 税 局 名</v>
          </cell>
        </row>
        <row r="35">
          <cell r="H35" t="str">
            <v>仙　　台</v>
          </cell>
        </row>
      </sheetData>
      <sheetData sheetId="5">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631</v>
          </cell>
          <cell r="H11">
            <v>1793858</v>
          </cell>
        </row>
        <row r="12">
          <cell r="C12" t="str">
            <v>畑   （耕作権及び永小作権を含む。）</v>
          </cell>
          <cell r="E12" t="str">
            <v>２</v>
          </cell>
          <cell r="G12">
            <v>674</v>
          </cell>
          <cell r="H12">
            <v>1776995</v>
          </cell>
        </row>
        <row r="13">
          <cell r="C13" t="str">
            <v>宅      地      （借地権を含む。）</v>
          </cell>
          <cell r="E13" t="str">
            <v>３</v>
          </cell>
          <cell r="G13">
            <v>14631</v>
          </cell>
          <cell r="H13">
            <v>59494698</v>
          </cell>
        </row>
        <row r="14">
          <cell r="C14" t="str">
            <v>山林</v>
          </cell>
          <cell r="E14" t="str">
            <v>４</v>
          </cell>
          <cell r="G14">
            <v>776</v>
          </cell>
          <cell r="H14">
            <v>1567843</v>
          </cell>
        </row>
        <row r="15">
          <cell r="B15" t="str">
            <v>地</v>
          </cell>
          <cell r="C15" t="str">
            <v>その他の土地</v>
          </cell>
          <cell r="E15" t="str">
            <v>５</v>
          </cell>
          <cell r="G15">
            <v>1083</v>
          </cell>
          <cell r="H15">
            <v>2578776</v>
          </cell>
        </row>
        <row r="16">
          <cell r="C16" t="str">
            <v>計</v>
          </cell>
          <cell r="E16" t="str">
            <v>６</v>
          </cell>
          <cell r="F16" t="str">
            <v>実</v>
          </cell>
          <cell r="G16">
            <v>17306</v>
          </cell>
          <cell r="H16">
            <v>67212169</v>
          </cell>
        </row>
        <row r="17">
          <cell r="C17" t="str">
            <v>家屋、構築物</v>
          </cell>
          <cell r="E17" t="str">
            <v>７</v>
          </cell>
          <cell r="G17">
            <v>3687</v>
          </cell>
          <cell r="H17">
            <v>8805291</v>
          </cell>
        </row>
        <row r="18">
          <cell r="B18" t="str">
            <v>事</v>
          </cell>
          <cell r="C18" t="str">
            <v>機械器具、農耕具、じゅう器、備品</v>
          </cell>
          <cell r="E18" t="str">
            <v>８</v>
          </cell>
          <cell r="G18">
            <v>12</v>
          </cell>
          <cell r="H18">
            <v>30138</v>
          </cell>
        </row>
        <row r="19">
          <cell r="B19" t="str">
            <v>業</v>
          </cell>
          <cell r="C19" t="str">
            <v>商品、製品、半製品、原材料、農産物等</v>
          </cell>
          <cell r="E19" t="str">
            <v>９</v>
          </cell>
          <cell r="G19">
            <v>4</v>
          </cell>
          <cell r="H19">
            <v>8074</v>
          </cell>
        </row>
        <row r="20">
          <cell r="B20" t="str">
            <v>用</v>
          </cell>
          <cell r="C20" t="str">
            <v>売掛金</v>
          </cell>
          <cell r="E20">
            <v>10</v>
          </cell>
          <cell r="G20">
            <v>2</v>
          </cell>
          <cell r="H20">
            <v>5200</v>
          </cell>
        </row>
        <row r="21">
          <cell r="B21" t="str">
            <v>財</v>
          </cell>
          <cell r="C21" t="str">
            <v>その他の財産</v>
          </cell>
          <cell r="E21">
            <v>11</v>
          </cell>
          <cell r="G21">
            <v>28</v>
          </cell>
          <cell r="H21">
            <v>58159</v>
          </cell>
        </row>
        <row r="22">
          <cell r="B22" t="str">
            <v>産</v>
          </cell>
          <cell r="C22" t="str">
            <v>計 </v>
          </cell>
          <cell r="E22">
            <v>12</v>
          </cell>
          <cell r="F22" t="str">
            <v>実</v>
          </cell>
          <cell r="G22">
            <v>44</v>
          </cell>
          <cell r="H22">
            <v>101570</v>
          </cell>
        </row>
        <row r="23">
          <cell r="B23" t="str">
            <v>有</v>
          </cell>
          <cell r="C23" t="str">
            <v>株式及び出資</v>
          </cell>
          <cell r="E23">
            <v>13</v>
          </cell>
          <cell r="G23">
            <v>9989</v>
          </cell>
          <cell r="H23">
            <v>25294166</v>
          </cell>
        </row>
        <row r="24">
          <cell r="B24" t="str">
            <v>価</v>
          </cell>
          <cell r="C24" t="str">
            <v>公債及び社債</v>
          </cell>
          <cell r="E24">
            <v>14</v>
          </cell>
          <cell r="G24">
            <v>13</v>
          </cell>
          <cell r="H24">
            <v>37160</v>
          </cell>
        </row>
        <row r="25">
          <cell r="B25" t="str">
            <v>証</v>
          </cell>
          <cell r="C25" t="str">
            <v>投 資 ・ 貸 付 　信 託 受 益 証 券</v>
          </cell>
          <cell r="E25">
            <v>15</v>
          </cell>
          <cell r="G25">
            <v>6</v>
          </cell>
          <cell r="H25">
            <v>7792</v>
          </cell>
        </row>
        <row r="26">
          <cell r="B26" t="str">
            <v>券</v>
          </cell>
          <cell r="C26" t="str">
            <v>計</v>
          </cell>
          <cell r="E26">
            <v>16</v>
          </cell>
          <cell r="F26" t="str">
            <v>実</v>
          </cell>
          <cell r="G26">
            <v>10006</v>
          </cell>
          <cell r="H26">
            <v>25339118</v>
          </cell>
        </row>
        <row r="27">
          <cell r="C27" t="str">
            <v>現金、預貯金等</v>
          </cell>
          <cell r="E27">
            <v>17</v>
          </cell>
          <cell r="G27">
            <v>25086</v>
          </cell>
          <cell r="H27">
            <v>81697339</v>
          </cell>
        </row>
        <row r="28">
          <cell r="C28" t="str">
            <v>家庭用財産</v>
          </cell>
          <cell r="E28">
            <v>18</v>
          </cell>
          <cell r="G28">
            <v>2</v>
          </cell>
          <cell r="H28">
            <v>2939</v>
          </cell>
        </row>
        <row r="29">
          <cell r="B29" t="str">
            <v>そ</v>
          </cell>
          <cell r="C29" t="str">
            <v>生命保険金</v>
          </cell>
          <cell r="E29">
            <v>19</v>
          </cell>
          <cell r="G29">
            <v>311</v>
          </cell>
          <cell r="H29">
            <v>829895</v>
          </cell>
        </row>
        <row r="30">
          <cell r="B30" t="str">
            <v>の</v>
          </cell>
          <cell r="C30" t="str">
            <v>立木</v>
          </cell>
          <cell r="E30">
            <v>20</v>
          </cell>
          <cell r="G30">
            <v>75</v>
          </cell>
          <cell r="H30">
            <v>66956</v>
          </cell>
        </row>
        <row r="31">
          <cell r="B31" t="str">
            <v>他</v>
          </cell>
          <cell r="C31" t="str">
            <v>その他</v>
          </cell>
          <cell r="E31">
            <v>21</v>
          </cell>
          <cell r="G31">
            <v>1336</v>
          </cell>
          <cell r="H31">
            <v>2500357</v>
          </cell>
        </row>
        <row r="32">
          <cell r="C32" t="str">
            <v>計 </v>
          </cell>
          <cell r="E32">
            <v>22</v>
          </cell>
          <cell r="F32" t="str">
            <v>実</v>
          </cell>
          <cell r="G32">
            <v>1721</v>
          </cell>
          <cell r="H32">
            <v>3397208</v>
          </cell>
        </row>
        <row r="33">
          <cell r="C33" t="str">
            <v>合計</v>
          </cell>
          <cell r="E33">
            <v>23</v>
          </cell>
          <cell r="F33" t="str">
            <v>実</v>
          </cell>
          <cell r="G33">
            <v>54227</v>
          </cell>
          <cell r="H33">
            <v>186555635</v>
          </cell>
        </row>
        <row r="34">
          <cell r="H34" t="str">
            <v>国 税 局 名</v>
          </cell>
        </row>
        <row r="35">
          <cell r="H35" t="str">
            <v>名古屋</v>
          </cell>
        </row>
      </sheetData>
      <sheetData sheetId="6">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318</v>
          </cell>
          <cell r="H11">
            <v>1080556</v>
          </cell>
        </row>
        <row r="12">
          <cell r="C12" t="str">
            <v>畑   （耕作権及び永小作権を含む。）</v>
          </cell>
          <cell r="E12" t="str">
            <v>２</v>
          </cell>
          <cell r="G12">
            <v>53</v>
          </cell>
          <cell r="H12">
            <v>78763</v>
          </cell>
        </row>
        <row r="13">
          <cell r="C13" t="str">
            <v>宅      地      （借地権を含む。）</v>
          </cell>
          <cell r="E13" t="str">
            <v>３</v>
          </cell>
          <cell r="G13">
            <v>1870</v>
          </cell>
          <cell r="H13">
            <v>8830023</v>
          </cell>
        </row>
        <row r="14">
          <cell r="C14" t="str">
            <v>山林</v>
          </cell>
          <cell r="E14" t="str">
            <v>４</v>
          </cell>
          <cell r="G14">
            <v>68</v>
          </cell>
          <cell r="H14">
            <v>82184</v>
          </cell>
        </row>
        <row r="15">
          <cell r="B15" t="str">
            <v>地</v>
          </cell>
          <cell r="C15" t="str">
            <v>その他の土地</v>
          </cell>
          <cell r="E15" t="str">
            <v>５</v>
          </cell>
          <cell r="G15">
            <v>70</v>
          </cell>
          <cell r="H15">
            <v>167863</v>
          </cell>
        </row>
        <row r="16">
          <cell r="C16" t="str">
            <v>計</v>
          </cell>
          <cell r="E16" t="str">
            <v>６</v>
          </cell>
          <cell r="F16" t="str">
            <v>実</v>
          </cell>
          <cell r="G16">
            <v>2295</v>
          </cell>
          <cell r="H16">
            <v>10239389</v>
          </cell>
        </row>
        <row r="17">
          <cell r="C17" t="str">
            <v>家屋、構築物</v>
          </cell>
          <cell r="E17" t="str">
            <v>７</v>
          </cell>
          <cell r="G17">
            <v>857</v>
          </cell>
          <cell r="H17">
            <v>2106027</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v>5</v>
          </cell>
          <cell r="H19">
            <v>12254</v>
          </cell>
        </row>
        <row r="20">
          <cell r="B20" t="str">
            <v>用</v>
          </cell>
          <cell r="C20" t="str">
            <v>売掛金</v>
          </cell>
          <cell r="E20">
            <v>10</v>
          </cell>
          <cell r="G20" t="str">
            <v>- </v>
          </cell>
          <cell r="H20" t="str">
            <v>- </v>
          </cell>
        </row>
        <row r="21">
          <cell r="B21" t="str">
            <v>財</v>
          </cell>
          <cell r="C21" t="str">
            <v>その他の財産</v>
          </cell>
          <cell r="E21">
            <v>11</v>
          </cell>
          <cell r="G21">
            <v>47</v>
          </cell>
          <cell r="H21">
            <v>94284</v>
          </cell>
        </row>
        <row r="22">
          <cell r="B22" t="str">
            <v>産</v>
          </cell>
          <cell r="C22" t="str">
            <v>計 </v>
          </cell>
          <cell r="E22">
            <v>12</v>
          </cell>
          <cell r="F22" t="str">
            <v>実</v>
          </cell>
          <cell r="G22">
            <v>52</v>
          </cell>
          <cell r="H22">
            <v>106538</v>
          </cell>
        </row>
        <row r="23">
          <cell r="B23" t="str">
            <v>有</v>
          </cell>
          <cell r="C23" t="str">
            <v>株式及び出資</v>
          </cell>
          <cell r="E23">
            <v>13</v>
          </cell>
          <cell r="G23">
            <v>1508</v>
          </cell>
          <cell r="H23">
            <v>3200001</v>
          </cell>
        </row>
        <row r="24">
          <cell r="B24" t="str">
            <v>価</v>
          </cell>
          <cell r="C24" t="str">
            <v>公債及び社債</v>
          </cell>
          <cell r="E24">
            <v>14</v>
          </cell>
          <cell r="G24">
            <v>2</v>
          </cell>
          <cell r="H24">
            <v>2225</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1510</v>
          </cell>
          <cell r="H26">
            <v>3202226</v>
          </cell>
        </row>
        <row r="27">
          <cell r="C27" t="str">
            <v>現金、預貯金等</v>
          </cell>
          <cell r="E27">
            <v>17</v>
          </cell>
          <cell r="G27">
            <v>3798</v>
          </cell>
          <cell r="H27">
            <v>10463848</v>
          </cell>
        </row>
        <row r="28">
          <cell r="C28" t="str">
            <v>家庭用財産</v>
          </cell>
          <cell r="E28">
            <v>18</v>
          </cell>
          <cell r="G28">
            <v>1</v>
          </cell>
          <cell r="H28">
            <v>4590</v>
          </cell>
        </row>
        <row r="29">
          <cell r="B29" t="str">
            <v>そ</v>
          </cell>
          <cell r="C29" t="str">
            <v>生命保険金</v>
          </cell>
          <cell r="E29">
            <v>19</v>
          </cell>
          <cell r="G29">
            <v>53</v>
          </cell>
          <cell r="H29">
            <v>108236</v>
          </cell>
        </row>
        <row r="30">
          <cell r="B30" t="str">
            <v>の</v>
          </cell>
          <cell r="C30" t="str">
            <v>立木</v>
          </cell>
          <cell r="E30">
            <v>20</v>
          </cell>
          <cell r="G30">
            <v>11</v>
          </cell>
          <cell r="H30">
            <v>7184</v>
          </cell>
        </row>
        <row r="31">
          <cell r="B31" t="str">
            <v>他</v>
          </cell>
          <cell r="C31" t="str">
            <v>その他</v>
          </cell>
          <cell r="E31">
            <v>21</v>
          </cell>
          <cell r="G31">
            <v>253</v>
          </cell>
          <cell r="H31">
            <v>434950</v>
          </cell>
        </row>
        <row r="32">
          <cell r="C32" t="str">
            <v>計 </v>
          </cell>
          <cell r="E32">
            <v>22</v>
          </cell>
          <cell r="F32" t="str">
            <v>実</v>
          </cell>
          <cell r="G32">
            <v>317</v>
          </cell>
          <cell r="H32">
            <v>550371</v>
          </cell>
        </row>
        <row r="33">
          <cell r="C33" t="str">
            <v>合計</v>
          </cell>
          <cell r="E33">
            <v>23</v>
          </cell>
          <cell r="F33" t="str">
            <v>実</v>
          </cell>
          <cell r="G33">
            <v>8065</v>
          </cell>
          <cell r="H33">
            <v>26672988</v>
          </cell>
        </row>
        <row r="34">
          <cell r="H34" t="str">
            <v>国 税 局 名</v>
          </cell>
        </row>
        <row r="35">
          <cell r="H35" t="str">
            <v>金　　沢</v>
          </cell>
        </row>
      </sheetData>
      <sheetData sheetId="7">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407</v>
          </cell>
          <cell r="H11">
            <v>1082651</v>
          </cell>
        </row>
        <row r="12">
          <cell r="C12" t="str">
            <v>畑   （耕作権及び永小作権を含む。）</v>
          </cell>
          <cell r="E12" t="str">
            <v>２</v>
          </cell>
          <cell r="G12">
            <v>222</v>
          </cell>
          <cell r="H12">
            <v>779712</v>
          </cell>
        </row>
        <row r="13">
          <cell r="C13" t="str">
            <v>宅      地      （借地権を含む。）</v>
          </cell>
          <cell r="E13" t="str">
            <v>３</v>
          </cell>
          <cell r="G13">
            <v>4581</v>
          </cell>
          <cell r="H13">
            <v>20468814</v>
          </cell>
        </row>
        <row r="14">
          <cell r="C14" t="str">
            <v>山林</v>
          </cell>
          <cell r="E14" t="str">
            <v>４</v>
          </cell>
          <cell r="G14">
            <v>226</v>
          </cell>
          <cell r="H14">
            <v>171351</v>
          </cell>
        </row>
        <row r="15">
          <cell r="B15" t="str">
            <v>地</v>
          </cell>
          <cell r="C15" t="str">
            <v>その他の土地</v>
          </cell>
          <cell r="E15" t="str">
            <v>５</v>
          </cell>
          <cell r="G15">
            <v>252</v>
          </cell>
          <cell r="H15">
            <v>389771</v>
          </cell>
        </row>
        <row r="16">
          <cell r="C16" t="str">
            <v>計</v>
          </cell>
          <cell r="E16" t="str">
            <v>６</v>
          </cell>
          <cell r="F16" t="str">
            <v>実</v>
          </cell>
          <cell r="G16">
            <v>5191</v>
          </cell>
          <cell r="H16">
            <v>22892298</v>
          </cell>
        </row>
        <row r="17">
          <cell r="C17" t="str">
            <v>家屋、構築物</v>
          </cell>
          <cell r="E17" t="str">
            <v>７</v>
          </cell>
          <cell r="G17">
            <v>2171</v>
          </cell>
          <cell r="H17">
            <v>4823149</v>
          </cell>
        </row>
        <row r="18">
          <cell r="B18" t="str">
            <v>事</v>
          </cell>
          <cell r="C18" t="str">
            <v>機械器具、農耕具、じゅう器、備品</v>
          </cell>
          <cell r="E18" t="str">
            <v>８</v>
          </cell>
          <cell r="G18">
            <v>7</v>
          </cell>
          <cell r="H18">
            <v>20530</v>
          </cell>
        </row>
        <row r="19">
          <cell r="B19" t="str">
            <v>業</v>
          </cell>
          <cell r="C19" t="str">
            <v>商品、製品、半製品、原材料、農産物等</v>
          </cell>
          <cell r="E19" t="str">
            <v>９</v>
          </cell>
          <cell r="G19">
            <v>2</v>
          </cell>
          <cell r="H19">
            <v>2323</v>
          </cell>
        </row>
        <row r="20">
          <cell r="B20" t="str">
            <v>用</v>
          </cell>
          <cell r="C20" t="str">
            <v>売掛金</v>
          </cell>
          <cell r="E20">
            <v>10</v>
          </cell>
          <cell r="G20">
            <v>5</v>
          </cell>
          <cell r="H20">
            <v>8275</v>
          </cell>
        </row>
        <row r="21">
          <cell r="B21" t="str">
            <v>財</v>
          </cell>
          <cell r="C21" t="str">
            <v>その他の財産</v>
          </cell>
          <cell r="E21">
            <v>11</v>
          </cell>
          <cell r="G21">
            <v>8</v>
          </cell>
          <cell r="H21">
            <v>12541</v>
          </cell>
        </row>
        <row r="22">
          <cell r="B22" t="str">
            <v>産</v>
          </cell>
          <cell r="C22" t="str">
            <v>計 </v>
          </cell>
          <cell r="E22">
            <v>12</v>
          </cell>
          <cell r="F22" t="str">
            <v>実</v>
          </cell>
          <cell r="G22">
            <v>20</v>
          </cell>
          <cell r="H22">
            <v>43670</v>
          </cell>
        </row>
        <row r="23">
          <cell r="B23" t="str">
            <v>有</v>
          </cell>
          <cell r="C23" t="str">
            <v>株式及び出資</v>
          </cell>
          <cell r="E23">
            <v>13</v>
          </cell>
          <cell r="G23">
            <v>2536</v>
          </cell>
          <cell r="H23">
            <v>5544210</v>
          </cell>
        </row>
        <row r="24">
          <cell r="B24" t="str">
            <v>価</v>
          </cell>
          <cell r="C24" t="str">
            <v>公債及び社債</v>
          </cell>
          <cell r="E24">
            <v>14</v>
          </cell>
          <cell r="G24">
            <v>8</v>
          </cell>
          <cell r="H24">
            <v>15966</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2544</v>
          </cell>
          <cell r="H26">
            <v>5560176</v>
          </cell>
        </row>
        <row r="27">
          <cell r="C27" t="str">
            <v>現金、預貯金等</v>
          </cell>
          <cell r="E27">
            <v>17</v>
          </cell>
          <cell r="G27">
            <v>7228</v>
          </cell>
          <cell r="H27">
            <v>22760699</v>
          </cell>
        </row>
        <row r="28">
          <cell r="C28" t="str">
            <v>家庭用財産</v>
          </cell>
          <cell r="E28">
            <v>18</v>
          </cell>
          <cell r="G28" t="str">
            <v>- </v>
          </cell>
          <cell r="H28" t="str">
            <v>- </v>
          </cell>
        </row>
        <row r="29">
          <cell r="B29" t="str">
            <v>そ</v>
          </cell>
          <cell r="C29" t="str">
            <v>生命保険金</v>
          </cell>
          <cell r="E29">
            <v>19</v>
          </cell>
          <cell r="G29">
            <v>247</v>
          </cell>
          <cell r="H29">
            <v>707774</v>
          </cell>
        </row>
        <row r="30">
          <cell r="B30" t="str">
            <v>の</v>
          </cell>
          <cell r="C30" t="str">
            <v>立木</v>
          </cell>
          <cell r="E30">
            <v>20</v>
          </cell>
          <cell r="G30">
            <v>19</v>
          </cell>
          <cell r="H30">
            <v>14863</v>
          </cell>
        </row>
        <row r="31">
          <cell r="B31" t="str">
            <v>他</v>
          </cell>
          <cell r="C31" t="str">
            <v>その他</v>
          </cell>
          <cell r="E31">
            <v>21</v>
          </cell>
          <cell r="G31">
            <v>389</v>
          </cell>
          <cell r="H31">
            <v>704221</v>
          </cell>
        </row>
        <row r="32">
          <cell r="C32" t="str">
            <v>計 </v>
          </cell>
          <cell r="E32">
            <v>22</v>
          </cell>
          <cell r="F32" t="str">
            <v>実</v>
          </cell>
          <cell r="G32">
            <v>652</v>
          </cell>
          <cell r="H32">
            <v>1426858</v>
          </cell>
        </row>
        <row r="33">
          <cell r="C33" t="str">
            <v>合計</v>
          </cell>
          <cell r="E33">
            <v>23</v>
          </cell>
          <cell r="F33" t="str">
            <v>実</v>
          </cell>
          <cell r="G33">
            <v>15958</v>
          </cell>
          <cell r="H33">
            <v>57506850</v>
          </cell>
        </row>
        <row r="34">
          <cell r="H34" t="str">
            <v>国 税 局 名</v>
          </cell>
        </row>
        <row r="35">
          <cell r="H35" t="str">
            <v>広　　島</v>
          </cell>
        </row>
      </sheetData>
      <sheetData sheetId="8">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445</v>
          </cell>
          <cell r="H11">
            <v>2671177</v>
          </cell>
        </row>
        <row r="12">
          <cell r="C12" t="str">
            <v>畑   （耕作権及び永小作権を含む。）</v>
          </cell>
          <cell r="E12" t="str">
            <v>２</v>
          </cell>
          <cell r="G12">
            <v>282</v>
          </cell>
          <cell r="H12">
            <v>645538</v>
          </cell>
        </row>
        <row r="13">
          <cell r="C13" t="str">
            <v>宅      地      （借地権を含む。）</v>
          </cell>
          <cell r="E13" t="str">
            <v>３</v>
          </cell>
          <cell r="G13">
            <v>3293</v>
          </cell>
          <cell r="H13">
            <v>13013082</v>
          </cell>
        </row>
        <row r="14">
          <cell r="C14" t="str">
            <v>山林</v>
          </cell>
          <cell r="E14" t="str">
            <v>４</v>
          </cell>
          <cell r="G14">
            <v>173</v>
          </cell>
          <cell r="H14">
            <v>104245</v>
          </cell>
        </row>
        <row r="15">
          <cell r="B15" t="str">
            <v>地</v>
          </cell>
          <cell r="C15" t="str">
            <v>その他の土地</v>
          </cell>
          <cell r="E15" t="str">
            <v>５</v>
          </cell>
          <cell r="G15">
            <v>216</v>
          </cell>
          <cell r="H15">
            <v>391584</v>
          </cell>
        </row>
        <row r="16">
          <cell r="C16" t="str">
            <v>計</v>
          </cell>
          <cell r="E16" t="str">
            <v>６</v>
          </cell>
          <cell r="F16" t="str">
            <v>実</v>
          </cell>
          <cell r="G16">
            <v>3979</v>
          </cell>
          <cell r="H16">
            <v>16825627</v>
          </cell>
        </row>
        <row r="17">
          <cell r="C17" t="str">
            <v>家屋、構築物</v>
          </cell>
          <cell r="E17" t="str">
            <v>７</v>
          </cell>
          <cell r="G17">
            <v>1121</v>
          </cell>
          <cell r="H17">
            <v>2257675</v>
          </cell>
        </row>
        <row r="18">
          <cell r="B18" t="str">
            <v>事</v>
          </cell>
          <cell r="C18" t="str">
            <v>機械器具、農耕具、じゅう器、備品</v>
          </cell>
          <cell r="E18" t="str">
            <v>８</v>
          </cell>
          <cell r="G18">
            <v>1</v>
          </cell>
          <cell r="H18">
            <v>2446</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5</v>
          </cell>
          <cell r="H21">
            <v>3617</v>
          </cell>
        </row>
        <row r="22">
          <cell r="B22" t="str">
            <v>産</v>
          </cell>
          <cell r="C22" t="str">
            <v>計 </v>
          </cell>
          <cell r="E22">
            <v>12</v>
          </cell>
          <cell r="F22" t="str">
            <v>実</v>
          </cell>
          <cell r="G22">
            <v>6</v>
          </cell>
          <cell r="H22">
            <v>6063</v>
          </cell>
        </row>
        <row r="23">
          <cell r="B23" t="str">
            <v>有</v>
          </cell>
          <cell r="C23" t="str">
            <v>株式及び出資</v>
          </cell>
          <cell r="E23">
            <v>13</v>
          </cell>
          <cell r="G23">
            <v>1705</v>
          </cell>
          <cell r="H23">
            <v>4141421</v>
          </cell>
        </row>
        <row r="24">
          <cell r="B24" t="str">
            <v>価</v>
          </cell>
          <cell r="C24" t="str">
            <v>公債及び社債</v>
          </cell>
          <cell r="E24">
            <v>14</v>
          </cell>
          <cell r="G24">
            <v>1</v>
          </cell>
          <cell r="H24">
            <v>10000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1706</v>
          </cell>
          <cell r="H26">
            <v>4151421</v>
          </cell>
        </row>
        <row r="27">
          <cell r="C27" t="str">
            <v>現金、預貯金等</v>
          </cell>
          <cell r="E27">
            <v>17</v>
          </cell>
          <cell r="G27">
            <v>3965</v>
          </cell>
          <cell r="H27">
            <v>11658891</v>
          </cell>
        </row>
        <row r="28">
          <cell r="C28" t="str">
            <v>家庭用財産</v>
          </cell>
          <cell r="E28">
            <v>18</v>
          </cell>
          <cell r="G28" t="str">
            <v>- </v>
          </cell>
          <cell r="H28" t="str">
            <v>- </v>
          </cell>
        </row>
        <row r="29">
          <cell r="B29" t="str">
            <v>そ</v>
          </cell>
          <cell r="C29" t="str">
            <v>生命保険金</v>
          </cell>
          <cell r="E29">
            <v>19</v>
          </cell>
          <cell r="G29">
            <v>151</v>
          </cell>
          <cell r="H29">
            <v>381015</v>
          </cell>
        </row>
        <row r="30">
          <cell r="B30" t="str">
            <v>の</v>
          </cell>
          <cell r="C30" t="str">
            <v>立木</v>
          </cell>
          <cell r="E30">
            <v>20</v>
          </cell>
          <cell r="G30">
            <v>60</v>
          </cell>
          <cell r="H30">
            <v>35864</v>
          </cell>
        </row>
        <row r="31">
          <cell r="B31" t="str">
            <v>他</v>
          </cell>
          <cell r="C31" t="str">
            <v>その他</v>
          </cell>
          <cell r="E31">
            <v>21</v>
          </cell>
          <cell r="G31">
            <v>268</v>
          </cell>
          <cell r="H31">
            <v>465136</v>
          </cell>
        </row>
        <row r="32">
          <cell r="C32" t="str">
            <v>計 </v>
          </cell>
          <cell r="E32">
            <v>22</v>
          </cell>
          <cell r="F32" t="str">
            <v>実</v>
          </cell>
          <cell r="G32">
            <v>479</v>
          </cell>
          <cell r="H32">
            <v>882014</v>
          </cell>
        </row>
        <row r="33">
          <cell r="C33" t="str">
            <v>合計</v>
          </cell>
          <cell r="E33">
            <v>23</v>
          </cell>
          <cell r="F33" t="str">
            <v>実</v>
          </cell>
          <cell r="G33">
            <v>10225</v>
          </cell>
          <cell r="H33">
            <v>35781690</v>
          </cell>
        </row>
        <row r="34">
          <cell r="H34" t="str">
            <v>国 税 局 名</v>
          </cell>
        </row>
        <row r="35">
          <cell r="H35" t="str">
            <v>高　　松</v>
          </cell>
        </row>
      </sheetData>
      <sheetData sheetId="9">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397</v>
          </cell>
          <cell r="H11">
            <v>1396990</v>
          </cell>
        </row>
        <row r="12">
          <cell r="C12" t="str">
            <v>畑   （耕作権及び永小作権を含む。）</v>
          </cell>
          <cell r="E12" t="str">
            <v>２</v>
          </cell>
          <cell r="G12">
            <v>272</v>
          </cell>
          <cell r="H12">
            <v>985388</v>
          </cell>
        </row>
        <row r="13">
          <cell r="C13" t="str">
            <v>宅      地      （借地権を含む。）</v>
          </cell>
          <cell r="E13" t="str">
            <v>３</v>
          </cell>
          <cell r="G13">
            <v>4070</v>
          </cell>
          <cell r="H13">
            <v>16086364</v>
          </cell>
        </row>
        <row r="14">
          <cell r="C14" t="str">
            <v>山林</v>
          </cell>
          <cell r="E14" t="str">
            <v>４</v>
          </cell>
          <cell r="G14">
            <v>243</v>
          </cell>
          <cell r="H14">
            <v>265535</v>
          </cell>
        </row>
        <row r="15">
          <cell r="B15" t="str">
            <v>地</v>
          </cell>
          <cell r="C15" t="str">
            <v>その他の土地</v>
          </cell>
          <cell r="E15" t="str">
            <v>５</v>
          </cell>
          <cell r="G15">
            <v>244</v>
          </cell>
          <cell r="H15">
            <v>444837</v>
          </cell>
        </row>
        <row r="16">
          <cell r="C16" t="str">
            <v>計</v>
          </cell>
          <cell r="E16" t="str">
            <v>６</v>
          </cell>
          <cell r="F16" t="str">
            <v>実</v>
          </cell>
          <cell r="G16">
            <v>4792</v>
          </cell>
          <cell r="H16">
            <v>19179114</v>
          </cell>
        </row>
        <row r="17">
          <cell r="C17" t="str">
            <v>家屋、構築物</v>
          </cell>
          <cell r="E17" t="str">
            <v>７</v>
          </cell>
          <cell r="G17">
            <v>1907</v>
          </cell>
          <cell r="H17">
            <v>4556697</v>
          </cell>
        </row>
        <row r="18">
          <cell r="B18" t="str">
            <v>事</v>
          </cell>
          <cell r="C18" t="str">
            <v>機械器具、農耕具、じゅう器、備品</v>
          </cell>
          <cell r="E18" t="str">
            <v>８</v>
          </cell>
          <cell r="G18">
            <v>1</v>
          </cell>
          <cell r="H18">
            <v>1282</v>
          </cell>
        </row>
        <row r="19">
          <cell r="B19" t="str">
            <v>業</v>
          </cell>
          <cell r="C19" t="str">
            <v>商品、製品、半製品、原材料、農産物等</v>
          </cell>
          <cell r="E19" t="str">
            <v>９</v>
          </cell>
          <cell r="G19">
            <v>1</v>
          </cell>
          <cell r="H19">
            <v>3408</v>
          </cell>
        </row>
        <row r="20">
          <cell r="B20" t="str">
            <v>用</v>
          </cell>
          <cell r="C20" t="str">
            <v>売掛金</v>
          </cell>
          <cell r="E20">
            <v>10</v>
          </cell>
          <cell r="G20" t="str">
            <v>- </v>
          </cell>
          <cell r="H20" t="str">
            <v>- </v>
          </cell>
        </row>
        <row r="21">
          <cell r="B21" t="str">
            <v>財</v>
          </cell>
          <cell r="C21" t="str">
            <v>その他の財産</v>
          </cell>
          <cell r="E21">
            <v>11</v>
          </cell>
          <cell r="G21">
            <v>32</v>
          </cell>
          <cell r="H21">
            <v>63722</v>
          </cell>
        </row>
        <row r="22">
          <cell r="B22" t="str">
            <v>産</v>
          </cell>
          <cell r="C22" t="str">
            <v>計 </v>
          </cell>
          <cell r="E22">
            <v>12</v>
          </cell>
          <cell r="F22" t="str">
            <v>実</v>
          </cell>
          <cell r="G22">
            <v>34</v>
          </cell>
          <cell r="H22">
            <v>68412</v>
          </cell>
        </row>
        <row r="23">
          <cell r="B23" t="str">
            <v>有</v>
          </cell>
          <cell r="C23" t="str">
            <v>株式及び出資</v>
          </cell>
          <cell r="E23">
            <v>13</v>
          </cell>
          <cell r="G23">
            <v>2167</v>
          </cell>
          <cell r="H23">
            <v>4965331</v>
          </cell>
        </row>
        <row r="24">
          <cell r="B24" t="str">
            <v>価</v>
          </cell>
          <cell r="C24" t="str">
            <v>公債及び社債</v>
          </cell>
          <cell r="E24">
            <v>14</v>
          </cell>
          <cell r="G24">
            <v>5</v>
          </cell>
          <cell r="H24">
            <v>5876</v>
          </cell>
        </row>
        <row r="25">
          <cell r="B25" t="str">
            <v>証</v>
          </cell>
          <cell r="C25" t="str">
            <v>投 資 ・ 貸 付 　信 託 受 益 証 券</v>
          </cell>
          <cell r="E25">
            <v>15</v>
          </cell>
          <cell r="G25">
            <v>2</v>
          </cell>
          <cell r="H25">
            <v>5200</v>
          </cell>
        </row>
        <row r="26">
          <cell r="B26" t="str">
            <v>券</v>
          </cell>
          <cell r="C26" t="str">
            <v>計</v>
          </cell>
          <cell r="E26">
            <v>16</v>
          </cell>
          <cell r="F26" t="str">
            <v>実</v>
          </cell>
          <cell r="G26">
            <v>2174</v>
          </cell>
          <cell r="H26">
            <v>4976407</v>
          </cell>
        </row>
        <row r="27">
          <cell r="C27" t="str">
            <v>現金、預貯金等</v>
          </cell>
          <cell r="E27">
            <v>17</v>
          </cell>
          <cell r="G27">
            <v>5434</v>
          </cell>
          <cell r="H27">
            <v>15569046</v>
          </cell>
        </row>
        <row r="28">
          <cell r="C28" t="str">
            <v>家庭用財産</v>
          </cell>
          <cell r="E28">
            <v>18</v>
          </cell>
          <cell r="G28">
            <v>3</v>
          </cell>
          <cell r="H28">
            <v>3736</v>
          </cell>
        </row>
        <row r="29">
          <cell r="B29" t="str">
            <v>そ</v>
          </cell>
          <cell r="C29" t="str">
            <v>生命保険金</v>
          </cell>
          <cell r="E29">
            <v>19</v>
          </cell>
          <cell r="G29">
            <v>251</v>
          </cell>
          <cell r="H29">
            <v>636197</v>
          </cell>
        </row>
        <row r="30">
          <cell r="B30" t="str">
            <v>の</v>
          </cell>
          <cell r="C30" t="str">
            <v>立木</v>
          </cell>
          <cell r="E30">
            <v>20</v>
          </cell>
          <cell r="G30">
            <v>4</v>
          </cell>
          <cell r="H30">
            <v>2458</v>
          </cell>
        </row>
        <row r="31">
          <cell r="B31" t="str">
            <v>他</v>
          </cell>
          <cell r="C31" t="str">
            <v>その他</v>
          </cell>
          <cell r="E31">
            <v>21</v>
          </cell>
          <cell r="G31">
            <v>198</v>
          </cell>
          <cell r="H31">
            <v>439228</v>
          </cell>
        </row>
        <row r="32">
          <cell r="C32" t="str">
            <v>計 </v>
          </cell>
          <cell r="E32">
            <v>22</v>
          </cell>
          <cell r="F32" t="str">
            <v>実</v>
          </cell>
          <cell r="G32">
            <v>453</v>
          </cell>
          <cell r="H32">
            <v>1077883</v>
          </cell>
        </row>
        <row r="33">
          <cell r="C33" t="str">
            <v>合計</v>
          </cell>
          <cell r="E33">
            <v>23</v>
          </cell>
          <cell r="F33" t="str">
            <v>実</v>
          </cell>
          <cell r="G33">
            <v>13190</v>
          </cell>
          <cell r="H33">
            <v>45431295</v>
          </cell>
        </row>
        <row r="34">
          <cell r="H34" t="str">
            <v>国 税 局 名</v>
          </cell>
        </row>
        <row r="35">
          <cell r="H35" t="str">
            <v>福　　岡</v>
          </cell>
        </row>
      </sheetData>
      <sheetData sheetId="1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556</v>
          </cell>
          <cell r="H11">
            <v>1461968</v>
          </cell>
        </row>
        <row r="12">
          <cell r="C12" t="str">
            <v>畑   （耕作権及び永小作権を含む。）</v>
          </cell>
          <cell r="E12" t="str">
            <v>２</v>
          </cell>
          <cell r="G12">
            <v>541</v>
          </cell>
          <cell r="H12">
            <v>868321</v>
          </cell>
        </row>
        <row r="13">
          <cell r="C13" t="str">
            <v>宅      地      （借地権を含む。）</v>
          </cell>
          <cell r="E13" t="str">
            <v>３</v>
          </cell>
          <cell r="G13">
            <v>3495</v>
          </cell>
          <cell r="H13">
            <v>13041270</v>
          </cell>
        </row>
        <row r="14">
          <cell r="C14" t="str">
            <v>山林</v>
          </cell>
          <cell r="E14" t="str">
            <v>４</v>
          </cell>
          <cell r="G14">
            <v>329</v>
          </cell>
          <cell r="H14">
            <v>234978</v>
          </cell>
        </row>
        <row r="15">
          <cell r="B15" t="str">
            <v>地</v>
          </cell>
          <cell r="C15" t="str">
            <v>その他の土地</v>
          </cell>
          <cell r="E15" t="str">
            <v>５</v>
          </cell>
          <cell r="G15">
            <v>269</v>
          </cell>
          <cell r="H15">
            <v>345753</v>
          </cell>
        </row>
        <row r="16">
          <cell r="C16" t="str">
            <v>計</v>
          </cell>
          <cell r="E16" t="str">
            <v>６</v>
          </cell>
          <cell r="F16" t="str">
            <v>実</v>
          </cell>
          <cell r="G16">
            <v>4331</v>
          </cell>
          <cell r="H16">
            <v>15952289</v>
          </cell>
        </row>
        <row r="17">
          <cell r="C17" t="str">
            <v>家屋、構築物</v>
          </cell>
          <cell r="E17" t="str">
            <v>７</v>
          </cell>
          <cell r="G17">
            <v>1514</v>
          </cell>
          <cell r="H17">
            <v>3593393</v>
          </cell>
        </row>
        <row r="18">
          <cell r="B18" t="str">
            <v>事</v>
          </cell>
          <cell r="C18" t="str">
            <v>機械器具、農耕具、じゅう器、備品</v>
          </cell>
          <cell r="E18" t="str">
            <v>８</v>
          </cell>
          <cell r="G18">
            <v>12</v>
          </cell>
          <cell r="H18">
            <v>5969</v>
          </cell>
        </row>
        <row r="19">
          <cell r="B19" t="str">
            <v>業</v>
          </cell>
          <cell r="C19" t="str">
            <v>商品、製品、半製品、原材料、農産物等</v>
          </cell>
          <cell r="E19" t="str">
            <v>９</v>
          </cell>
          <cell r="G19">
            <v>1</v>
          </cell>
          <cell r="H19">
            <v>2500</v>
          </cell>
        </row>
        <row r="20">
          <cell r="B20" t="str">
            <v>用</v>
          </cell>
          <cell r="C20" t="str">
            <v>売掛金</v>
          </cell>
          <cell r="E20">
            <v>10</v>
          </cell>
          <cell r="G20" t="str">
            <v>- </v>
          </cell>
          <cell r="H20" t="str">
            <v>- </v>
          </cell>
        </row>
        <row r="21">
          <cell r="B21" t="str">
            <v>財</v>
          </cell>
          <cell r="C21" t="str">
            <v>その他の財産</v>
          </cell>
          <cell r="E21">
            <v>11</v>
          </cell>
          <cell r="G21">
            <v>2</v>
          </cell>
          <cell r="H21">
            <v>10909</v>
          </cell>
        </row>
        <row r="22">
          <cell r="B22" t="str">
            <v>産</v>
          </cell>
          <cell r="C22" t="str">
            <v>計 </v>
          </cell>
          <cell r="E22">
            <v>12</v>
          </cell>
          <cell r="F22" t="str">
            <v>実</v>
          </cell>
          <cell r="G22">
            <v>15</v>
          </cell>
          <cell r="H22">
            <v>19379</v>
          </cell>
        </row>
        <row r="23">
          <cell r="B23" t="str">
            <v>有</v>
          </cell>
          <cell r="C23" t="str">
            <v>株式及び出資</v>
          </cell>
          <cell r="E23">
            <v>13</v>
          </cell>
          <cell r="G23">
            <v>1686</v>
          </cell>
          <cell r="H23">
            <v>3810072</v>
          </cell>
        </row>
        <row r="24">
          <cell r="B24" t="str">
            <v>価</v>
          </cell>
          <cell r="C24" t="str">
            <v>公債及び社債</v>
          </cell>
          <cell r="E24">
            <v>14</v>
          </cell>
          <cell r="G24">
            <v>4</v>
          </cell>
          <cell r="H24">
            <v>6300</v>
          </cell>
        </row>
        <row r="25">
          <cell r="B25" t="str">
            <v>証</v>
          </cell>
          <cell r="C25" t="str">
            <v>投 資 ・ 貸 付 　信 託 受 益 証 券</v>
          </cell>
          <cell r="E25">
            <v>15</v>
          </cell>
          <cell r="G25">
            <v>1</v>
          </cell>
          <cell r="H25">
            <v>1150</v>
          </cell>
        </row>
        <row r="26">
          <cell r="B26" t="str">
            <v>券</v>
          </cell>
          <cell r="C26" t="str">
            <v>計</v>
          </cell>
          <cell r="E26">
            <v>16</v>
          </cell>
          <cell r="F26" t="str">
            <v>実</v>
          </cell>
          <cell r="G26">
            <v>1691</v>
          </cell>
          <cell r="H26">
            <v>3817522</v>
          </cell>
        </row>
        <row r="27">
          <cell r="C27" t="str">
            <v>現金、預貯金等</v>
          </cell>
          <cell r="E27">
            <v>17</v>
          </cell>
          <cell r="G27">
            <v>3486</v>
          </cell>
          <cell r="H27">
            <v>10230239</v>
          </cell>
        </row>
        <row r="28">
          <cell r="C28" t="str">
            <v>家庭用財産</v>
          </cell>
          <cell r="E28">
            <v>18</v>
          </cell>
          <cell r="G28">
            <v>1</v>
          </cell>
          <cell r="H28">
            <v>1168</v>
          </cell>
        </row>
        <row r="29">
          <cell r="B29" t="str">
            <v>そ</v>
          </cell>
          <cell r="C29" t="str">
            <v>生命保険金</v>
          </cell>
          <cell r="E29">
            <v>19</v>
          </cell>
          <cell r="G29">
            <v>234</v>
          </cell>
          <cell r="H29">
            <v>530344</v>
          </cell>
        </row>
        <row r="30">
          <cell r="B30" t="str">
            <v>の</v>
          </cell>
          <cell r="C30" t="str">
            <v>立木</v>
          </cell>
          <cell r="E30">
            <v>20</v>
          </cell>
          <cell r="G30">
            <v>28</v>
          </cell>
          <cell r="H30">
            <v>26012</v>
          </cell>
        </row>
        <row r="31">
          <cell r="B31" t="str">
            <v>他</v>
          </cell>
          <cell r="C31" t="str">
            <v>その他</v>
          </cell>
          <cell r="E31">
            <v>21</v>
          </cell>
          <cell r="G31">
            <v>239</v>
          </cell>
          <cell r="H31">
            <v>504693</v>
          </cell>
        </row>
        <row r="32">
          <cell r="C32" t="str">
            <v>計 </v>
          </cell>
          <cell r="E32">
            <v>22</v>
          </cell>
          <cell r="F32" t="str">
            <v>実</v>
          </cell>
          <cell r="G32">
            <v>501</v>
          </cell>
          <cell r="H32">
            <v>1061048</v>
          </cell>
        </row>
        <row r="33">
          <cell r="C33" t="str">
            <v>合計</v>
          </cell>
          <cell r="E33">
            <v>23</v>
          </cell>
          <cell r="F33" t="str">
            <v>実</v>
          </cell>
          <cell r="G33">
            <v>10185</v>
          </cell>
          <cell r="H33">
            <v>34675039</v>
          </cell>
        </row>
        <row r="34">
          <cell r="H34" t="str">
            <v>国 税 局 名</v>
          </cell>
        </row>
        <row r="35">
          <cell r="H35" t="str">
            <v>熊　　本</v>
          </cell>
        </row>
      </sheetData>
      <sheetData sheetId="1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v>
          </cell>
          <cell r="H11">
            <v>3751</v>
          </cell>
        </row>
        <row r="12">
          <cell r="C12" t="str">
            <v>畑   （耕作権及び永小作権を含む。）</v>
          </cell>
          <cell r="E12" t="str">
            <v>２</v>
          </cell>
          <cell r="G12">
            <v>177</v>
          </cell>
          <cell r="H12">
            <v>467067</v>
          </cell>
        </row>
        <row r="13">
          <cell r="C13" t="str">
            <v>宅      地      （借地権を含む。）</v>
          </cell>
          <cell r="E13" t="str">
            <v>３</v>
          </cell>
          <cell r="G13">
            <v>1085</v>
          </cell>
          <cell r="H13">
            <v>3940485</v>
          </cell>
        </row>
        <row r="14">
          <cell r="C14" t="str">
            <v>山林</v>
          </cell>
          <cell r="E14" t="str">
            <v>４</v>
          </cell>
          <cell r="G14">
            <v>17</v>
          </cell>
          <cell r="H14">
            <v>34188</v>
          </cell>
        </row>
        <row r="15">
          <cell r="B15" t="str">
            <v>地</v>
          </cell>
          <cell r="C15" t="str">
            <v>その他の土地</v>
          </cell>
          <cell r="E15" t="str">
            <v>５</v>
          </cell>
          <cell r="G15">
            <v>524</v>
          </cell>
          <cell r="H15">
            <v>2098357</v>
          </cell>
        </row>
        <row r="16">
          <cell r="C16" t="str">
            <v>計</v>
          </cell>
          <cell r="E16" t="str">
            <v>６</v>
          </cell>
          <cell r="F16" t="str">
            <v>実</v>
          </cell>
          <cell r="G16">
            <v>1724</v>
          </cell>
          <cell r="H16">
            <v>6543847</v>
          </cell>
        </row>
        <row r="17">
          <cell r="C17" t="str">
            <v>家屋、構築物</v>
          </cell>
          <cell r="E17" t="str">
            <v>７</v>
          </cell>
          <cell r="G17">
            <v>328</v>
          </cell>
          <cell r="H17">
            <v>929711</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t="str">
            <v>- </v>
          </cell>
          <cell r="H21" t="str">
            <v>- </v>
          </cell>
        </row>
        <row r="22">
          <cell r="B22" t="str">
            <v>産</v>
          </cell>
          <cell r="C22" t="str">
            <v>計 </v>
          </cell>
          <cell r="E22">
            <v>12</v>
          </cell>
          <cell r="F22" t="str">
            <v>実</v>
          </cell>
          <cell r="G22" t="str">
            <v>- </v>
          </cell>
          <cell r="H22" t="str">
            <v>- </v>
          </cell>
        </row>
        <row r="23">
          <cell r="B23" t="str">
            <v>有</v>
          </cell>
          <cell r="C23" t="str">
            <v>株式及び出資</v>
          </cell>
          <cell r="E23">
            <v>13</v>
          </cell>
          <cell r="G23">
            <v>141</v>
          </cell>
          <cell r="H23">
            <v>378922</v>
          </cell>
        </row>
        <row r="24">
          <cell r="B24" t="str">
            <v>価</v>
          </cell>
          <cell r="C24" t="str">
            <v>公債及び社債</v>
          </cell>
          <cell r="E24">
            <v>14</v>
          </cell>
          <cell r="G24" t="str">
            <v>- </v>
          </cell>
          <cell r="H24" t="str">
            <v>- </v>
          </cell>
        </row>
        <row r="25">
          <cell r="B25" t="str">
            <v>証</v>
          </cell>
          <cell r="C25" t="str">
            <v>投 資 ・ 貸 付 　信 託 受 益 証 券</v>
          </cell>
          <cell r="E25">
            <v>15</v>
          </cell>
          <cell r="G25">
            <v>1</v>
          </cell>
          <cell r="H25">
            <v>8601</v>
          </cell>
        </row>
        <row r="26">
          <cell r="B26" t="str">
            <v>券</v>
          </cell>
          <cell r="C26" t="str">
            <v>計</v>
          </cell>
          <cell r="E26">
            <v>16</v>
          </cell>
          <cell r="F26" t="str">
            <v>実</v>
          </cell>
          <cell r="G26">
            <v>142</v>
          </cell>
          <cell r="H26">
            <v>387523</v>
          </cell>
        </row>
        <row r="27">
          <cell r="C27" t="str">
            <v>現金、預貯金等</v>
          </cell>
          <cell r="E27">
            <v>17</v>
          </cell>
          <cell r="G27">
            <v>465</v>
          </cell>
          <cell r="H27">
            <v>1245409</v>
          </cell>
        </row>
        <row r="28">
          <cell r="C28" t="str">
            <v>家庭用財産</v>
          </cell>
          <cell r="E28">
            <v>18</v>
          </cell>
          <cell r="G28">
            <v>1</v>
          </cell>
          <cell r="H28">
            <v>350</v>
          </cell>
        </row>
        <row r="29">
          <cell r="B29" t="str">
            <v>そ</v>
          </cell>
          <cell r="C29" t="str">
            <v>生命保険金</v>
          </cell>
          <cell r="E29">
            <v>19</v>
          </cell>
          <cell r="G29">
            <v>3</v>
          </cell>
          <cell r="H29">
            <v>12906</v>
          </cell>
        </row>
        <row r="30">
          <cell r="B30" t="str">
            <v>の</v>
          </cell>
          <cell r="C30" t="str">
            <v>立木</v>
          </cell>
          <cell r="E30">
            <v>20</v>
          </cell>
          <cell r="G30" t="str">
            <v>- </v>
          </cell>
          <cell r="H30" t="str">
            <v>- </v>
          </cell>
        </row>
        <row r="31">
          <cell r="B31" t="str">
            <v>他</v>
          </cell>
          <cell r="C31" t="str">
            <v>その他</v>
          </cell>
          <cell r="E31">
            <v>21</v>
          </cell>
          <cell r="G31">
            <v>41</v>
          </cell>
          <cell r="H31">
            <v>75643</v>
          </cell>
        </row>
        <row r="32">
          <cell r="C32" t="str">
            <v>計 </v>
          </cell>
          <cell r="E32">
            <v>22</v>
          </cell>
          <cell r="F32" t="str">
            <v>実</v>
          </cell>
          <cell r="G32">
            <v>44</v>
          </cell>
          <cell r="H32">
            <v>88549</v>
          </cell>
        </row>
        <row r="33">
          <cell r="C33" t="str">
            <v>合計</v>
          </cell>
          <cell r="E33">
            <v>23</v>
          </cell>
          <cell r="F33" t="str">
            <v>実</v>
          </cell>
          <cell r="G33">
            <v>2476</v>
          </cell>
          <cell r="H33">
            <v>9195389</v>
          </cell>
        </row>
        <row r="34">
          <cell r="H34" t="str">
            <v>国 税 局 名</v>
          </cell>
        </row>
        <row r="35">
          <cell r="H35" t="str">
            <v>沖　　縄</v>
          </cell>
        </row>
      </sheetData>
      <sheetData sheetId="1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5761</v>
          </cell>
          <cell r="H11">
            <v>22411656</v>
          </cell>
        </row>
        <row r="12">
          <cell r="C12" t="str">
            <v>畑   （耕作権及び永小作権を含む。）</v>
          </cell>
          <cell r="E12" t="str">
            <v>２</v>
          </cell>
          <cell r="G12">
            <v>5218</v>
          </cell>
          <cell r="H12">
            <v>16385950</v>
          </cell>
        </row>
        <row r="13">
          <cell r="C13" t="str">
            <v>宅      地      （借地権を含む。）</v>
          </cell>
          <cell r="E13" t="str">
            <v>３</v>
          </cell>
          <cell r="G13">
            <v>83404</v>
          </cell>
          <cell r="H13">
            <v>376895750</v>
          </cell>
        </row>
        <row r="14">
          <cell r="C14" t="str">
            <v>山林</v>
          </cell>
          <cell r="E14" t="str">
            <v>４</v>
          </cell>
          <cell r="G14">
            <v>4424</v>
          </cell>
          <cell r="H14">
            <v>7452761</v>
          </cell>
        </row>
        <row r="15">
          <cell r="B15" t="str">
            <v>地</v>
          </cell>
          <cell r="C15" t="str">
            <v>その他の土地</v>
          </cell>
          <cell r="E15" t="str">
            <v>５</v>
          </cell>
          <cell r="G15">
            <v>5421</v>
          </cell>
          <cell r="H15">
            <v>12665374</v>
          </cell>
        </row>
        <row r="16">
          <cell r="C16" t="str">
            <v>計</v>
          </cell>
          <cell r="E16" t="str">
            <v>６</v>
          </cell>
          <cell r="F16" t="str">
            <v>実</v>
          </cell>
          <cell r="G16">
            <v>97899</v>
          </cell>
          <cell r="H16">
            <v>435811491</v>
          </cell>
        </row>
        <row r="17">
          <cell r="C17" t="str">
            <v>家屋、構築物</v>
          </cell>
          <cell r="E17" t="str">
            <v>７</v>
          </cell>
          <cell r="G17">
            <v>32398</v>
          </cell>
          <cell r="H17">
            <v>76674581</v>
          </cell>
        </row>
        <row r="18">
          <cell r="B18" t="str">
            <v>事</v>
          </cell>
          <cell r="C18" t="str">
            <v>機械器具、農耕具、じゅう器、備品</v>
          </cell>
          <cell r="E18" t="str">
            <v>８</v>
          </cell>
          <cell r="G18">
            <v>73</v>
          </cell>
          <cell r="H18">
            <v>167212</v>
          </cell>
        </row>
        <row r="19">
          <cell r="B19" t="str">
            <v>業</v>
          </cell>
          <cell r="C19" t="str">
            <v>商品、製品、半製品、原材料、農産物等</v>
          </cell>
          <cell r="E19" t="str">
            <v>９</v>
          </cell>
          <cell r="G19">
            <v>22</v>
          </cell>
          <cell r="H19">
            <v>61989</v>
          </cell>
        </row>
        <row r="20">
          <cell r="B20" t="str">
            <v>用</v>
          </cell>
          <cell r="C20" t="str">
            <v>売掛金</v>
          </cell>
          <cell r="E20">
            <v>10</v>
          </cell>
          <cell r="G20">
            <v>15</v>
          </cell>
          <cell r="H20">
            <v>23845</v>
          </cell>
        </row>
        <row r="21">
          <cell r="B21" t="str">
            <v>財</v>
          </cell>
          <cell r="C21" t="str">
            <v>その他の財産</v>
          </cell>
          <cell r="E21">
            <v>11</v>
          </cell>
          <cell r="G21">
            <v>242</v>
          </cell>
          <cell r="H21">
            <v>443997</v>
          </cell>
        </row>
        <row r="22">
          <cell r="B22" t="str">
            <v>産</v>
          </cell>
          <cell r="C22" t="str">
            <v>計 </v>
          </cell>
          <cell r="E22">
            <v>12</v>
          </cell>
          <cell r="F22" t="str">
            <v>実</v>
          </cell>
          <cell r="G22">
            <v>347</v>
          </cell>
          <cell r="H22">
            <v>697043</v>
          </cell>
        </row>
        <row r="23">
          <cell r="B23" t="str">
            <v>有</v>
          </cell>
          <cell r="C23" t="str">
            <v>株式及び出資</v>
          </cell>
          <cell r="E23">
            <v>13</v>
          </cell>
          <cell r="G23">
            <v>58928</v>
          </cell>
          <cell r="H23">
            <v>138582981</v>
          </cell>
        </row>
        <row r="24">
          <cell r="B24" t="str">
            <v>価</v>
          </cell>
          <cell r="C24" t="str">
            <v>公債及び社債</v>
          </cell>
          <cell r="E24">
            <v>14</v>
          </cell>
          <cell r="G24">
            <v>169</v>
          </cell>
          <cell r="H24">
            <v>640549</v>
          </cell>
        </row>
        <row r="25">
          <cell r="B25" t="str">
            <v>証</v>
          </cell>
          <cell r="C25" t="str">
            <v>投 資 ・ 貸 付 　信 託 受 益 証 券</v>
          </cell>
          <cell r="E25">
            <v>15</v>
          </cell>
          <cell r="G25">
            <v>48</v>
          </cell>
          <cell r="H25">
            <v>76373</v>
          </cell>
        </row>
        <row r="26">
          <cell r="B26" t="str">
            <v>券</v>
          </cell>
          <cell r="C26" t="str">
            <v>計</v>
          </cell>
          <cell r="E26">
            <v>16</v>
          </cell>
          <cell r="F26" t="str">
            <v>実</v>
          </cell>
          <cell r="G26">
            <v>59133</v>
          </cell>
          <cell r="H26">
            <v>139299903</v>
          </cell>
        </row>
        <row r="27">
          <cell r="C27" t="str">
            <v>現金、預貯金等</v>
          </cell>
          <cell r="E27">
            <v>17</v>
          </cell>
          <cell r="G27">
            <v>189245</v>
          </cell>
          <cell r="H27">
            <v>590679390</v>
          </cell>
        </row>
        <row r="28">
          <cell r="C28" t="str">
            <v>家庭用財産</v>
          </cell>
          <cell r="E28">
            <v>18</v>
          </cell>
          <cell r="G28">
            <v>18</v>
          </cell>
          <cell r="H28">
            <v>32628</v>
          </cell>
        </row>
        <row r="29">
          <cell r="B29" t="str">
            <v>そ</v>
          </cell>
          <cell r="C29" t="str">
            <v>生命保険金</v>
          </cell>
          <cell r="E29">
            <v>19</v>
          </cell>
          <cell r="G29">
            <v>3069</v>
          </cell>
          <cell r="H29">
            <v>8756711</v>
          </cell>
        </row>
        <row r="30">
          <cell r="B30" t="str">
            <v>の</v>
          </cell>
          <cell r="C30" t="str">
            <v>立木</v>
          </cell>
          <cell r="E30">
            <v>20</v>
          </cell>
          <cell r="G30">
            <v>387</v>
          </cell>
          <cell r="H30">
            <v>262138</v>
          </cell>
        </row>
        <row r="31">
          <cell r="B31" t="str">
            <v>他</v>
          </cell>
          <cell r="C31" t="str">
            <v>その他</v>
          </cell>
          <cell r="E31">
            <v>21</v>
          </cell>
          <cell r="G31">
            <v>8305</v>
          </cell>
          <cell r="H31">
            <v>15645101</v>
          </cell>
        </row>
        <row r="32">
          <cell r="C32" t="str">
            <v>計 </v>
          </cell>
          <cell r="E32">
            <v>22</v>
          </cell>
          <cell r="F32" t="str">
            <v>実</v>
          </cell>
          <cell r="G32">
            <v>11754</v>
          </cell>
          <cell r="H32">
            <v>24663950</v>
          </cell>
        </row>
        <row r="33">
          <cell r="C33" t="str">
            <v>合計</v>
          </cell>
          <cell r="E33">
            <v>23</v>
          </cell>
          <cell r="F33" t="str">
            <v>実</v>
          </cell>
          <cell r="G33">
            <v>360564</v>
          </cell>
          <cell r="H33">
            <v>1267858985</v>
          </cell>
        </row>
        <row r="34">
          <cell r="H34" t="str">
            <v>国 税 局 名</v>
          </cell>
        </row>
        <row r="35">
          <cell r="H35" t="str">
            <v>全　　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１）（２）（３）免許場数等"/>
      <sheetName val="２（４）都道府県別免許場数等"/>
      <sheetName val="２（４）都道府県別免許場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showGridLines="0"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A1" sqref="A1:Q1"/>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75390625" style="8" bestFit="1"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287" t="s">
        <v>0</v>
      </c>
      <c r="B1" s="287"/>
      <c r="C1" s="287"/>
      <c r="D1" s="287"/>
      <c r="E1" s="287"/>
      <c r="F1" s="287"/>
      <c r="G1" s="287"/>
      <c r="H1" s="287"/>
      <c r="I1" s="287"/>
      <c r="J1" s="287"/>
      <c r="K1" s="287"/>
      <c r="L1" s="287"/>
      <c r="M1" s="287"/>
      <c r="N1" s="287"/>
      <c r="O1" s="287"/>
      <c r="P1" s="287"/>
      <c r="Q1" s="287"/>
    </row>
    <row r="2" s="4" customFormat="1" ht="12" thickBot="1">
      <c r="A2" s="4" t="s">
        <v>88</v>
      </c>
    </row>
    <row r="3" spans="1:17" s="4" customFormat="1" ht="19.5" customHeight="1">
      <c r="A3" s="337" t="s">
        <v>43</v>
      </c>
      <c r="B3" s="338"/>
      <c r="C3" s="339"/>
      <c r="D3" s="347" t="s">
        <v>120</v>
      </c>
      <c r="E3" s="348"/>
      <c r="F3" s="348"/>
      <c r="G3" s="348"/>
      <c r="H3" s="348"/>
      <c r="I3" s="348"/>
      <c r="J3" s="348"/>
      <c r="K3" s="349"/>
      <c r="L3" s="343" t="s">
        <v>44</v>
      </c>
      <c r="M3" s="338"/>
      <c r="N3" s="343" t="s">
        <v>45</v>
      </c>
      <c r="O3" s="339"/>
      <c r="P3" s="343" t="s">
        <v>43</v>
      </c>
      <c r="Q3" s="344"/>
    </row>
    <row r="4" spans="1:27" s="4" customFormat="1" ht="18.75" customHeight="1">
      <c r="A4" s="340"/>
      <c r="B4" s="341"/>
      <c r="C4" s="342"/>
      <c r="D4" s="286" t="s">
        <v>122</v>
      </c>
      <c r="E4" s="289"/>
      <c r="F4" s="290" t="s">
        <v>4</v>
      </c>
      <c r="G4" s="291"/>
      <c r="H4" s="286" t="s">
        <v>5</v>
      </c>
      <c r="I4" s="289"/>
      <c r="J4" s="286" t="s">
        <v>121</v>
      </c>
      <c r="K4" s="289"/>
      <c r="L4" s="290"/>
      <c r="M4" s="350"/>
      <c r="N4" s="290"/>
      <c r="O4" s="291"/>
      <c r="P4" s="345"/>
      <c r="Q4" s="346"/>
      <c r="R4" s="5"/>
      <c r="S4" s="5"/>
      <c r="T4" s="5"/>
      <c r="U4" s="5"/>
      <c r="V4" s="5"/>
      <c r="W4" s="5"/>
      <c r="X4" s="5"/>
      <c r="Y4" s="5"/>
      <c r="Z4" s="5"/>
      <c r="AA4" s="5"/>
    </row>
    <row r="5" spans="1:27" s="4" customFormat="1" ht="22.5">
      <c r="A5" s="340"/>
      <c r="B5" s="341"/>
      <c r="C5" s="342"/>
      <c r="D5" s="27" t="s">
        <v>107</v>
      </c>
      <c r="E5" s="28" t="s">
        <v>46</v>
      </c>
      <c r="F5" s="27" t="s">
        <v>107</v>
      </c>
      <c r="G5" s="28" t="s">
        <v>46</v>
      </c>
      <c r="H5" s="27" t="s">
        <v>107</v>
      </c>
      <c r="I5" s="28" t="s">
        <v>46</v>
      </c>
      <c r="J5" s="27" t="s">
        <v>107</v>
      </c>
      <c r="K5" s="28" t="s">
        <v>46</v>
      </c>
      <c r="L5" s="27" t="s">
        <v>107</v>
      </c>
      <c r="M5" s="28" t="s">
        <v>46</v>
      </c>
      <c r="N5" s="27" t="s">
        <v>107</v>
      </c>
      <c r="O5" s="29" t="s">
        <v>46</v>
      </c>
      <c r="P5" s="345"/>
      <c r="Q5" s="346"/>
      <c r="R5" s="5"/>
      <c r="S5" s="5"/>
      <c r="T5" s="5"/>
      <c r="U5" s="5"/>
      <c r="V5" s="5"/>
      <c r="W5" s="5"/>
      <c r="X5" s="5"/>
      <c r="Y5" s="5"/>
      <c r="Z5" s="5"/>
      <c r="AA5" s="5"/>
    </row>
    <row r="6" spans="1:27" s="20" customFormat="1" ht="15" customHeight="1">
      <c r="A6" s="35"/>
      <c r="B6" s="56"/>
      <c r="C6" s="36"/>
      <c r="D6" s="38"/>
      <c r="E6" s="39" t="s">
        <v>12</v>
      </c>
      <c r="F6" s="38"/>
      <c r="G6" s="39" t="s">
        <v>12</v>
      </c>
      <c r="H6" s="38"/>
      <c r="I6" s="39" t="s">
        <v>12</v>
      </c>
      <c r="J6" s="38"/>
      <c r="K6" s="39" t="s">
        <v>12</v>
      </c>
      <c r="L6" s="38"/>
      <c r="M6" s="39" t="s">
        <v>12</v>
      </c>
      <c r="N6" s="38"/>
      <c r="O6" s="40" t="s">
        <v>12</v>
      </c>
      <c r="P6" s="37"/>
      <c r="Q6" s="72"/>
      <c r="R6" s="19"/>
      <c r="S6" s="19"/>
      <c r="T6" s="19"/>
      <c r="U6" s="19"/>
      <c r="V6" s="19"/>
      <c r="W6" s="19"/>
      <c r="X6" s="19"/>
      <c r="Y6" s="19"/>
      <c r="Z6" s="19"/>
      <c r="AA6" s="19"/>
    </row>
    <row r="7" spans="1:17" s="4" customFormat="1" ht="30" customHeight="1">
      <c r="A7" s="316" t="s">
        <v>47</v>
      </c>
      <c r="B7" s="319" t="s">
        <v>13</v>
      </c>
      <c r="C7" s="320"/>
      <c r="D7" s="100">
        <v>20492</v>
      </c>
      <c r="E7" s="101">
        <v>604156353</v>
      </c>
      <c r="F7" s="100">
        <v>208</v>
      </c>
      <c r="G7" s="101">
        <v>226831</v>
      </c>
      <c r="H7" s="100">
        <v>1376</v>
      </c>
      <c r="I7" s="101">
        <v>21940505</v>
      </c>
      <c r="J7" s="100">
        <v>510</v>
      </c>
      <c r="K7" s="101">
        <v>2310816</v>
      </c>
      <c r="L7" s="100">
        <v>4</v>
      </c>
      <c r="M7" s="101">
        <v>8523</v>
      </c>
      <c r="N7" s="100">
        <f>SUM(D7,F7,H7,J7,L7)</f>
        <v>22590</v>
      </c>
      <c r="O7" s="101">
        <v>628643027</v>
      </c>
      <c r="P7" s="73" t="s">
        <v>13</v>
      </c>
      <c r="Q7" s="302" t="s">
        <v>47</v>
      </c>
    </row>
    <row r="8" spans="1:17" s="4" customFormat="1" ht="30" customHeight="1">
      <c r="A8" s="304"/>
      <c r="B8" s="314" t="s">
        <v>126</v>
      </c>
      <c r="C8" s="315"/>
      <c r="D8" s="96">
        <v>20426</v>
      </c>
      <c r="E8" s="97">
        <v>175475876</v>
      </c>
      <c r="F8" s="96">
        <v>208</v>
      </c>
      <c r="G8" s="97">
        <v>50181</v>
      </c>
      <c r="H8" s="96">
        <v>1371</v>
      </c>
      <c r="I8" s="97">
        <v>4826757</v>
      </c>
      <c r="J8" s="96">
        <v>505</v>
      </c>
      <c r="K8" s="97">
        <v>509679</v>
      </c>
      <c r="L8" s="96">
        <v>4</v>
      </c>
      <c r="M8" s="97">
        <v>1927</v>
      </c>
      <c r="N8" s="96">
        <f aca="true" t="shared" si="0" ref="N8:N16">SUM(D8,F8,H8,J8,L8)</f>
        <v>22514</v>
      </c>
      <c r="O8" s="97">
        <v>180864421</v>
      </c>
      <c r="P8" s="74" t="s">
        <v>14</v>
      </c>
      <c r="Q8" s="303"/>
    </row>
    <row r="9" spans="1:17" s="4" customFormat="1" ht="30" customHeight="1">
      <c r="A9" s="304"/>
      <c r="B9" s="317" t="s">
        <v>15</v>
      </c>
      <c r="C9" s="318"/>
      <c r="D9" s="102">
        <v>20373</v>
      </c>
      <c r="E9" s="103">
        <v>170697868</v>
      </c>
      <c r="F9" s="102">
        <v>208</v>
      </c>
      <c r="G9" s="103">
        <v>49900</v>
      </c>
      <c r="H9" s="102">
        <v>1327</v>
      </c>
      <c r="I9" s="103">
        <v>4098221</v>
      </c>
      <c r="J9" s="102">
        <v>506</v>
      </c>
      <c r="K9" s="103">
        <v>503637</v>
      </c>
      <c r="L9" s="102">
        <v>4</v>
      </c>
      <c r="M9" s="103">
        <v>1927</v>
      </c>
      <c r="N9" s="102">
        <f t="shared" si="0"/>
        <v>22418</v>
      </c>
      <c r="O9" s="103">
        <f aca="true" t="shared" si="1" ref="O9:O15">SUM(E9,G9,I9,K9,M9)</f>
        <v>175351553</v>
      </c>
      <c r="P9" s="75" t="s">
        <v>15</v>
      </c>
      <c r="Q9" s="303"/>
    </row>
    <row r="10" spans="1:17" s="4" customFormat="1" ht="30" customHeight="1">
      <c r="A10" s="304" t="s">
        <v>65</v>
      </c>
      <c r="B10" s="307" t="s">
        <v>13</v>
      </c>
      <c r="C10" s="308"/>
      <c r="D10" s="94">
        <v>18</v>
      </c>
      <c r="E10" s="95">
        <v>418685</v>
      </c>
      <c r="F10" s="257"/>
      <c r="G10" s="258"/>
      <c r="H10" s="94">
        <v>4</v>
      </c>
      <c r="I10" s="95">
        <v>147923</v>
      </c>
      <c r="J10" s="257"/>
      <c r="K10" s="258"/>
      <c r="L10" s="257"/>
      <c r="M10" s="258"/>
      <c r="N10" s="94">
        <f t="shared" si="0"/>
        <v>22</v>
      </c>
      <c r="O10" s="95">
        <f t="shared" si="1"/>
        <v>566608</v>
      </c>
      <c r="P10" s="76" t="s">
        <v>13</v>
      </c>
      <c r="Q10" s="303" t="s">
        <v>66</v>
      </c>
    </row>
    <row r="11" spans="1:17" s="4" customFormat="1" ht="30" customHeight="1">
      <c r="A11" s="304"/>
      <c r="B11" s="314" t="s">
        <v>126</v>
      </c>
      <c r="C11" s="315"/>
      <c r="D11" s="96">
        <v>15</v>
      </c>
      <c r="E11" s="97">
        <v>113462</v>
      </c>
      <c r="F11" s="259"/>
      <c r="G11" s="260"/>
      <c r="H11" s="96">
        <v>4</v>
      </c>
      <c r="I11" s="97">
        <v>30324</v>
      </c>
      <c r="J11" s="259"/>
      <c r="K11" s="260"/>
      <c r="L11" s="259"/>
      <c r="M11" s="260"/>
      <c r="N11" s="96">
        <f t="shared" si="0"/>
        <v>19</v>
      </c>
      <c r="O11" s="97">
        <f t="shared" si="1"/>
        <v>143786</v>
      </c>
      <c r="P11" s="74" t="s">
        <v>14</v>
      </c>
      <c r="Q11" s="303"/>
    </row>
    <row r="12" spans="1:17" s="4" customFormat="1" ht="30" customHeight="1">
      <c r="A12" s="305"/>
      <c r="B12" s="312" t="s">
        <v>15</v>
      </c>
      <c r="C12" s="313"/>
      <c r="D12" s="98">
        <v>15</v>
      </c>
      <c r="E12" s="99">
        <v>107613</v>
      </c>
      <c r="F12" s="261"/>
      <c r="G12" s="262"/>
      <c r="H12" s="98">
        <v>4</v>
      </c>
      <c r="I12" s="99">
        <v>30316</v>
      </c>
      <c r="J12" s="261"/>
      <c r="K12" s="262"/>
      <c r="L12" s="261"/>
      <c r="M12" s="262"/>
      <c r="N12" s="98">
        <f t="shared" si="0"/>
        <v>19</v>
      </c>
      <c r="O12" s="99">
        <v>137928</v>
      </c>
      <c r="P12" s="77" t="s">
        <v>15</v>
      </c>
      <c r="Q12" s="306"/>
    </row>
    <row r="13" spans="1:17" s="6" customFormat="1" ht="30" customHeight="1">
      <c r="A13" s="309" t="s">
        <v>37</v>
      </c>
      <c r="B13" s="310"/>
      <c r="C13" s="311"/>
      <c r="D13" s="104">
        <f>SUM(D9,D12)</f>
        <v>20388</v>
      </c>
      <c r="E13" s="105">
        <f>SUM(E9,E12)</f>
        <v>170805481</v>
      </c>
      <c r="F13" s="104">
        <f aca="true" t="shared" si="2" ref="F13:M13">SUM(F9,F12)</f>
        <v>208</v>
      </c>
      <c r="G13" s="105">
        <f t="shared" si="2"/>
        <v>49900</v>
      </c>
      <c r="H13" s="104">
        <f t="shared" si="2"/>
        <v>1331</v>
      </c>
      <c r="I13" s="105">
        <v>4128536</v>
      </c>
      <c r="J13" s="104">
        <f t="shared" si="2"/>
        <v>506</v>
      </c>
      <c r="K13" s="105">
        <f t="shared" si="2"/>
        <v>503637</v>
      </c>
      <c r="L13" s="104">
        <f t="shared" si="2"/>
        <v>4</v>
      </c>
      <c r="M13" s="105">
        <f t="shared" si="2"/>
        <v>1927</v>
      </c>
      <c r="N13" s="104">
        <f t="shared" si="0"/>
        <v>22437</v>
      </c>
      <c r="O13" s="105">
        <f t="shared" si="1"/>
        <v>175489481</v>
      </c>
      <c r="P13" s="298" t="s">
        <v>37</v>
      </c>
      <c r="Q13" s="299"/>
    </row>
    <row r="14" spans="1:17" s="4" customFormat="1" ht="30" customHeight="1">
      <c r="A14" s="330" t="s">
        <v>17</v>
      </c>
      <c r="B14" s="331"/>
      <c r="C14" s="332"/>
      <c r="D14" s="106">
        <v>63</v>
      </c>
      <c r="E14" s="107">
        <v>2890</v>
      </c>
      <c r="F14" s="106">
        <v>2</v>
      </c>
      <c r="G14" s="107">
        <v>78</v>
      </c>
      <c r="H14" s="106">
        <v>2</v>
      </c>
      <c r="I14" s="107">
        <v>31</v>
      </c>
      <c r="J14" s="106">
        <v>4</v>
      </c>
      <c r="K14" s="107">
        <v>89</v>
      </c>
      <c r="L14" s="106">
        <v>0</v>
      </c>
      <c r="M14" s="107">
        <v>0</v>
      </c>
      <c r="N14" s="106">
        <f t="shared" si="0"/>
        <v>71</v>
      </c>
      <c r="O14" s="107">
        <v>3087</v>
      </c>
      <c r="P14" s="300" t="s">
        <v>17</v>
      </c>
      <c r="Q14" s="301"/>
    </row>
    <row r="15" spans="1:17" s="4" customFormat="1" ht="30" customHeight="1">
      <c r="A15" s="327" t="s">
        <v>19</v>
      </c>
      <c r="B15" s="328"/>
      <c r="C15" s="329"/>
      <c r="D15" s="108">
        <v>1132</v>
      </c>
      <c r="E15" s="109">
        <v>191163</v>
      </c>
      <c r="F15" s="108">
        <v>1</v>
      </c>
      <c r="G15" s="109">
        <v>5</v>
      </c>
      <c r="H15" s="108">
        <v>32</v>
      </c>
      <c r="I15" s="109">
        <v>26904</v>
      </c>
      <c r="J15" s="108">
        <v>10</v>
      </c>
      <c r="K15" s="109">
        <v>1124</v>
      </c>
      <c r="L15" s="108">
        <v>0</v>
      </c>
      <c r="M15" s="109">
        <v>0</v>
      </c>
      <c r="N15" s="108">
        <f t="shared" si="0"/>
        <v>1175</v>
      </c>
      <c r="O15" s="109">
        <f t="shared" si="1"/>
        <v>219196</v>
      </c>
      <c r="P15" s="294" t="s">
        <v>19</v>
      </c>
      <c r="Q15" s="295"/>
    </row>
    <row r="16" spans="1:17" s="4" customFormat="1" ht="30" customHeight="1" thickBot="1">
      <c r="A16" s="324" t="s">
        <v>20</v>
      </c>
      <c r="B16" s="325"/>
      <c r="C16" s="326"/>
      <c r="D16" s="110">
        <v>381</v>
      </c>
      <c r="E16" s="111">
        <v>217067</v>
      </c>
      <c r="F16" s="110">
        <v>0</v>
      </c>
      <c r="G16" s="111">
        <v>0</v>
      </c>
      <c r="H16" s="110">
        <v>5</v>
      </c>
      <c r="I16" s="111">
        <v>3049</v>
      </c>
      <c r="J16" s="110">
        <v>0</v>
      </c>
      <c r="K16" s="111">
        <v>0</v>
      </c>
      <c r="L16" s="110">
        <v>0</v>
      </c>
      <c r="M16" s="111">
        <v>0</v>
      </c>
      <c r="N16" s="110">
        <f t="shared" si="0"/>
        <v>386</v>
      </c>
      <c r="O16" s="111">
        <v>220115</v>
      </c>
      <c r="P16" s="296" t="s">
        <v>20</v>
      </c>
      <c r="Q16" s="297"/>
    </row>
    <row r="17" spans="1:18" s="6" customFormat="1" ht="30" customHeight="1" thickBot="1" thickTop="1">
      <c r="A17" s="321" t="s">
        <v>21</v>
      </c>
      <c r="B17" s="322"/>
      <c r="C17" s="323"/>
      <c r="D17" s="112"/>
      <c r="E17" s="113">
        <v>171216600</v>
      </c>
      <c r="F17" s="112"/>
      <c r="G17" s="113">
        <f>SUM(G13:G16)</f>
        <v>49983</v>
      </c>
      <c r="H17" s="112"/>
      <c r="I17" s="113">
        <v>4158519</v>
      </c>
      <c r="J17" s="112"/>
      <c r="K17" s="113">
        <f>SUM(K13:K16)</f>
        <v>504850</v>
      </c>
      <c r="L17" s="112"/>
      <c r="M17" s="113">
        <f>SUM(M13:M16)</f>
        <v>1927</v>
      </c>
      <c r="N17" s="112"/>
      <c r="O17" s="113">
        <v>175931879</v>
      </c>
      <c r="P17" s="292" t="s">
        <v>21</v>
      </c>
      <c r="Q17" s="293"/>
      <c r="R17" s="7"/>
    </row>
    <row r="18" spans="1:3" s="4" customFormat="1" ht="11.25">
      <c r="A18" s="335" t="s">
        <v>38</v>
      </c>
      <c r="B18" s="335"/>
      <c r="C18" s="1" t="s">
        <v>167</v>
      </c>
    </row>
    <row r="19" spans="1:8" s="4" customFormat="1" ht="11.25" customHeight="1">
      <c r="A19" s="336" t="s">
        <v>39</v>
      </c>
      <c r="B19" s="336"/>
      <c r="C19" s="333">
        <v>39263</v>
      </c>
      <c r="D19" s="333"/>
      <c r="E19" s="333"/>
      <c r="F19" s="333"/>
      <c r="G19" s="333"/>
      <c r="H19" s="333"/>
    </row>
    <row r="20" spans="1:3" s="4" customFormat="1" ht="11.25">
      <c r="A20" s="334" t="s">
        <v>40</v>
      </c>
      <c r="B20" s="334"/>
      <c r="C20" s="1" t="s">
        <v>41</v>
      </c>
    </row>
    <row r="21" spans="1:3" s="4" customFormat="1" ht="11.25">
      <c r="A21" s="3"/>
      <c r="B21" s="3"/>
      <c r="C21" s="1" t="s">
        <v>42</v>
      </c>
    </row>
    <row r="24" spans="4:8" ht="11.25">
      <c r="D24" s="26"/>
      <c r="E24" s="288"/>
      <c r="F24" s="288"/>
      <c r="G24" s="288"/>
      <c r="H24" s="288"/>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sheetData>
  <mergeCells count="35">
    <mergeCell ref="A3:C5"/>
    <mergeCell ref="P3:Q5"/>
    <mergeCell ref="D3:K3"/>
    <mergeCell ref="L3:M4"/>
    <mergeCell ref="N3:O4"/>
    <mergeCell ref="C19:H19"/>
    <mergeCell ref="A20:B20"/>
    <mergeCell ref="A18:B18"/>
    <mergeCell ref="A19:B19"/>
    <mergeCell ref="B8:C8"/>
    <mergeCell ref="B7:C7"/>
    <mergeCell ref="A17:C17"/>
    <mergeCell ref="A16:C16"/>
    <mergeCell ref="A15:C15"/>
    <mergeCell ref="A14:C14"/>
    <mergeCell ref="P14:Q14"/>
    <mergeCell ref="Q7:Q9"/>
    <mergeCell ref="A10:A12"/>
    <mergeCell ref="Q10:Q12"/>
    <mergeCell ref="B10:C10"/>
    <mergeCell ref="A13:C13"/>
    <mergeCell ref="B12:C12"/>
    <mergeCell ref="B11:C11"/>
    <mergeCell ref="A7:A9"/>
    <mergeCell ref="B9:C9"/>
    <mergeCell ref="E24:H24"/>
    <mergeCell ref="A1:Q1"/>
    <mergeCell ref="D4:E4"/>
    <mergeCell ref="F4:G4"/>
    <mergeCell ref="H4:I4"/>
    <mergeCell ref="J4:K4"/>
    <mergeCell ref="P17:Q17"/>
    <mergeCell ref="P15:Q15"/>
    <mergeCell ref="P16:Q16"/>
    <mergeCell ref="P13:Q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3" r:id="rId2"/>
  <headerFooter alignWithMargins="0">
    <oddFooter>&amp;R&amp;10金沢国税局
法人税１
（H18)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showGridLines="0" workbookViewId="0" topLeftCell="A1">
      <selection activeCell="A1" sqref="A1:J1"/>
    </sheetView>
  </sheetViews>
  <sheetFormatPr defaultColWidth="9.00390625" defaultRowHeight="13.5"/>
  <cols>
    <col min="1" max="10" width="13.375" style="224" customWidth="1"/>
    <col min="11" max="16384" width="5.875" style="224" customWidth="1"/>
  </cols>
  <sheetData>
    <row r="1" spans="1:10" ht="15">
      <c r="A1" s="351"/>
      <c r="B1" s="351"/>
      <c r="C1" s="351"/>
      <c r="D1" s="351"/>
      <c r="E1" s="351"/>
      <c r="F1" s="351"/>
      <c r="G1" s="351"/>
      <c r="H1" s="351"/>
      <c r="I1" s="351"/>
      <c r="J1" s="351"/>
    </row>
    <row r="2" ht="12" thickBot="1">
      <c r="A2" s="224" t="s">
        <v>113</v>
      </c>
    </row>
    <row r="3" spans="1:10" ht="18" customHeight="1">
      <c r="A3" s="352" t="s">
        <v>110</v>
      </c>
      <c r="B3" s="360" t="s">
        <v>124</v>
      </c>
      <c r="C3" s="361"/>
      <c r="D3" s="361"/>
      <c r="E3" s="361"/>
      <c r="F3" s="361"/>
      <c r="G3" s="361"/>
      <c r="H3" s="361"/>
      <c r="I3" s="361"/>
      <c r="J3" s="362"/>
    </row>
    <row r="4" spans="1:10" ht="18" customHeight="1">
      <c r="A4" s="353"/>
      <c r="B4" s="357" t="s">
        <v>125</v>
      </c>
      <c r="C4" s="358"/>
      <c r="D4" s="358"/>
      <c r="E4" s="359"/>
      <c r="F4" s="365" t="s">
        <v>149</v>
      </c>
      <c r="G4" s="366"/>
      <c r="H4" s="367"/>
      <c r="I4" s="363" t="s">
        <v>37</v>
      </c>
      <c r="J4" s="355" t="s">
        <v>150</v>
      </c>
    </row>
    <row r="5" spans="1:10" ht="29.25" customHeight="1">
      <c r="A5" s="354"/>
      <c r="B5" s="225" t="s">
        <v>130</v>
      </c>
      <c r="C5" s="226" t="s">
        <v>13</v>
      </c>
      <c r="D5" s="227" t="s">
        <v>130</v>
      </c>
      <c r="E5" s="226" t="s">
        <v>151</v>
      </c>
      <c r="F5" s="228" t="s">
        <v>130</v>
      </c>
      <c r="G5" s="229" t="s">
        <v>152</v>
      </c>
      <c r="H5" s="229" t="s">
        <v>153</v>
      </c>
      <c r="I5" s="364"/>
      <c r="J5" s="356"/>
    </row>
    <row r="6" spans="1:10" s="236" customFormat="1" ht="11.25">
      <c r="A6" s="230"/>
      <c r="B6" s="231"/>
      <c r="C6" s="232" t="s">
        <v>111</v>
      </c>
      <c r="D6" s="233"/>
      <c r="E6" s="232" t="s">
        <v>111</v>
      </c>
      <c r="F6" s="231"/>
      <c r="G6" s="232" t="s">
        <v>111</v>
      </c>
      <c r="H6" s="232" t="s">
        <v>111</v>
      </c>
      <c r="I6" s="234" t="s">
        <v>111</v>
      </c>
      <c r="J6" s="235" t="s">
        <v>111</v>
      </c>
    </row>
    <row r="7" spans="1:10" ht="30" customHeight="1">
      <c r="A7" s="237" t="s">
        <v>114</v>
      </c>
      <c r="B7" s="238">
        <v>21428</v>
      </c>
      <c r="C7" s="239">
        <v>503843823</v>
      </c>
      <c r="D7" s="240">
        <v>21283</v>
      </c>
      <c r="E7" s="239">
        <v>144184737</v>
      </c>
      <c r="F7" s="238">
        <v>23</v>
      </c>
      <c r="G7" s="239">
        <v>214760</v>
      </c>
      <c r="H7" s="239">
        <v>54479</v>
      </c>
      <c r="I7" s="241">
        <v>144239216</v>
      </c>
      <c r="J7" s="242">
        <v>144637593</v>
      </c>
    </row>
    <row r="8" spans="1:10" ht="30" customHeight="1">
      <c r="A8" s="243" t="s">
        <v>115</v>
      </c>
      <c r="B8" s="244">
        <v>21273</v>
      </c>
      <c r="C8" s="245">
        <v>520246420</v>
      </c>
      <c r="D8" s="246">
        <v>21148</v>
      </c>
      <c r="E8" s="245">
        <v>149018745</v>
      </c>
      <c r="F8" s="244">
        <v>15</v>
      </c>
      <c r="G8" s="245">
        <v>281536</v>
      </c>
      <c r="H8" s="245">
        <v>79438</v>
      </c>
      <c r="I8" s="247">
        <v>149098183</v>
      </c>
      <c r="J8" s="248">
        <v>149413801</v>
      </c>
    </row>
    <row r="9" spans="1:10" ht="30" customHeight="1">
      <c r="A9" s="243" t="s">
        <v>116</v>
      </c>
      <c r="B9" s="244">
        <v>21865</v>
      </c>
      <c r="C9" s="245">
        <v>559247368</v>
      </c>
      <c r="D9" s="246">
        <v>21710</v>
      </c>
      <c r="E9" s="245">
        <v>156186404</v>
      </c>
      <c r="F9" s="244">
        <v>12</v>
      </c>
      <c r="G9" s="245">
        <v>126757</v>
      </c>
      <c r="H9" s="245">
        <v>45409</v>
      </c>
      <c r="I9" s="247">
        <v>156231813</v>
      </c>
      <c r="J9" s="248">
        <v>156558056</v>
      </c>
    </row>
    <row r="10" spans="1:10" ht="30" customHeight="1">
      <c r="A10" s="243" t="s">
        <v>168</v>
      </c>
      <c r="B10" s="244">
        <v>22094</v>
      </c>
      <c r="C10" s="245">
        <v>583358888</v>
      </c>
      <c r="D10" s="246">
        <v>21913</v>
      </c>
      <c r="E10" s="245">
        <v>162140713</v>
      </c>
      <c r="F10" s="244">
        <v>19</v>
      </c>
      <c r="G10" s="245">
        <v>108323</v>
      </c>
      <c r="H10" s="245">
        <v>28103</v>
      </c>
      <c r="I10" s="247">
        <v>162168816</v>
      </c>
      <c r="J10" s="248">
        <v>162481583</v>
      </c>
    </row>
    <row r="11" spans="1:10" ht="30" customHeight="1" thickBot="1">
      <c r="A11" s="249" t="s">
        <v>169</v>
      </c>
      <c r="B11" s="250">
        <v>22590</v>
      </c>
      <c r="C11" s="251">
        <v>628643027</v>
      </c>
      <c r="D11" s="252">
        <v>22418</v>
      </c>
      <c r="E11" s="251">
        <v>175351553</v>
      </c>
      <c r="F11" s="250">
        <v>22</v>
      </c>
      <c r="G11" s="251">
        <v>566608</v>
      </c>
      <c r="H11" s="251">
        <v>137928</v>
      </c>
      <c r="I11" s="253">
        <v>175489481</v>
      </c>
      <c r="J11" s="254">
        <v>175931879</v>
      </c>
    </row>
    <row r="12" ht="11.25">
      <c r="A12" s="224" t="s">
        <v>112</v>
      </c>
    </row>
    <row r="13" spans="1:10" ht="11.25">
      <c r="A13" s="255"/>
      <c r="B13" s="255"/>
      <c r="C13" s="255"/>
      <c r="D13" s="255"/>
      <c r="E13" s="255"/>
      <c r="F13" s="255"/>
      <c r="G13" s="255"/>
      <c r="H13" s="255"/>
      <c r="I13" s="255"/>
      <c r="J13" s="255"/>
    </row>
    <row r="15" spans="2:10" ht="13.5">
      <c r="B15" s="256"/>
      <c r="C15" s="256"/>
      <c r="D15" s="256"/>
      <c r="E15" s="256"/>
      <c r="F15" s="256"/>
      <c r="G15" s="256"/>
      <c r="H15" s="256"/>
      <c r="I15" s="256"/>
      <c r="J15" s="256"/>
    </row>
    <row r="16" spans="2:10" ht="13.5">
      <c r="B16" s="256"/>
      <c r="C16" s="256"/>
      <c r="D16" s="256"/>
      <c r="E16" s="256"/>
      <c r="F16" s="256"/>
      <c r="G16" s="256"/>
      <c r="H16" s="256"/>
      <c r="I16" s="256"/>
      <c r="J16" s="256"/>
    </row>
    <row r="17" spans="2:10" ht="13.5">
      <c r="B17" s="256"/>
      <c r="C17" s="256"/>
      <c r="D17" s="256"/>
      <c r="E17" s="256"/>
      <c r="F17" s="256"/>
      <c r="G17" s="256"/>
      <c r="H17" s="256"/>
      <c r="I17" s="256"/>
      <c r="J17" s="256"/>
    </row>
    <row r="18" spans="2:10" ht="13.5">
      <c r="B18" s="256"/>
      <c r="C18" s="256"/>
      <c r="D18" s="256"/>
      <c r="E18" s="256"/>
      <c r="F18" s="256"/>
      <c r="G18" s="256"/>
      <c r="H18" s="256"/>
      <c r="I18" s="256"/>
      <c r="J18" s="256"/>
    </row>
    <row r="19" spans="2:10" ht="13.5">
      <c r="B19" s="256"/>
      <c r="C19" s="256"/>
      <c r="D19" s="256"/>
      <c r="E19" s="256"/>
      <c r="F19" s="256"/>
      <c r="G19" s="256"/>
      <c r="H19" s="256"/>
      <c r="I19" s="256"/>
      <c r="J19" s="256"/>
    </row>
    <row r="20" spans="2:10" ht="13.5">
      <c r="B20" s="256"/>
      <c r="C20" s="256"/>
      <c r="D20" s="256"/>
      <c r="E20" s="256"/>
      <c r="F20" s="256"/>
      <c r="G20" s="256"/>
      <c r="H20" s="256"/>
      <c r="I20" s="256"/>
      <c r="J20" s="256"/>
    </row>
    <row r="21" spans="2:10" ht="13.5">
      <c r="B21" s="256"/>
      <c r="C21" s="256"/>
      <c r="D21" s="256"/>
      <c r="E21" s="256"/>
      <c r="F21" s="256"/>
      <c r="G21" s="256"/>
      <c r="H21" s="256"/>
      <c r="I21" s="256"/>
      <c r="J21" s="256"/>
    </row>
    <row r="22" spans="2:10" ht="13.5">
      <c r="B22" s="256"/>
      <c r="C22" s="256"/>
      <c r="D22" s="256"/>
      <c r="E22" s="256"/>
      <c r="F22" s="256"/>
      <c r="G22" s="256"/>
      <c r="H22" s="256"/>
      <c r="I22" s="256"/>
      <c r="J22" s="256"/>
    </row>
    <row r="23" spans="2:10" ht="13.5">
      <c r="B23" s="256"/>
      <c r="C23" s="256"/>
      <c r="D23" s="256"/>
      <c r="E23" s="256"/>
      <c r="F23" s="256"/>
      <c r="G23" s="256"/>
      <c r="H23" s="256"/>
      <c r="I23" s="256"/>
      <c r="J23" s="256"/>
    </row>
    <row r="24" spans="2:10" ht="13.5">
      <c r="B24" s="256"/>
      <c r="C24" s="256"/>
      <c r="D24" s="256"/>
      <c r="E24" s="256"/>
      <c r="F24" s="256"/>
      <c r="G24" s="256"/>
      <c r="H24" s="256"/>
      <c r="I24" s="256"/>
      <c r="J24" s="256"/>
    </row>
    <row r="25" spans="2:10" ht="13.5">
      <c r="B25" s="256"/>
      <c r="C25" s="256"/>
      <c r="D25" s="256"/>
      <c r="E25" s="256"/>
      <c r="F25" s="256"/>
      <c r="G25" s="256"/>
      <c r="H25" s="256"/>
      <c r="I25" s="256"/>
      <c r="J25" s="256"/>
    </row>
    <row r="26" spans="2:10" ht="13.5">
      <c r="B26" s="256"/>
      <c r="C26" s="256"/>
      <c r="D26" s="256"/>
      <c r="E26" s="256"/>
      <c r="F26" s="256"/>
      <c r="G26" s="256"/>
      <c r="H26" s="256"/>
      <c r="I26" s="256"/>
      <c r="J26" s="256"/>
    </row>
    <row r="27" spans="2:10" ht="13.5">
      <c r="B27" s="256"/>
      <c r="C27" s="256"/>
      <c r="D27" s="256"/>
      <c r="E27" s="256"/>
      <c r="F27" s="256"/>
      <c r="G27" s="256"/>
      <c r="H27" s="256"/>
      <c r="I27" s="256"/>
      <c r="J27" s="256"/>
    </row>
    <row r="28" spans="2:10" ht="13.5">
      <c r="B28" s="256"/>
      <c r="C28" s="256"/>
      <c r="D28" s="256"/>
      <c r="E28" s="256"/>
      <c r="F28" s="256"/>
      <c r="G28" s="256"/>
      <c r="H28" s="256"/>
      <c r="I28" s="256"/>
      <c r="J28" s="256"/>
    </row>
  </sheetData>
  <mergeCells count="7">
    <mergeCell ref="A1:J1"/>
    <mergeCell ref="A3:A5"/>
    <mergeCell ref="J4:J5"/>
    <mergeCell ref="B4:E4"/>
    <mergeCell ref="B3:J3"/>
    <mergeCell ref="I4:I5"/>
    <mergeCell ref="F4:H4"/>
  </mergeCells>
  <printOptions/>
  <pageMargins left="0.7874015748031497" right="0.7874015748031497" top="0.984251968503937" bottom="0.984251968503937" header="0.5118110236220472" footer="0.5118110236220472"/>
  <pageSetup fitToHeight="1" fitToWidth="1" horizontalDpi="600" verticalDpi="600" orientation="landscape" paperSize="9" scale="98" r:id="rId1"/>
  <headerFooter alignWithMargins="0">
    <oddFooter>&amp;R&amp;10金沢国税局
法人税１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21"/>
  <sheetViews>
    <sheetView showGridLines="0" workbookViewId="0" topLeftCell="A1">
      <selection activeCell="A1" sqref="A1"/>
    </sheetView>
  </sheetViews>
  <sheetFormatPr defaultColWidth="9.00390625" defaultRowHeight="13.5"/>
  <cols>
    <col min="1" max="1" width="5.00390625" style="8" customWidth="1"/>
    <col min="2" max="2" width="13.875" style="8" bestFit="1" customWidth="1"/>
    <col min="3" max="3" width="10.00390625" style="10" bestFit="1" customWidth="1"/>
    <col min="4" max="4" width="10.875" style="10" bestFit="1" customWidth="1"/>
    <col min="5" max="5" width="10.50390625" style="10" bestFit="1" customWidth="1"/>
    <col min="6" max="6" width="8.00390625" style="10" bestFit="1" customWidth="1"/>
    <col min="7" max="7" width="8.125" style="10" bestFit="1" customWidth="1"/>
    <col min="8" max="8" width="7.875" style="10" bestFit="1" customWidth="1"/>
    <col min="9" max="9" width="8.00390625" style="10" bestFit="1" customWidth="1"/>
    <col min="10" max="10" width="8.25390625" style="8" bestFit="1" customWidth="1"/>
    <col min="11" max="11" width="8.375" style="8" bestFit="1" customWidth="1"/>
    <col min="12" max="12" width="8.00390625" style="8" bestFit="1" customWidth="1"/>
    <col min="13" max="13" width="8.375" style="8" bestFit="1" customWidth="1"/>
    <col min="14" max="14" width="8.125" style="8" bestFit="1" customWidth="1"/>
    <col min="15" max="15" width="8.00390625" style="8" bestFit="1" customWidth="1"/>
    <col min="16" max="16" width="9.25390625" style="8" bestFit="1" customWidth="1"/>
    <col min="17" max="17" width="8.50390625" style="8" bestFit="1" customWidth="1"/>
    <col min="18" max="18" width="9.25390625" style="8" bestFit="1" customWidth="1"/>
    <col min="19" max="19" width="10.625" style="8" bestFit="1" customWidth="1"/>
    <col min="20" max="20" width="10.125" style="8" bestFit="1" customWidth="1"/>
    <col min="21" max="21" width="14.125" style="8" customWidth="1"/>
    <col min="22" max="22" width="5.00390625" style="8" customWidth="1"/>
    <col min="23" max="16384" width="9.625" style="8" customWidth="1"/>
  </cols>
  <sheetData>
    <row r="1" spans="1:9" s="9" customFormat="1" ht="14.25" customHeight="1" thickBot="1">
      <c r="A1" s="9" t="s">
        <v>117</v>
      </c>
      <c r="C1" s="10"/>
      <c r="D1" s="10"/>
      <c r="E1" s="10"/>
      <c r="F1" s="10"/>
      <c r="G1" s="10"/>
      <c r="H1" s="10"/>
      <c r="I1" s="10"/>
    </row>
    <row r="2" spans="1:22" s="9" customFormat="1" ht="21" customHeight="1">
      <c r="A2" s="395" t="s">
        <v>49</v>
      </c>
      <c r="B2" s="396"/>
      <c r="C2" s="389" t="s">
        <v>120</v>
      </c>
      <c r="D2" s="390"/>
      <c r="E2" s="390"/>
      <c r="F2" s="390"/>
      <c r="G2" s="390"/>
      <c r="H2" s="390"/>
      <c r="I2" s="390"/>
      <c r="J2" s="390"/>
      <c r="K2" s="390"/>
      <c r="L2" s="390"/>
      <c r="M2" s="390"/>
      <c r="N2" s="390"/>
      <c r="O2" s="368" t="s">
        <v>53</v>
      </c>
      <c r="P2" s="369"/>
      <c r="Q2" s="370"/>
      <c r="R2" s="368" t="s">
        <v>54</v>
      </c>
      <c r="S2" s="369"/>
      <c r="T2" s="370"/>
      <c r="U2" s="385" t="s">
        <v>55</v>
      </c>
      <c r="V2" s="386"/>
    </row>
    <row r="3" spans="1:22" s="10" customFormat="1" ht="18" customHeight="1">
      <c r="A3" s="397"/>
      <c r="B3" s="398"/>
      <c r="C3" s="380" t="s">
        <v>50</v>
      </c>
      <c r="D3" s="381"/>
      <c r="E3" s="382"/>
      <c r="F3" s="380" t="s">
        <v>4</v>
      </c>
      <c r="G3" s="381"/>
      <c r="H3" s="382"/>
      <c r="I3" s="380" t="s">
        <v>51</v>
      </c>
      <c r="J3" s="381"/>
      <c r="K3" s="382"/>
      <c r="L3" s="380" t="s">
        <v>52</v>
      </c>
      <c r="M3" s="381"/>
      <c r="N3" s="391"/>
      <c r="O3" s="371"/>
      <c r="P3" s="372"/>
      <c r="Q3" s="373"/>
      <c r="R3" s="371"/>
      <c r="S3" s="372"/>
      <c r="T3" s="373"/>
      <c r="U3" s="387"/>
      <c r="V3" s="388"/>
    </row>
    <row r="4" spans="1:22" s="10" customFormat="1" ht="28.5" customHeight="1">
      <c r="A4" s="397"/>
      <c r="B4" s="398"/>
      <c r="C4" s="30" t="s">
        <v>107</v>
      </c>
      <c r="D4" s="31" t="s">
        <v>13</v>
      </c>
      <c r="E4" s="32" t="s">
        <v>56</v>
      </c>
      <c r="F4" s="30" t="s">
        <v>107</v>
      </c>
      <c r="G4" s="31" t="s">
        <v>13</v>
      </c>
      <c r="H4" s="32" t="s">
        <v>56</v>
      </c>
      <c r="I4" s="30" t="s">
        <v>107</v>
      </c>
      <c r="J4" s="31" t="s">
        <v>13</v>
      </c>
      <c r="K4" s="32" t="s">
        <v>56</v>
      </c>
      <c r="L4" s="30" t="s">
        <v>107</v>
      </c>
      <c r="M4" s="31" t="s">
        <v>13</v>
      </c>
      <c r="N4" s="32" t="s">
        <v>56</v>
      </c>
      <c r="O4" s="30" t="s">
        <v>107</v>
      </c>
      <c r="P4" s="31" t="s">
        <v>13</v>
      </c>
      <c r="Q4" s="32" t="s">
        <v>56</v>
      </c>
      <c r="R4" s="30" t="s">
        <v>107</v>
      </c>
      <c r="S4" s="31" t="s">
        <v>13</v>
      </c>
      <c r="T4" s="32" t="s">
        <v>56</v>
      </c>
      <c r="U4" s="387"/>
      <c r="V4" s="388"/>
    </row>
    <row r="5" spans="1:22" s="9" customFormat="1" ht="11.25">
      <c r="A5" s="41"/>
      <c r="B5" s="57"/>
      <c r="C5" s="43"/>
      <c r="D5" s="44" t="s">
        <v>12</v>
      </c>
      <c r="E5" s="45" t="s">
        <v>12</v>
      </c>
      <c r="F5" s="43"/>
      <c r="G5" s="44" t="s">
        <v>12</v>
      </c>
      <c r="H5" s="45" t="s">
        <v>12</v>
      </c>
      <c r="I5" s="43"/>
      <c r="J5" s="44" t="s">
        <v>12</v>
      </c>
      <c r="K5" s="45" t="s">
        <v>12</v>
      </c>
      <c r="L5" s="43"/>
      <c r="M5" s="44" t="s">
        <v>12</v>
      </c>
      <c r="N5" s="45" t="s">
        <v>12</v>
      </c>
      <c r="O5" s="43"/>
      <c r="P5" s="44" t="s">
        <v>12</v>
      </c>
      <c r="Q5" s="45" t="s">
        <v>12</v>
      </c>
      <c r="R5" s="43"/>
      <c r="S5" s="44" t="s">
        <v>12</v>
      </c>
      <c r="T5" s="45" t="s">
        <v>12</v>
      </c>
      <c r="U5" s="42"/>
      <c r="V5" s="58"/>
    </row>
    <row r="6" spans="1:22" s="9" customFormat="1" ht="30" customHeight="1">
      <c r="A6" s="392" t="s">
        <v>108</v>
      </c>
      <c r="B6" s="78" t="s">
        <v>48</v>
      </c>
      <c r="C6" s="115">
        <v>1858</v>
      </c>
      <c r="D6" s="116">
        <v>16352307</v>
      </c>
      <c r="E6" s="117">
        <v>4846831</v>
      </c>
      <c r="F6" s="115">
        <v>4</v>
      </c>
      <c r="G6" s="116">
        <v>14279</v>
      </c>
      <c r="H6" s="117">
        <v>3564</v>
      </c>
      <c r="I6" s="115">
        <v>69</v>
      </c>
      <c r="J6" s="116">
        <v>495886</v>
      </c>
      <c r="K6" s="117">
        <v>109095</v>
      </c>
      <c r="L6" s="115">
        <v>13</v>
      </c>
      <c r="M6" s="116">
        <v>60394</v>
      </c>
      <c r="N6" s="117">
        <v>13286</v>
      </c>
      <c r="O6" s="115">
        <v>0</v>
      </c>
      <c r="P6" s="116">
        <v>0</v>
      </c>
      <c r="Q6" s="117">
        <v>0</v>
      </c>
      <c r="R6" s="115">
        <v>1944</v>
      </c>
      <c r="S6" s="116">
        <v>16922866</v>
      </c>
      <c r="T6" s="117">
        <v>4972776</v>
      </c>
      <c r="U6" s="79" t="s">
        <v>48</v>
      </c>
      <c r="V6" s="384" t="s">
        <v>57</v>
      </c>
    </row>
    <row r="7" spans="1:22" s="9" customFormat="1" ht="30" customHeight="1">
      <c r="A7" s="393"/>
      <c r="B7" s="80" t="s">
        <v>58</v>
      </c>
      <c r="C7" s="118">
        <v>18</v>
      </c>
      <c r="D7" s="119">
        <v>100389</v>
      </c>
      <c r="E7" s="120">
        <v>38682</v>
      </c>
      <c r="F7" s="121">
        <v>0</v>
      </c>
      <c r="G7" s="122">
        <v>0</v>
      </c>
      <c r="H7" s="123">
        <v>0</v>
      </c>
      <c r="I7" s="121">
        <v>0</v>
      </c>
      <c r="J7" s="122">
        <v>0</v>
      </c>
      <c r="K7" s="123">
        <v>0</v>
      </c>
      <c r="L7" s="121">
        <v>0</v>
      </c>
      <c r="M7" s="122">
        <v>0</v>
      </c>
      <c r="N7" s="123">
        <v>0</v>
      </c>
      <c r="O7" s="121">
        <v>0</v>
      </c>
      <c r="P7" s="122">
        <v>0</v>
      </c>
      <c r="Q7" s="123">
        <v>0</v>
      </c>
      <c r="R7" s="121">
        <v>18</v>
      </c>
      <c r="S7" s="122">
        <v>100389</v>
      </c>
      <c r="T7" s="123">
        <v>38682</v>
      </c>
      <c r="U7" s="81" t="s">
        <v>59</v>
      </c>
      <c r="V7" s="383"/>
    </row>
    <row r="8" spans="1:22" s="9" customFormat="1" ht="30" customHeight="1">
      <c r="A8" s="394"/>
      <c r="B8" s="82" t="s">
        <v>60</v>
      </c>
      <c r="C8" s="124">
        <v>106</v>
      </c>
      <c r="D8" s="114">
        <v>-336213</v>
      </c>
      <c r="E8" s="114">
        <v>-128189</v>
      </c>
      <c r="F8" s="125">
        <v>0</v>
      </c>
      <c r="G8" s="126">
        <v>0</v>
      </c>
      <c r="H8" s="127">
        <v>0</v>
      </c>
      <c r="I8" s="125">
        <v>5</v>
      </c>
      <c r="J8" s="126">
        <v>-43448</v>
      </c>
      <c r="K8" s="127">
        <v>-8407</v>
      </c>
      <c r="L8" s="125">
        <v>1</v>
      </c>
      <c r="M8" s="126">
        <v>-42</v>
      </c>
      <c r="N8" s="127">
        <v>-9</v>
      </c>
      <c r="O8" s="125">
        <v>0</v>
      </c>
      <c r="P8" s="126">
        <v>0</v>
      </c>
      <c r="Q8" s="127">
        <v>0</v>
      </c>
      <c r="R8" s="125">
        <v>112</v>
      </c>
      <c r="S8" s="126">
        <v>-379703</v>
      </c>
      <c r="T8" s="127">
        <v>-136605</v>
      </c>
      <c r="U8" s="83" t="s">
        <v>61</v>
      </c>
      <c r="V8" s="383"/>
    </row>
    <row r="9" spans="1:22" s="9" customFormat="1" ht="30" customHeight="1">
      <c r="A9" s="403" t="s">
        <v>66</v>
      </c>
      <c r="B9" s="84" t="s">
        <v>48</v>
      </c>
      <c r="C9" s="128">
        <v>0</v>
      </c>
      <c r="D9" s="129">
        <v>0</v>
      </c>
      <c r="E9" s="130">
        <v>0</v>
      </c>
      <c r="F9" s="271"/>
      <c r="G9" s="272"/>
      <c r="H9" s="273"/>
      <c r="I9" s="131">
        <v>0</v>
      </c>
      <c r="J9" s="132">
        <v>0</v>
      </c>
      <c r="K9" s="133">
        <v>0</v>
      </c>
      <c r="L9" s="271"/>
      <c r="M9" s="272"/>
      <c r="N9" s="273"/>
      <c r="O9" s="271"/>
      <c r="P9" s="272"/>
      <c r="Q9" s="273"/>
      <c r="R9" s="131">
        <v>0</v>
      </c>
      <c r="S9" s="132">
        <v>0</v>
      </c>
      <c r="T9" s="133">
        <v>0</v>
      </c>
      <c r="U9" s="85" t="s">
        <v>48</v>
      </c>
      <c r="V9" s="383" t="s">
        <v>62</v>
      </c>
    </row>
    <row r="10" spans="1:22" s="9" customFormat="1" ht="30" customHeight="1">
      <c r="A10" s="393"/>
      <c r="B10" s="86" t="s">
        <v>58</v>
      </c>
      <c r="C10" s="118">
        <v>0</v>
      </c>
      <c r="D10" s="119">
        <v>0</v>
      </c>
      <c r="E10" s="120">
        <v>0</v>
      </c>
      <c r="F10" s="274"/>
      <c r="G10" s="275"/>
      <c r="H10" s="276"/>
      <c r="I10" s="121">
        <v>0</v>
      </c>
      <c r="J10" s="122">
        <v>0</v>
      </c>
      <c r="K10" s="123">
        <v>0</v>
      </c>
      <c r="L10" s="274"/>
      <c r="M10" s="275"/>
      <c r="N10" s="276"/>
      <c r="O10" s="274"/>
      <c r="P10" s="275"/>
      <c r="Q10" s="276"/>
      <c r="R10" s="121">
        <v>0</v>
      </c>
      <c r="S10" s="122">
        <v>0</v>
      </c>
      <c r="T10" s="123">
        <v>0</v>
      </c>
      <c r="U10" s="81" t="s">
        <v>59</v>
      </c>
      <c r="V10" s="383"/>
    </row>
    <row r="11" spans="1:22" s="9" customFormat="1" ht="30" customHeight="1">
      <c r="A11" s="394"/>
      <c r="B11" s="87" t="s">
        <v>60</v>
      </c>
      <c r="C11" s="124">
        <v>0</v>
      </c>
      <c r="D11" s="114">
        <v>0</v>
      </c>
      <c r="E11" s="134">
        <v>0</v>
      </c>
      <c r="F11" s="277"/>
      <c r="G11" s="278"/>
      <c r="H11" s="279"/>
      <c r="I11" s="125">
        <v>0</v>
      </c>
      <c r="J11" s="126">
        <v>0</v>
      </c>
      <c r="K11" s="127">
        <v>0</v>
      </c>
      <c r="L11" s="277"/>
      <c r="M11" s="278"/>
      <c r="N11" s="279"/>
      <c r="O11" s="277"/>
      <c r="P11" s="278"/>
      <c r="Q11" s="279"/>
      <c r="R11" s="125">
        <v>0</v>
      </c>
      <c r="S11" s="126">
        <v>0</v>
      </c>
      <c r="T11" s="127">
        <v>0</v>
      </c>
      <c r="U11" s="83" t="s">
        <v>61</v>
      </c>
      <c r="V11" s="383"/>
    </row>
    <row r="12" spans="1:22" s="9" customFormat="1" ht="30" customHeight="1">
      <c r="A12" s="401" t="s">
        <v>17</v>
      </c>
      <c r="B12" s="402"/>
      <c r="C12" s="269">
        <v>27</v>
      </c>
      <c r="D12" s="280"/>
      <c r="E12" s="136">
        <v>2171</v>
      </c>
      <c r="F12" s="267">
        <v>1</v>
      </c>
      <c r="G12" s="272"/>
      <c r="H12" s="263">
        <v>18</v>
      </c>
      <c r="I12" s="137">
        <v>0</v>
      </c>
      <c r="J12" s="280"/>
      <c r="K12" s="138">
        <v>0</v>
      </c>
      <c r="L12" s="137">
        <v>1</v>
      </c>
      <c r="M12" s="280"/>
      <c r="N12" s="138">
        <v>9</v>
      </c>
      <c r="O12" s="137">
        <v>0</v>
      </c>
      <c r="P12" s="280"/>
      <c r="Q12" s="138">
        <v>0</v>
      </c>
      <c r="R12" s="137">
        <v>29</v>
      </c>
      <c r="S12" s="280"/>
      <c r="T12" s="138">
        <v>2198</v>
      </c>
      <c r="U12" s="374" t="s">
        <v>17</v>
      </c>
      <c r="V12" s="375"/>
    </row>
    <row r="13" spans="1:22" s="9" customFormat="1" ht="30" customHeight="1">
      <c r="A13" s="401" t="s">
        <v>19</v>
      </c>
      <c r="B13" s="402"/>
      <c r="C13" s="269">
        <v>895</v>
      </c>
      <c r="D13" s="281"/>
      <c r="E13" s="136">
        <v>113563</v>
      </c>
      <c r="F13" s="267">
        <v>0</v>
      </c>
      <c r="G13" s="275"/>
      <c r="H13" s="263">
        <v>0</v>
      </c>
      <c r="I13" s="137">
        <v>49</v>
      </c>
      <c r="J13" s="281"/>
      <c r="K13" s="138">
        <v>13540</v>
      </c>
      <c r="L13" s="137">
        <v>11</v>
      </c>
      <c r="M13" s="281"/>
      <c r="N13" s="138">
        <v>1759</v>
      </c>
      <c r="O13" s="137">
        <v>0</v>
      </c>
      <c r="P13" s="281"/>
      <c r="Q13" s="138">
        <v>0</v>
      </c>
      <c r="R13" s="137">
        <v>955</v>
      </c>
      <c r="S13" s="281"/>
      <c r="T13" s="138">
        <v>128861</v>
      </c>
      <c r="U13" s="374" t="s">
        <v>19</v>
      </c>
      <c r="V13" s="375"/>
    </row>
    <row r="14" spans="1:22" s="9" customFormat="1" ht="30" customHeight="1" thickBot="1">
      <c r="A14" s="404" t="s">
        <v>20</v>
      </c>
      <c r="B14" s="405"/>
      <c r="C14" s="270">
        <v>803</v>
      </c>
      <c r="D14" s="282"/>
      <c r="E14" s="140">
        <v>1431262</v>
      </c>
      <c r="F14" s="268">
        <v>0</v>
      </c>
      <c r="G14" s="278"/>
      <c r="H14" s="264">
        <v>0</v>
      </c>
      <c r="I14" s="141">
        <v>6</v>
      </c>
      <c r="J14" s="282"/>
      <c r="K14" s="142">
        <v>2013</v>
      </c>
      <c r="L14" s="141">
        <v>0</v>
      </c>
      <c r="M14" s="282"/>
      <c r="N14" s="142">
        <v>0</v>
      </c>
      <c r="O14" s="141">
        <v>0</v>
      </c>
      <c r="P14" s="282"/>
      <c r="Q14" s="142">
        <v>0</v>
      </c>
      <c r="R14" s="141">
        <v>809</v>
      </c>
      <c r="S14" s="282"/>
      <c r="T14" s="142">
        <v>1433275</v>
      </c>
      <c r="U14" s="376" t="s">
        <v>20</v>
      </c>
      <c r="V14" s="377"/>
    </row>
    <row r="15" spans="1:22" s="11" customFormat="1" ht="30" customHeight="1" thickBot="1" thickTop="1">
      <c r="A15" s="399" t="s">
        <v>8</v>
      </c>
      <c r="B15" s="400"/>
      <c r="C15" s="265"/>
      <c r="D15" s="283"/>
      <c r="E15" s="143">
        <v>6304319</v>
      </c>
      <c r="F15" s="285"/>
      <c r="G15" s="284"/>
      <c r="H15" s="144">
        <v>3582</v>
      </c>
      <c r="I15" s="266"/>
      <c r="J15" s="283"/>
      <c r="K15" s="143">
        <v>116241</v>
      </c>
      <c r="L15" s="266"/>
      <c r="M15" s="283"/>
      <c r="N15" s="143">
        <v>15044</v>
      </c>
      <c r="O15" s="145"/>
      <c r="P15" s="283"/>
      <c r="Q15" s="143">
        <v>0</v>
      </c>
      <c r="R15" s="145"/>
      <c r="S15" s="283"/>
      <c r="T15" s="143">
        <v>6439186</v>
      </c>
      <c r="U15" s="378" t="s">
        <v>8</v>
      </c>
      <c r="V15" s="379"/>
    </row>
    <row r="16" ht="11.25">
      <c r="A16" s="1" t="s">
        <v>170</v>
      </c>
    </row>
    <row r="21" spans="5:8" ht="11.25">
      <c r="E21" s="146"/>
      <c r="F21" s="146"/>
      <c r="G21" s="146"/>
      <c r="H21" s="146"/>
    </row>
  </sheetData>
  <mergeCells count="21">
    <mergeCell ref="A6:A8"/>
    <mergeCell ref="A2:B4"/>
    <mergeCell ref="A15:B15"/>
    <mergeCell ref="A12:B12"/>
    <mergeCell ref="A13:B13"/>
    <mergeCell ref="A9:A11"/>
    <mergeCell ref="A14:B14"/>
    <mergeCell ref="U15:V15"/>
    <mergeCell ref="C3:E3"/>
    <mergeCell ref="F3:H3"/>
    <mergeCell ref="I3:K3"/>
    <mergeCell ref="V9:V11"/>
    <mergeCell ref="V6:V8"/>
    <mergeCell ref="U2:V4"/>
    <mergeCell ref="O2:Q3"/>
    <mergeCell ref="C2:N2"/>
    <mergeCell ref="L3:N3"/>
    <mergeCell ref="R2:T3"/>
    <mergeCell ref="U12:V12"/>
    <mergeCell ref="U13:V13"/>
    <mergeCell ref="U14:V14"/>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2"/>
  <headerFooter alignWithMargins="0">
    <oddFooter>&amp;R&amp;10金沢国税局
法人税１
（H18)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showGridLines="0" workbookViewId="0" topLeftCell="A1">
      <selection activeCell="A2" sqref="A2"/>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08"/>
      <c r="B1" s="408"/>
      <c r="C1" s="408"/>
      <c r="D1" s="408"/>
      <c r="E1" s="408"/>
      <c r="F1" s="408"/>
      <c r="G1" s="408"/>
      <c r="H1" s="408"/>
    </row>
    <row r="2" ht="12" thickBot="1">
      <c r="A2" s="9" t="s">
        <v>118</v>
      </c>
    </row>
    <row r="3" spans="1:8" s="10" customFormat="1" ht="21.75" customHeight="1">
      <c r="A3" s="409" t="s">
        <v>79</v>
      </c>
      <c r="B3" s="410"/>
      <c r="C3" s="411"/>
      <c r="D3" s="431" t="s">
        <v>80</v>
      </c>
      <c r="E3" s="433" t="s">
        <v>123</v>
      </c>
      <c r="F3" s="434"/>
      <c r="G3" s="434"/>
      <c r="H3" s="435"/>
    </row>
    <row r="4" spans="1:8" s="10" customFormat="1" ht="15" customHeight="1">
      <c r="A4" s="412"/>
      <c r="B4" s="413"/>
      <c r="C4" s="414"/>
      <c r="D4" s="432"/>
      <c r="E4" s="436" t="s">
        <v>81</v>
      </c>
      <c r="F4" s="437"/>
      <c r="G4" s="436" t="s">
        <v>82</v>
      </c>
      <c r="H4" s="438"/>
    </row>
    <row r="5" spans="1:8" s="10" customFormat="1" ht="15" customHeight="1">
      <c r="A5" s="415"/>
      <c r="B5" s="416"/>
      <c r="C5" s="417"/>
      <c r="D5" s="432"/>
      <c r="E5" s="33" t="s">
        <v>9</v>
      </c>
      <c r="F5" s="32" t="s">
        <v>83</v>
      </c>
      <c r="G5" s="33" t="s">
        <v>9</v>
      </c>
      <c r="H5" s="34" t="s">
        <v>83</v>
      </c>
    </row>
    <row r="6" spans="1:8" ht="13.5" customHeight="1">
      <c r="A6" s="49"/>
      <c r="B6" s="51"/>
      <c r="C6" s="50"/>
      <c r="D6" s="47" t="s">
        <v>67</v>
      </c>
      <c r="E6" s="43"/>
      <c r="F6" s="45" t="s">
        <v>12</v>
      </c>
      <c r="G6" s="43"/>
      <c r="H6" s="48" t="s">
        <v>12</v>
      </c>
    </row>
    <row r="7" spans="1:8" ht="30" customHeight="1">
      <c r="A7" s="418" t="s">
        <v>127</v>
      </c>
      <c r="B7" s="420" t="s">
        <v>84</v>
      </c>
      <c r="C7" s="46" t="s">
        <v>68</v>
      </c>
      <c r="D7" s="147">
        <v>62479</v>
      </c>
      <c r="E7" s="148">
        <v>19986</v>
      </c>
      <c r="F7" s="149">
        <v>588189245</v>
      </c>
      <c r="G7" s="148">
        <v>43170</v>
      </c>
      <c r="H7" s="150">
        <v>222882534</v>
      </c>
    </row>
    <row r="8" spans="1:8" ht="30" customHeight="1">
      <c r="A8" s="418"/>
      <c r="B8" s="420"/>
      <c r="C8" s="88" t="s">
        <v>69</v>
      </c>
      <c r="D8" s="151">
        <v>0</v>
      </c>
      <c r="E8" s="152">
        <v>0</v>
      </c>
      <c r="F8" s="153">
        <v>0</v>
      </c>
      <c r="G8" s="152">
        <v>0</v>
      </c>
      <c r="H8" s="154">
        <v>0</v>
      </c>
    </row>
    <row r="9" spans="1:8" ht="30" customHeight="1">
      <c r="A9" s="418"/>
      <c r="B9" s="420"/>
      <c r="C9" s="89" t="s">
        <v>70</v>
      </c>
      <c r="D9" s="155">
        <v>65</v>
      </c>
      <c r="E9" s="156">
        <v>16</v>
      </c>
      <c r="F9" s="157">
        <v>196796</v>
      </c>
      <c r="G9" s="156">
        <v>51</v>
      </c>
      <c r="H9" s="158">
        <v>83728</v>
      </c>
    </row>
    <row r="10" spans="1:8" ht="30" customHeight="1">
      <c r="A10" s="418"/>
      <c r="B10" s="420"/>
      <c r="C10" s="89" t="s">
        <v>71</v>
      </c>
      <c r="D10" s="155">
        <v>0</v>
      </c>
      <c r="E10" s="156">
        <v>0</v>
      </c>
      <c r="F10" s="157">
        <v>0</v>
      </c>
      <c r="G10" s="156">
        <v>0</v>
      </c>
      <c r="H10" s="158">
        <v>0</v>
      </c>
    </row>
    <row r="11" spans="1:8" ht="30" customHeight="1">
      <c r="A11" s="418"/>
      <c r="B11" s="420"/>
      <c r="C11" s="89" t="s">
        <v>72</v>
      </c>
      <c r="D11" s="155">
        <v>863</v>
      </c>
      <c r="E11" s="156">
        <v>480</v>
      </c>
      <c r="F11" s="157">
        <v>15764232</v>
      </c>
      <c r="G11" s="156">
        <v>384</v>
      </c>
      <c r="H11" s="158">
        <v>3536896</v>
      </c>
    </row>
    <row r="12" spans="1:8" ht="30" customHeight="1">
      <c r="A12" s="418"/>
      <c r="B12" s="420"/>
      <c r="C12" s="89" t="s">
        <v>73</v>
      </c>
      <c r="D12" s="155">
        <v>27</v>
      </c>
      <c r="E12" s="156">
        <v>10</v>
      </c>
      <c r="F12" s="157">
        <v>6079</v>
      </c>
      <c r="G12" s="156">
        <v>17</v>
      </c>
      <c r="H12" s="158">
        <v>38180</v>
      </c>
    </row>
    <row r="13" spans="1:9" ht="30" customHeight="1">
      <c r="A13" s="418"/>
      <c r="B13" s="421"/>
      <c r="C13" s="90" t="s">
        <v>74</v>
      </c>
      <c r="D13" s="159">
        <f>SUM(D7:D12)</f>
        <v>63434</v>
      </c>
      <c r="E13" s="160">
        <f>SUM(E7:E12)</f>
        <v>20492</v>
      </c>
      <c r="F13" s="161">
        <v>604156353</v>
      </c>
      <c r="G13" s="160">
        <f>SUM(G7:G12)</f>
        <v>43622</v>
      </c>
      <c r="H13" s="162">
        <v>226541337</v>
      </c>
      <c r="I13" s="11"/>
    </row>
    <row r="14" spans="1:8" ht="30" customHeight="1">
      <c r="A14" s="418"/>
      <c r="B14" s="422" t="s">
        <v>4</v>
      </c>
      <c r="C14" s="423"/>
      <c r="D14" s="163">
        <v>372</v>
      </c>
      <c r="E14" s="135">
        <v>208</v>
      </c>
      <c r="F14" s="136">
        <v>226831</v>
      </c>
      <c r="G14" s="135">
        <v>166</v>
      </c>
      <c r="H14" s="164">
        <v>167047</v>
      </c>
    </row>
    <row r="15" spans="1:8" ht="30" customHeight="1">
      <c r="A15" s="418"/>
      <c r="B15" s="424" t="s">
        <v>5</v>
      </c>
      <c r="C15" s="91" t="s">
        <v>75</v>
      </c>
      <c r="D15" s="165">
        <v>183</v>
      </c>
      <c r="E15" s="166">
        <v>105</v>
      </c>
      <c r="F15" s="167">
        <v>8754477</v>
      </c>
      <c r="G15" s="166">
        <v>78</v>
      </c>
      <c r="H15" s="168">
        <v>1046105</v>
      </c>
    </row>
    <row r="16" spans="1:8" ht="30" customHeight="1">
      <c r="A16" s="418"/>
      <c r="B16" s="425"/>
      <c r="C16" s="89" t="s">
        <v>76</v>
      </c>
      <c r="D16" s="155">
        <v>25</v>
      </c>
      <c r="E16" s="156">
        <v>16</v>
      </c>
      <c r="F16" s="157">
        <v>631045</v>
      </c>
      <c r="G16" s="156">
        <v>9</v>
      </c>
      <c r="H16" s="158">
        <v>3648</v>
      </c>
    </row>
    <row r="17" spans="1:8" ht="30" customHeight="1">
      <c r="A17" s="418"/>
      <c r="B17" s="425"/>
      <c r="C17" s="92" t="s">
        <v>85</v>
      </c>
      <c r="D17" s="155">
        <v>1165</v>
      </c>
      <c r="E17" s="156">
        <v>649</v>
      </c>
      <c r="F17" s="157">
        <v>2743125</v>
      </c>
      <c r="G17" s="156">
        <v>537</v>
      </c>
      <c r="H17" s="158">
        <v>1123344</v>
      </c>
    </row>
    <row r="18" spans="1:8" ht="30" customHeight="1">
      <c r="A18" s="418"/>
      <c r="B18" s="425"/>
      <c r="C18" s="92" t="s">
        <v>86</v>
      </c>
      <c r="D18" s="155">
        <v>118</v>
      </c>
      <c r="E18" s="156">
        <v>58</v>
      </c>
      <c r="F18" s="157">
        <v>276918</v>
      </c>
      <c r="G18" s="156">
        <v>69</v>
      </c>
      <c r="H18" s="158">
        <v>253517</v>
      </c>
    </row>
    <row r="19" spans="1:8" ht="30" customHeight="1">
      <c r="A19" s="418"/>
      <c r="B19" s="425"/>
      <c r="C19" s="89" t="s">
        <v>77</v>
      </c>
      <c r="D19" s="155">
        <v>298</v>
      </c>
      <c r="E19" s="156">
        <v>115</v>
      </c>
      <c r="F19" s="157">
        <v>272332</v>
      </c>
      <c r="G19" s="156">
        <v>183</v>
      </c>
      <c r="H19" s="158">
        <v>169580</v>
      </c>
    </row>
    <row r="20" spans="1:8" ht="30" customHeight="1">
      <c r="A20" s="418"/>
      <c r="B20" s="425"/>
      <c r="C20" s="89" t="s">
        <v>78</v>
      </c>
      <c r="D20" s="155">
        <v>834</v>
      </c>
      <c r="E20" s="156">
        <v>433</v>
      </c>
      <c r="F20" s="157">
        <v>9262608</v>
      </c>
      <c r="G20" s="156">
        <v>418</v>
      </c>
      <c r="H20" s="158">
        <v>1148265</v>
      </c>
    </row>
    <row r="21" spans="1:8" ht="30" customHeight="1">
      <c r="A21" s="418"/>
      <c r="B21" s="426"/>
      <c r="C21" s="90" t="s">
        <v>74</v>
      </c>
      <c r="D21" s="159">
        <f>SUM(D15:D20)</f>
        <v>2623</v>
      </c>
      <c r="E21" s="160">
        <f>SUM(E15:E20)</f>
        <v>1376</v>
      </c>
      <c r="F21" s="161">
        <f>SUM(F15:F20)</f>
        <v>21940505</v>
      </c>
      <c r="G21" s="160">
        <f>SUM(G15:G20)</f>
        <v>1294</v>
      </c>
      <c r="H21" s="162">
        <f>SUM(H15:H20)</f>
        <v>3744459</v>
      </c>
    </row>
    <row r="22" spans="1:8" ht="30" customHeight="1">
      <c r="A22" s="419"/>
      <c r="B22" s="422" t="s">
        <v>6</v>
      </c>
      <c r="C22" s="423"/>
      <c r="D22" s="163">
        <v>1162</v>
      </c>
      <c r="E22" s="135">
        <v>510</v>
      </c>
      <c r="F22" s="136">
        <v>2310816</v>
      </c>
      <c r="G22" s="135">
        <v>657</v>
      </c>
      <c r="H22" s="164">
        <v>3675190</v>
      </c>
    </row>
    <row r="23" spans="1:8" ht="30" customHeight="1" thickBot="1">
      <c r="A23" s="404" t="s">
        <v>7</v>
      </c>
      <c r="B23" s="427"/>
      <c r="C23" s="428"/>
      <c r="D23" s="169">
        <v>17</v>
      </c>
      <c r="E23" s="139">
        <v>4</v>
      </c>
      <c r="F23" s="140">
        <v>8523</v>
      </c>
      <c r="G23" s="139">
        <v>13</v>
      </c>
      <c r="H23" s="170">
        <v>60887</v>
      </c>
    </row>
    <row r="24" spans="1:8" s="11" customFormat="1" ht="30" customHeight="1" thickBot="1" thickTop="1">
      <c r="A24" s="429" t="s">
        <v>87</v>
      </c>
      <c r="B24" s="430"/>
      <c r="C24" s="430"/>
      <c r="D24" s="171">
        <f>SUM(D13:D14,D21:D23)</f>
        <v>67608</v>
      </c>
      <c r="E24" s="172">
        <f>SUM(E13:E14,E21:E23)</f>
        <v>22590</v>
      </c>
      <c r="F24" s="143">
        <v>628643027</v>
      </c>
      <c r="G24" s="172">
        <f>SUM(G13:G14,G21:G23)</f>
        <v>45752</v>
      </c>
      <c r="H24" s="173">
        <v>234188919</v>
      </c>
    </row>
    <row r="25" spans="1:8" ht="13.5" customHeight="1">
      <c r="A25" s="406" t="s">
        <v>171</v>
      </c>
      <c r="B25" s="406"/>
      <c r="C25" s="406"/>
      <c r="D25" s="406"/>
      <c r="E25" s="406"/>
      <c r="F25" s="406"/>
      <c r="G25" s="406"/>
      <c r="H25" s="406"/>
    </row>
    <row r="26" spans="1:8" ht="11.25">
      <c r="A26" s="407" t="s">
        <v>172</v>
      </c>
      <c r="B26" s="407"/>
      <c r="C26" s="407"/>
      <c r="D26" s="407"/>
      <c r="E26" s="407"/>
      <c r="F26" s="407"/>
      <c r="G26" s="407"/>
      <c r="H26" s="407"/>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5">
    <mergeCell ref="A24:C24"/>
    <mergeCell ref="D3:D5"/>
    <mergeCell ref="E3:H3"/>
    <mergeCell ref="E4:F4"/>
    <mergeCell ref="G4:H4"/>
    <mergeCell ref="A25:H25"/>
    <mergeCell ref="A26:H26"/>
    <mergeCell ref="A1:H1"/>
    <mergeCell ref="A3:C5"/>
    <mergeCell ref="A7:A22"/>
    <mergeCell ref="B7:B13"/>
    <mergeCell ref="B14:C14"/>
    <mergeCell ref="B15:B21"/>
    <mergeCell ref="B22:C22"/>
    <mergeCell ref="A23:C23"/>
  </mergeCells>
  <printOptions/>
  <pageMargins left="0.7874015748031497" right="0.7874015748031497" top="0.984251968503937" bottom="0.984251968503937" header="0.5118110236220472" footer="0.5118110236220472"/>
  <pageSetup fitToHeight="1" fitToWidth="1" horizontalDpi="600" verticalDpi="600" orientation="landscape" paperSize="9" scale="76" r:id="rId2"/>
  <headerFooter alignWithMargins="0">
    <oddFooter>&amp;R&amp;10金沢国税局
法人税１
（H18)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showGridLines="0" zoomScale="120" zoomScaleNormal="120" zoomScaleSheetLayoutView="100" workbookViewId="0" topLeftCell="A1">
      <selection activeCell="A1" sqref="A1:F1"/>
    </sheetView>
  </sheetViews>
  <sheetFormatPr defaultColWidth="9.00390625" defaultRowHeight="13.5"/>
  <cols>
    <col min="1" max="1" width="12.50390625" style="0" customWidth="1"/>
    <col min="2" max="2" width="7.50390625" style="0" bestFit="1" customWidth="1"/>
    <col min="3" max="4" width="12.625" style="0" customWidth="1"/>
    <col min="5" max="5" width="7.50390625" style="0" bestFit="1" customWidth="1"/>
    <col min="6" max="6" width="11.50390625" style="0" customWidth="1"/>
    <col min="7" max="7" width="7.50390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44" t="s">
        <v>119</v>
      </c>
      <c r="B1" s="444"/>
      <c r="C1" s="444"/>
      <c r="D1" s="444"/>
      <c r="E1" s="444"/>
      <c r="F1" s="444"/>
      <c r="G1" s="13"/>
    </row>
    <row r="2" spans="1:12" ht="13.5" customHeight="1">
      <c r="A2" s="453" t="s">
        <v>97</v>
      </c>
      <c r="B2" s="448" t="s">
        <v>92</v>
      </c>
      <c r="C2" s="449"/>
      <c r="D2" s="449"/>
      <c r="E2" s="449"/>
      <c r="F2" s="450"/>
      <c r="G2" s="445" t="s">
        <v>93</v>
      </c>
      <c r="H2" s="446"/>
      <c r="I2" s="447"/>
      <c r="J2" s="459" t="s">
        <v>98</v>
      </c>
      <c r="K2" s="12" t="s">
        <v>95</v>
      </c>
      <c r="L2" s="455" t="s">
        <v>128</v>
      </c>
    </row>
    <row r="3" spans="1:12" ht="13.5" customHeight="1">
      <c r="A3" s="454"/>
      <c r="B3" s="451" t="s">
        <v>94</v>
      </c>
      <c r="C3" s="452"/>
      <c r="D3" s="439" t="s">
        <v>14</v>
      </c>
      <c r="E3" s="441" t="s">
        <v>99</v>
      </c>
      <c r="F3" s="442"/>
      <c r="G3" s="441" t="s">
        <v>94</v>
      </c>
      <c r="H3" s="442"/>
      <c r="I3" s="439" t="s">
        <v>100</v>
      </c>
      <c r="J3" s="460"/>
      <c r="K3" s="460" t="s">
        <v>101</v>
      </c>
      <c r="L3" s="456"/>
    </row>
    <row r="4" spans="1:12" ht="22.5">
      <c r="A4" s="454"/>
      <c r="B4" s="21" t="s">
        <v>107</v>
      </c>
      <c r="C4" s="24" t="s">
        <v>102</v>
      </c>
      <c r="D4" s="440"/>
      <c r="E4" s="21" t="s">
        <v>107</v>
      </c>
      <c r="F4" s="24" t="s">
        <v>96</v>
      </c>
      <c r="G4" s="21" t="s">
        <v>107</v>
      </c>
      <c r="H4" s="24" t="s">
        <v>103</v>
      </c>
      <c r="I4" s="458"/>
      <c r="J4" s="460"/>
      <c r="K4" s="461"/>
      <c r="L4" s="457"/>
    </row>
    <row r="5" spans="1:12" ht="13.5">
      <c r="A5" s="69"/>
      <c r="B5" s="53"/>
      <c r="C5" s="54" t="s">
        <v>12</v>
      </c>
      <c r="D5" s="55" t="s">
        <v>12</v>
      </c>
      <c r="E5" s="53"/>
      <c r="F5" s="54" t="s">
        <v>12</v>
      </c>
      <c r="G5" s="53"/>
      <c r="H5" s="54" t="s">
        <v>12</v>
      </c>
      <c r="I5" s="55" t="s">
        <v>12</v>
      </c>
      <c r="J5" s="55" t="s">
        <v>12</v>
      </c>
      <c r="K5" s="55" t="s">
        <v>12</v>
      </c>
      <c r="L5" s="52"/>
    </row>
    <row r="6" spans="1:12" ht="13.5">
      <c r="A6" s="70" t="s">
        <v>131</v>
      </c>
      <c r="B6" s="176">
        <v>3387</v>
      </c>
      <c r="C6" s="177">
        <v>150092297</v>
      </c>
      <c r="D6" s="178">
        <v>43785580</v>
      </c>
      <c r="E6" s="176">
        <v>3361</v>
      </c>
      <c r="F6" s="177">
        <v>41864200</v>
      </c>
      <c r="G6" s="176">
        <v>2</v>
      </c>
      <c r="H6" s="177">
        <v>242</v>
      </c>
      <c r="I6" s="178">
        <v>66</v>
      </c>
      <c r="J6" s="178">
        <v>41864265</v>
      </c>
      <c r="K6" s="178">
        <v>41915834</v>
      </c>
      <c r="L6" s="174" t="s">
        <v>160</v>
      </c>
    </row>
    <row r="7" spans="1:12" ht="13.5">
      <c r="A7" s="70" t="s">
        <v>132</v>
      </c>
      <c r="B7" s="179">
        <v>2413</v>
      </c>
      <c r="C7" s="180">
        <v>54473783</v>
      </c>
      <c r="D7" s="181">
        <v>15551882</v>
      </c>
      <c r="E7" s="179">
        <v>2388</v>
      </c>
      <c r="F7" s="180">
        <v>15214196</v>
      </c>
      <c r="G7" s="179">
        <v>3</v>
      </c>
      <c r="H7" s="180">
        <v>1537</v>
      </c>
      <c r="I7" s="181">
        <v>416</v>
      </c>
      <c r="J7" s="181">
        <v>15214612</v>
      </c>
      <c r="K7" s="181">
        <v>15273926</v>
      </c>
      <c r="L7" s="63" t="s">
        <v>132</v>
      </c>
    </row>
    <row r="8" spans="1:12" ht="13.5">
      <c r="A8" s="70" t="s">
        <v>133</v>
      </c>
      <c r="B8" s="179">
        <v>1222</v>
      </c>
      <c r="C8" s="180">
        <v>34667815</v>
      </c>
      <c r="D8" s="181">
        <v>9978313</v>
      </c>
      <c r="E8" s="179">
        <v>1218</v>
      </c>
      <c r="F8" s="180">
        <v>10191194</v>
      </c>
      <c r="G8" s="179">
        <v>1</v>
      </c>
      <c r="H8" s="180">
        <v>70</v>
      </c>
      <c r="I8" s="181">
        <v>14</v>
      </c>
      <c r="J8" s="181">
        <v>10191208</v>
      </c>
      <c r="K8" s="181">
        <v>10203758</v>
      </c>
      <c r="L8" s="63" t="s">
        <v>133</v>
      </c>
    </row>
    <row r="9" spans="1:12" ht="13.5">
      <c r="A9" s="70" t="s">
        <v>134</v>
      </c>
      <c r="B9" s="179">
        <v>916</v>
      </c>
      <c r="C9" s="180">
        <v>18274225</v>
      </c>
      <c r="D9" s="181">
        <v>5148412</v>
      </c>
      <c r="E9" s="179">
        <v>911</v>
      </c>
      <c r="F9" s="180">
        <v>4863024</v>
      </c>
      <c r="G9" s="179">
        <v>1</v>
      </c>
      <c r="H9" s="180">
        <v>1114</v>
      </c>
      <c r="I9" s="181">
        <v>302</v>
      </c>
      <c r="J9" s="181">
        <v>4863325</v>
      </c>
      <c r="K9" s="181">
        <v>4889678</v>
      </c>
      <c r="L9" s="63" t="s">
        <v>134</v>
      </c>
    </row>
    <row r="10" spans="1:12" s="14" customFormat="1" ht="13.5">
      <c r="A10" s="64" t="s">
        <v>146</v>
      </c>
      <c r="B10" s="182">
        <f>SUM(B6:B9)</f>
        <v>7938</v>
      </c>
      <c r="C10" s="183">
        <v>257508119</v>
      </c>
      <c r="D10" s="183">
        <f aca="true" t="shared" si="0" ref="D10:K10">SUM(D6:D9)</f>
        <v>74464187</v>
      </c>
      <c r="E10" s="182">
        <f t="shared" si="0"/>
        <v>7878</v>
      </c>
      <c r="F10" s="183">
        <f t="shared" si="0"/>
        <v>72132614</v>
      </c>
      <c r="G10" s="182">
        <f t="shared" si="0"/>
        <v>7</v>
      </c>
      <c r="H10" s="183">
        <f>SUM(H6:H9)</f>
        <v>2963</v>
      </c>
      <c r="I10" s="183">
        <f t="shared" si="0"/>
        <v>798</v>
      </c>
      <c r="J10" s="183">
        <v>72133411</v>
      </c>
      <c r="K10" s="183">
        <f t="shared" si="0"/>
        <v>72283196</v>
      </c>
      <c r="L10" s="65" t="s">
        <v>161</v>
      </c>
    </row>
    <row r="11" spans="1:12" ht="13.5">
      <c r="A11" s="93"/>
      <c r="B11" s="185"/>
      <c r="C11" s="186"/>
      <c r="D11" s="187"/>
      <c r="E11" s="185"/>
      <c r="F11" s="186"/>
      <c r="G11" s="185"/>
      <c r="H11" s="186"/>
      <c r="I11" s="187"/>
      <c r="J11" s="187"/>
      <c r="K11" s="187"/>
      <c r="L11" s="175"/>
    </row>
    <row r="12" spans="1:12" ht="13.5">
      <c r="A12" s="70" t="s">
        <v>135</v>
      </c>
      <c r="B12" s="176">
        <v>4317</v>
      </c>
      <c r="C12" s="177">
        <v>133243397</v>
      </c>
      <c r="D12" s="178">
        <v>38427134</v>
      </c>
      <c r="E12" s="176">
        <v>4278</v>
      </c>
      <c r="F12" s="177">
        <v>37690809</v>
      </c>
      <c r="G12" s="176">
        <v>4</v>
      </c>
      <c r="H12" s="177">
        <v>240498</v>
      </c>
      <c r="I12" s="178">
        <v>59327</v>
      </c>
      <c r="J12" s="178">
        <v>37750136</v>
      </c>
      <c r="K12" s="178">
        <v>37818167</v>
      </c>
      <c r="L12" s="66" t="s">
        <v>162</v>
      </c>
    </row>
    <row r="13" spans="1:12" ht="13.5">
      <c r="A13" s="70" t="s">
        <v>136</v>
      </c>
      <c r="B13" s="179">
        <v>709</v>
      </c>
      <c r="C13" s="180">
        <v>10720863</v>
      </c>
      <c r="D13" s="181">
        <v>2933385</v>
      </c>
      <c r="E13" s="179">
        <v>705</v>
      </c>
      <c r="F13" s="180">
        <v>2920942</v>
      </c>
      <c r="G13" s="179">
        <v>1</v>
      </c>
      <c r="H13" s="180">
        <v>496</v>
      </c>
      <c r="I13" s="181">
        <v>134</v>
      </c>
      <c r="J13" s="181">
        <v>2921076</v>
      </c>
      <c r="K13" s="181">
        <v>2926137</v>
      </c>
      <c r="L13" s="63" t="s">
        <v>136</v>
      </c>
    </row>
    <row r="14" spans="1:12" ht="13.5">
      <c r="A14" s="70" t="s">
        <v>137</v>
      </c>
      <c r="B14" s="179">
        <v>1711</v>
      </c>
      <c r="C14" s="180">
        <v>43433197</v>
      </c>
      <c r="D14" s="181">
        <v>12472920</v>
      </c>
      <c r="E14" s="179">
        <v>1707</v>
      </c>
      <c r="F14" s="180">
        <v>12133819</v>
      </c>
      <c r="G14" s="179">
        <v>1</v>
      </c>
      <c r="H14" s="180">
        <v>1</v>
      </c>
      <c r="I14" s="181">
        <v>0</v>
      </c>
      <c r="J14" s="181">
        <v>12133819</v>
      </c>
      <c r="K14" s="181">
        <v>12162206</v>
      </c>
      <c r="L14" s="63" t="s">
        <v>137</v>
      </c>
    </row>
    <row r="15" spans="1:12" ht="13.5">
      <c r="A15" s="70" t="s">
        <v>138</v>
      </c>
      <c r="B15" s="179">
        <v>347</v>
      </c>
      <c r="C15" s="180">
        <v>2266352</v>
      </c>
      <c r="D15" s="181">
        <v>571222</v>
      </c>
      <c r="E15" s="179">
        <v>347</v>
      </c>
      <c r="F15" s="180">
        <v>572931</v>
      </c>
      <c r="G15" s="179">
        <v>0</v>
      </c>
      <c r="H15" s="180">
        <v>0</v>
      </c>
      <c r="I15" s="181">
        <v>0</v>
      </c>
      <c r="J15" s="181">
        <v>572931</v>
      </c>
      <c r="K15" s="181">
        <v>573421</v>
      </c>
      <c r="L15" s="63" t="s">
        <v>138</v>
      </c>
    </row>
    <row r="16" spans="1:12" ht="13.5">
      <c r="A16" s="70" t="s">
        <v>139</v>
      </c>
      <c r="B16" s="179">
        <v>1001</v>
      </c>
      <c r="C16" s="180">
        <v>35870653</v>
      </c>
      <c r="D16" s="181">
        <v>10461495</v>
      </c>
      <c r="E16" s="179">
        <v>993</v>
      </c>
      <c r="F16" s="180">
        <v>10050769</v>
      </c>
      <c r="G16" s="179">
        <v>0</v>
      </c>
      <c r="H16" s="180">
        <v>0</v>
      </c>
      <c r="I16" s="181">
        <v>0</v>
      </c>
      <c r="J16" s="181">
        <v>10050769</v>
      </c>
      <c r="K16" s="181">
        <v>10062060</v>
      </c>
      <c r="L16" s="63" t="s">
        <v>139</v>
      </c>
    </row>
    <row r="17" spans="1:12" s="14" customFormat="1" ht="13.5">
      <c r="A17" s="64" t="s">
        <v>147</v>
      </c>
      <c r="B17" s="182">
        <f>SUM(B12:B16)</f>
        <v>8085</v>
      </c>
      <c r="C17" s="183">
        <f aca="true" t="shared" si="1" ref="C17:K17">SUM(C12:C16)</f>
        <v>225534462</v>
      </c>
      <c r="D17" s="184">
        <v>64866157</v>
      </c>
      <c r="E17" s="182">
        <f t="shared" si="1"/>
        <v>8030</v>
      </c>
      <c r="F17" s="183">
        <v>63369269</v>
      </c>
      <c r="G17" s="182">
        <f t="shared" si="1"/>
        <v>6</v>
      </c>
      <c r="H17" s="183">
        <v>240996</v>
      </c>
      <c r="I17" s="184">
        <f t="shared" si="1"/>
        <v>59461</v>
      </c>
      <c r="J17" s="184">
        <f t="shared" si="1"/>
        <v>63428731</v>
      </c>
      <c r="K17" s="184">
        <f t="shared" si="1"/>
        <v>63541991</v>
      </c>
      <c r="L17" s="65" t="s">
        <v>163</v>
      </c>
    </row>
    <row r="18" spans="1:12" ht="13.5">
      <c r="A18" s="93"/>
      <c r="B18" s="185"/>
      <c r="C18" s="186"/>
      <c r="D18" s="187"/>
      <c r="E18" s="185"/>
      <c r="F18" s="186"/>
      <c r="G18" s="185"/>
      <c r="H18" s="186"/>
      <c r="I18" s="187"/>
      <c r="J18" s="187"/>
      <c r="K18" s="187"/>
      <c r="L18" s="175"/>
    </row>
    <row r="19" spans="1:12" ht="13.5">
      <c r="A19" s="70" t="s">
        <v>140</v>
      </c>
      <c r="B19" s="176">
        <v>2914</v>
      </c>
      <c r="C19" s="177">
        <v>76510532</v>
      </c>
      <c r="D19" s="178">
        <v>21900587</v>
      </c>
      <c r="E19" s="176">
        <v>2884</v>
      </c>
      <c r="F19" s="177">
        <v>20643199</v>
      </c>
      <c r="G19" s="176">
        <v>4</v>
      </c>
      <c r="H19" s="177">
        <v>102646</v>
      </c>
      <c r="I19" s="178">
        <v>27370</v>
      </c>
      <c r="J19" s="178">
        <v>20670570</v>
      </c>
      <c r="K19" s="178">
        <v>20729619</v>
      </c>
      <c r="L19" s="66" t="s">
        <v>164</v>
      </c>
    </row>
    <row r="20" spans="1:12" ht="13.5">
      <c r="A20" s="70" t="s">
        <v>141</v>
      </c>
      <c r="B20" s="179">
        <v>723</v>
      </c>
      <c r="C20" s="180">
        <v>8888626</v>
      </c>
      <c r="D20" s="181">
        <v>2458093</v>
      </c>
      <c r="E20" s="179">
        <v>714</v>
      </c>
      <c r="F20" s="180">
        <v>2470179</v>
      </c>
      <c r="G20" s="179">
        <v>0</v>
      </c>
      <c r="H20" s="180">
        <v>0</v>
      </c>
      <c r="I20" s="181">
        <v>0</v>
      </c>
      <c r="J20" s="181">
        <v>2470179</v>
      </c>
      <c r="K20" s="181">
        <v>2474973</v>
      </c>
      <c r="L20" s="63" t="s">
        <v>141</v>
      </c>
    </row>
    <row r="21" spans="1:12" ht="13.5">
      <c r="A21" s="70" t="s">
        <v>142</v>
      </c>
      <c r="B21" s="179">
        <v>1368</v>
      </c>
      <c r="C21" s="180">
        <v>34441153</v>
      </c>
      <c r="D21" s="181">
        <v>9916468</v>
      </c>
      <c r="E21" s="179">
        <v>1360</v>
      </c>
      <c r="F21" s="180">
        <v>9702988</v>
      </c>
      <c r="G21" s="179">
        <v>2</v>
      </c>
      <c r="H21" s="180">
        <v>141246</v>
      </c>
      <c r="I21" s="181">
        <v>28957</v>
      </c>
      <c r="J21" s="181">
        <v>9731945</v>
      </c>
      <c r="K21" s="181">
        <v>9833985</v>
      </c>
      <c r="L21" s="63" t="s">
        <v>142</v>
      </c>
    </row>
    <row r="22" spans="1:12" ht="13.5">
      <c r="A22" s="70" t="s">
        <v>143</v>
      </c>
      <c r="B22" s="179">
        <v>329</v>
      </c>
      <c r="C22" s="180">
        <v>3981189</v>
      </c>
      <c r="D22" s="181">
        <v>1070727</v>
      </c>
      <c r="E22" s="179">
        <v>327</v>
      </c>
      <c r="F22" s="180">
        <v>1054507</v>
      </c>
      <c r="G22" s="179">
        <v>1</v>
      </c>
      <c r="H22" s="180">
        <v>393</v>
      </c>
      <c r="I22" s="181">
        <v>106</v>
      </c>
      <c r="J22" s="181">
        <v>1054612</v>
      </c>
      <c r="K22" s="181">
        <v>1059359</v>
      </c>
      <c r="L22" s="63" t="s">
        <v>143</v>
      </c>
    </row>
    <row r="23" spans="1:12" ht="13.5">
      <c r="A23" s="70" t="s">
        <v>144</v>
      </c>
      <c r="B23" s="188">
        <v>443</v>
      </c>
      <c r="C23" s="189">
        <v>5455256</v>
      </c>
      <c r="D23" s="190">
        <v>1502043</v>
      </c>
      <c r="E23" s="188">
        <v>437</v>
      </c>
      <c r="F23" s="189">
        <v>1510639</v>
      </c>
      <c r="G23" s="188">
        <v>1</v>
      </c>
      <c r="H23" s="189">
        <v>45255</v>
      </c>
      <c r="I23" s="190">
        <v>12264</v>
      </c>
      <c r="J23" s="190">
        <v>1522903</v>
      </c>
      <c r="K23" s="190">
        <v>1527908</v>
      </c>
      <c r="L23" s="63" t="s">
        <v>144</v>
      </c>
    </row>
    <row r="24" spans="1:12" ht="13.5">
      <c r="A24" s="70" t="s">
        <v>145</v>
      </c>
      <c r="B24" s="188">
        <v>790</v>
      </c>
      <c r="C24" s="189">
        <v>16323690</v>
      </c>
      <c r="D24" s="190">
        <v>4686158</v>
      </c>
      <c r="E24" s="188">
        <v>788</v>
      </c>
      <c r="F24" s="189">
        <v>4468159</v>
      </c>
      <c r="G24" s="188">
        <v>1</v>
      </c>
      <c r="H24" s="189">
        <v>33110</v>
      </c>
      <c r="I24" s="190">
        <v>8973</v>
      </c>
      <c r="J24" s="190">
        <v>4477131</v>
      </c>
      <c r="K24" s="190">
        <v>4480848</v>
      </c>
      <c r="L24" s="63" t="s">
        <v>145</v>
      </c>
    </row>
    <row r="25" spans="1:12" s="14" customFormat="1" ht="13.5">
      <c r="A25" s="64" t="s">
        <v>148</v>
      </c>
      <c r="B25" s="182">
        <f>SUM(B19:B24)</f>
        <v>6567</v>
      </c>
      <c r="C25" s="183">
        <f aca="true" t="shared" si="2" ref="C25:K25">SUM(C19:C24)</f>
        <v>145600446</v>
      </c>
      <c r="D25" s="184">
        <v>41534077</v>
      </c>
      <c r="E25" s="182">
        <f t="shared" si="2"/>
        <v>6510</v>
      </c>
      <c r="F25" s="183">
        <v>39849670</v>
      </c>
      <c r="G25" s="182">
        <f t="shared" si="2"/>
        <v>9</v>
      </c>
      <c r="H25" s="183">
        <f t="shared" si="2"/>
        <v>322650</v>
      </c>
      <c r="I25" s="184">
        <f t="shared" si="2"/>
        <v>77670</v>
      </c>
      <c r="J25" s="184">
        <f t="shared" si="2"/>
        <v>39927340</v>
      </c>
      <c r="K25" s="184">
        <f t="shared" si="2"/>
        <v>40106692</v>
      </c>
      <c r="L25" s="65" t="s">
        <v>165</v>
      </c>
    </row>
    <row r="26" spans="1:12" ht="14.25" thickBot="1">
      <c r="A26" s="68"/>
      <c r="B26" s="191"/>
      <c r="C26" s="192"/>
      <c r="D26" s="193"/>
      <c r="E26" s="191"/>
      <c r="F26" s="192"/>
      <c r="G26" s="191"/>
      <c r="H26" s="192"/>
      <c r="I26" s="193"/>
      <c r="J26" s="193"/>
      <c r="K26" s="193"/>
      <c r="L26" s="17"/>
    </row>
    <row r="27" spans="1:12" ht="15" thickBot="1" thickTop="1">
      <c r="A27" s="67" t="s">
        <v>64</v>
      </c>
      <c r="B27" s="194">
        <f>SUM(B10,B17,B25)</f>
        <v>22590</v>
      </c>
      <c r="C27" s="195">
        <f>SUM(C10,C17,C25)</f>
        <v>628643027</v>
      </c>
      <c r="D27" s="196">
        <f aca="true" t="shared" si="3" ref="D27:K27">SUM(D10,D17,D25)</f>
        <v>180864421</v>
      </c>
      <c r="E27" s="194">
        <f t="shared" si="3"/>
        <v>22418</v>
      </c>
      <c r="F27" s="195">
        <f t="shared" si="3"/>
        <v>175351553</v>
      </c>
      <c r="G27" s="194">
        <f t="shared" si="3"/>
        <v>22</v>
      </c>
      <c r="H27" s="195">
        <v>566608</v>
      </c>
      <c r="I27" s="196">
        <v>137928</v>
      </c>
      <c r="J27" s="196">
        <v>175489481</v>
      </c>
      <c r="K27" s="196">
        <f t="shared" si="3"/>
        <v>175931879</v>
      </c>
      <c r="L27" s="22" t="s">
        <v>64</v>
      </c>
    </row>
    <row r="28" spans="1:7" ht="13.5">
      <c r="A28" s="443" t="s">
        <v>159</v>
      </c>
      <c r="B28" s="443"/>
      <c r="C28" s="443"/>
      <c r="D28" s="443"/>
      <c r="E28" s="443"/>
      <c r="F28" s="443"/>
      <c r="G28" s="443"/>
    </row>
    <row r="30" ht="13.5">
      <c r="C30" s="15"/>
    </row>
    <row r="31" ht="13.5">
      <c r="C31" s="15"/>
    </row>
  </sheetData>
  <mergeCells count="13">
    <mergeCell ref="L2:L4"/>
    <mergeCell ref="G3:H3"/>
    <mergeCell ref="I3:I4"/>
    <mergeCell ref="J2:J4"/>
    <mergeCell ref="K3:K4"/>
    <mergeCell ref="D3:D4"/>
    <mergeCell ref="E3:F3"/>
    <mergeCell ref="A28:G28"/>
    <mergeCell ref="A1:F1"/>
    <mergeCell ref="G2:I2"/>
    <mergeCell ref="B2:F2"/>
    <mergeCell ref="B3:C3"/>
    <mergeCell ref="A2:A4"/>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headerFooter alignWithMargins="0">
    <oddFooter>&amp;R&amp;10金沢国税局
法人税１
（H18)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29"/>
  <sheetViews>
    <sheetView showGridLines="0" zoomScale="93" zoomScaleNormal="93" workbookViewId="0" topLeftCell="A1">
      <selection activeCell="A1" sqref="A1:H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44" t="s">
        <v>129</v>
      </c>
      <c r="B1" s="444"/>
      <c r="C1" s="444"/>
      <c r="D1" s="444"/>
      <c r="E1" s="444"/>
      <c r="F1" s="444"/>
      <c r="G1" s="444"/>
      <c r="H1" s="444"/>
      <c r="I1" s="13"/>
    </row>
    <row r="2" spans="1:13" ht="15" customHeight="1">
      <c r="A2" s="478" t="s">
        <v>63</v>
      </c>
      <c r="B2" s="468" t="s">
        <v>104</v>
      </c>
      <c r="C2" s="474" t="s">
        <v>105</v>
      </c>
      <c r="D2" s="475"/>
      <c r="E2" s="475"/>
      <c r="F2" s="475"/>
      <c r="G2" s="475"/>
      <c r="H2" s="475"/>
      <c r="I2" s="476"/>
      <c r="J2" s="476"/>
      <c r="K2" s="477"/>
      <c r="L2" s="462" t="s">
        <v>157</v>
      </c>
      <c r="M2" s="465" t="s">
        <v>128</v>
      </c>
    </row>
    <row r="3" spans="1:13" ht="22.5" customHeight="1">
      <c r="A3" s="479"/>
      <c r="B3" s="469"/>
      <c r="C3" s="481" t="s">
        <v>84</v>
      </c>
      <c r="D3" s="482"/>
      <c r="E3" s="482"/>
      <c r="F3" s="482"/>
      <c r="G3" s="482"/>
      <c r="H3" s="483"/>
      <c r="I3" s="473" t="s">
        <v>154</v>
      </c>
      <c r="J3" s="473" t="s">
        <v>155</v>
      </c>
      <c r="K3" s="473" t="s">
        <v>156</v>
      </c>
      <c r="L3" s="463"/>
      <c r="M3" s="466"/>
    </row>
    <row r="4" spans="1:13" ht="13.5">
      <c r="A4" s="479"/>
      <c r="B4" s="469"/>
      <c r="C4" s="484" t="s">
        <v>106</v>
      </c>
      <c r="D4" s="25"/>
      <c r="E4" s="471" t="s">
        <v>70</v>
      </c>
      <c r="F4" s="471" t="s">
        <v>71</v>
      </c>
      <c r="G4" s="471" t="s">
        <v>89</v>
      </c>
      <c r="H4" s="471" t="s">
        <v>90</v>
      </c>
      <c r="I4" s="463"/>
      <c r="J4" s="463"/>
      <c r="K4" s="463"/>
      <c r="L4" s="463"/>
      <c r="M4" s="466"/>
    </row>
    <row r="5" spans="1:13" ht="13.5">
      <c r="A5" s="480"/>
      <c r="B5" s="470"/>
      <c r="C5" s="485"/>
      <c r="D5" s="223" t="s">
        <v>91</v>
      </c>
      <c r="E5" s="472"/>
      <c r="F5" s="472"/>
      <c r="G5" s="472"/>
      <c r="H5" s="472"/>
      <c r="I5" s="464"/>
      <c r="J5" s="464"/>
      <c r="K5" s="464"/>
      <c r="L5" s="464"/>
      <c r="M5" s="467"/>
    </row>
    <row r="6" spans="1:13" s="23" customFormat="1" ht="13.5">
      <c r="A6" s="71"/>
      <c r="B6" s="59" t="s">
        <v>109</v>
      </c>
      <c r="C6" s="60" t="s">
        <v>109</v>
      </c>
      <c r="D6" s="61" t="s">
        <v>109</v>
      </c>
      <c r="E6" s="59" t="s">
        <v>109</v>
      </c>
      <c r="F6" s="62" t="s">
        <v>109</v>
      </c>
      <c r="G6" s="62" t="s">
        <v>109</v>
      </c>
      <c r="H6" s="62" t="s">
        <v>109</v>
      </c>
      <c r="I6" s="59" t="s">
        <v>109</v>
      </c>
      <c r="J6" s="62" t="s">
        <v>109</v>
      </c>
      <c r="K6" s="62" t="s">
        <v>109</v>
      </c>
      <c r="L6" s="197" t="s">
        <v>109</v>
      </c>
      <c r="M6" s="198"/>
    </row>
    <row r="7" spans="1:13" ht="15" customHeight="1">
      <c r="A7" s="70" t="s">
        <v>131</v>
      </c>
      <c r="B7" s="176">
        <f>SUM(C7:L7)</f>
        <v>9286</v>
      </c>
      <c r="C7" s="206">
        <v>8649</v>
      </c>
      <c r="D7" s="210">
        <v>0</v>
      </c>
      <c r="E7" s="176">
        <v>12</v>
      </c>
      <c r="F7" s="176">
        <v>0</v>
      </c>
      <c r="G7" s="176">
        <v>96</v>
      </c>
      <c r="H7" s="176">
        <v>8</v>
      </c>
      <c r="I7" s="176">
        <v>53</v>
      </c>
      <c r="J7" s="176">
        <v>306</v>
      </c>
      <c r="K7" s="176">
        <v>155</v>
      </c>
      <c r="L7" s="176">
        <v>7</v>
      </c>
      <c r="M7" s="66" t="s">
        <v>160</v>
      </c>
    </row>
    <row r="8" spans="1:13" ht="15" customHeight="1">
      <c r="A8" s="70" t="s">
        <v>132</v>
      </c>
      <c r="B8" s="176">
        <f>SUM(C8:L8)</f>
        <v>6404</v>
      </c>
      <c r="C8" s="206">
        <v>6021</v>
      </c>
      <c r="D8" s="210">
        <v>0</v>
      </c>
      <c r="E8" s="176">
        <v>5</v>
      </c>
      <c r="F8" s="176">
        <v>0</v>
      </c>
      <c r="G8" s="179">
        <v>71</v>
      </c>
      <c r="H8" s="179">
        <v>2</v>
      </c>
      <c r="I8" s="179">
        <v>21</v>
      </c>
      <c r="J8" s="179">
        <v>189</v>
      </c>
      <c r="K8" s="179">
        <v>95</v>
      </c>
      <c r="L8" s="179">
        <v>0</v>
      </c>
      <c r="M8" s="66" t="s">
        <v>132</v>
      </c>
    </row>
    <row r="9" spans="1:13" ht="15" customHeight="1">
      <c r="A9" s="70" t="s">
        <v>133</v>
      </c>
      <c r="B9" s="176">
        <f>SUM(C9:L9)</f>
        <v>3459</v>
      </c>
      <c r="C9" s="206">
        <v>3162</v>
      </c>
      <c r="D9" s="210">
        <v>0</v>
      </c>
      <c r="E9" s="176">
        <v>6</v>
      </c>
      <c r="F9" s="176">
        <v>0</v>
      </c>
      <c r="G9" s="179">
        <v>41</v>
      </c>
      <c r="H9" s="179">
        <v>0</v>
      </c>
      <c r="I9" s="179">
        <v>26</v>
      </c>
      <c r="J9" s="179">
        <v>170</v>
      </c>
      <c r="K9" s="179">
        <v>54</v>
      </c>
      <c r="L9" s="179">
        <v>0</v>
      </c>
      <c r="M9" s="63" t="s">
        <v>133</v>
      </c>
    </row>
    <row r="10" spans="1:13" ht="15" customHeight="1">
      <c r="A10" s="70" t="s">
        <v>134</v>
      </c>
      <c r="B10" s="176">
        <f>SUM(C10:L10)</f>
        <v>2492</v>
      </c>
      <c r="C10" s="206">
        <v>2245</v>
      </c>
      <c r="D10" s="210">
        <v>0</v>
      </c>
      <c r="E10" s="176">
        <v>6</v>
      </c>
      <c r="F10" s="176">
        <v>0</v>
      </c>
      <c r="G10" s="179">
        <v>22</v>
      </c>
      <c r="H10" s="179">
        <v>0</v>
      </c>
      <c r="I10" s="179">
        <v>13</v>
      </c>
      <c r="J10" s="179">
        <v>140</v>
      </c>
      <c r="K10" s="179">
        <v>65</v>
      </c>
      <c r="L10" s="179">
        <v>1</v>
      </c>
      <c r="M10" s="63" t="s">
        <v>134</v>
      </c>
    </row>
    <row r="11" spans="1:13" s="14" customFormat="1" ht="15" customHeight="1">
      <c r="A11" s="64" t="s">
        <v>146</v>
      </c>
      <c r="B11" s="215">
        <f>SUM(C11:L11)</f>
        <v>21641</v>
      </c>
      <c r="C11" s="216">
        <f>SUM(C7:C10)</f>
        <v>20077</v>
      </c>
      <c r="D11" s="217">
        <f aca="true" t="shared" si="0" ref="D11:L11">SUM(D7:D10)</f>
        <v>0</v>
      </c>
      <c r="E11" s="215">
        <f t="shared" si="0"/>
        <v>29</v>
      </c>
      <c r="F11" s="215">
        <f t="shared" si="0"/>
        <v>0</v>
      </c>
      <c r="G11" s="182">
        <f t="shared" si="0"/>
        <v>230</v>
      </c>
      <c r="H11" s="218">
        <f t="shared" si="0"/>
        <v>10</v>
      </c>
      <c r="I11" s="218">
        <f t="shared" si="0"/>
        <v>113</v>
      </c>
      <c r="J11" s="218">
        <f t="shared" si="0"/>
        <v>805</v>
      </c>
      <c r="K11" s="218">
        <f t="shared" si="0"/>
        <v>369</v>
      </c>
      <c r="L11" s="218">
        <f t="shared" si="0"/>
        <v>8</v>
      </c>
      <c r="M11" s="219" t="s">
        <v>161</v>
      </c>
    </row>
    <row r="12" spans="1:13" s="18" customFormat="1" ht="15" customHeight="1">
      <c r="A12" s="200"/>
      <c r="B12" s="202"/>
      <c r="C12" s="207"/>
      <c r="D12" s="211"/>
      <c r="E12" s="201"/>
      <c r="F12" s="201"/>
      <c r="G12" s="201"/>
      <c r="H12" s="201"/>
      <c r="I12" s="201"/>
      <c r="J12" s="201"/>
      <c r="K12" s="201"/>
      <c r="L12" s="201"/>
      <c r="M12" s="199" t="s">
        <v>166</v>
      </c>
    </row>
    <row r="13" spans="1:13" s="220" customFormat="1" ht="15" customHeight="1">
      <c r="A13" s="70" t="s">
        <v>135</v>
      </c>
      <c r="B13" s="176">
        <f aca="true" t="shared" si="1" ref="B13:B18">SUM(C13:L13)</f>
        <v>14254</v>
      </c>
      <c r="C13" s="206">
        <v>13293</v>
      </c>
      <c r="D13" s="210">
        <v>0</v>
      </c>
      <c r="E13" s="176">
        <v>4</v>
      </c>
      <c r="F13" s="176">
        <v>0</v>
      </c>
      <c r="G13" s="176">
        <v>169</v>
      </c>
      <c r="H13" s="179">
        <v>6</v>
      </c>
      <c r="I13" s="179">
        <v>76</v>
      </c>
      <c r="J13" s="179">
        <v>452</v>
      </c>
      <c r="K13" s="179">
        <v>251</v>
      </c>
      <c r="L13" s="179">
        <v>3</v>
      </c>
      <c r="M13" s="63" t="s">
        <v>162</v>
      </c>
    </row>
    <row r="14" spans="1:13" s="220" customFormat="1" ht="15" customHeight="1">
      <c r="A14" s="70" t="s">
        <v>136</v>
      </c>
      <c r="B14" s="176">
        <f t="shared" si="1"/>
        <v>2597</v>
      </c>
      <c r="C14" s="206">
        <v>2381</v>
      </c>
      <c r="D14" s="210">
        <v>0</v>
      </c>
      <c r="E14" s="176">
        <v>0</v>
      </c>
      <c r="F14" s="176">
        <v>0</v>
      </c>
      <c r="G14" s="179">
        <v>46</v>
      </c>
      <c r="H14" s="179">
        <v>1</v>
      </c>
      <c r="I14" s="179">
        <v>19</v>
      </c>
      <c r="J14" s="179">
        <v>100</v>
      </c>
      <c r="K14" s="179">
        <v>50</v>
      </c>
      <c r="L14" s="179">
        <v>0</v>
      </c>
      <c r="M14" s="63" t="s">
        <v>136</v>
      </c>
    </row>
    <row r="15" spans="1:13" s="221" customFormat="1" ht="15" customHeight="1">
      <c r="A15" s="70" t="s">
        <v>137</v>
      </c>
      <c r="B15" s="176">
        <f t="shared" si="1"/>
        <v>5189</v>
      </c>
      <c r="C15" s="206">
        <v>4873</v>
      </c>
      <c r="D15" s="210">
        <v>0</v>
      </c>
      <c r="E15" s="176">
        <v>5</v>
      </c>
      <c r="F15" s="176">
        <v>0</v>
      </c>
      <c r="G15" s="179">
        <v>70</v>
      </c>
      <c r="H15" s="179">
        <v>1</v>
      </c>
      <c r="I15" s="179">
        <v>26</v>
      </c>
      <c r="J15" s="179">
        <v>158</v>
      </c>
      <c r="K15" s="179">
        <v>56</v>
      </c>
      <c r="L15" s="179">
        <v>0</v>
      </c>
      <c r="M15" s="63" t="s">
        <v>137</v>
      </c>
    </row>
    <row r="16" spans="1:13" s="220" customFormat="1" ht="15" customHeight="1">
      <c r="A16" s="70" t="s">
        <v>138</v>
      </c>
      <c r="B16" s="176">
        <f t="shared" si="1"/>
        <v>1298</v>
      </c>
      <c r="C16" s="206">
        <v>1157</v>
      </c>
      <c r="D16" s="210">
        <v>0</v>
      </c>
      <c r="E16" s="176">
        <v>2</v>
      </c>
      <c r="F16" s="176">
        <v>0</v>
      </c>
      <c r="G16" s="179">
        <v>25</v>
      </c>
      <c r="H16" s="179">
        <v>0</v>
      </c>
      <c r="I16" s="179">
        <v>14</v>
      </c>
      <c r="J16" s="179">
        <v>63</v>
      </c>
      <c r="K16" s="179">
        <v>36</v>
      </c>
      <c r="L16" s="179">
        <v>1</v>
      </c>
      <c r="M16" s="63" t="s">
        <v>138</v>
      </c>
    </row>
    <row r="17" spans="1:13" s="220" customFormat="1" ht="15" customHeight="1">
      <c r="A17" s="70" t="s">
        <v>139</v>
      </c>
      <c r="B17" s="176">
        <f t="shared" si="1"/>
        <v>3042</v>
      </c>
      <c r="C17" s="206">
        <v>2859</v>
      </c>
      <c r="D17" s="210">
        <v>0</v>
      </c>
      <c r="E17" s="176">
        <v>1</v>
      </c>
      <c r="F17" s="176">
        <v>0</v>
      </c>
      <c r="G17" s="179">
        <v>48</v>
      </c>
      <c r="H17" s="179">
        <v>2</v>
      </c>
      <c r="I17" s="179">
        <v>5</v>
      </c>
      <c r="J17" s="179">
        <v>92</v>
      </c>
      <c r="K17" s="179">
        <v>34</v>
      </c>
      <c r="L17" s="179">
        <v>1</v>
      </c>
      <c r="M17" s="63" t="s">
        <v>139</v>
      </c>
    </row>
    <row r="18" spans="1:13" s="14" customFormat="1" ht="15" customHeight="1">
      <c r="A18" s="64" t="s">
        <v>147</v>
      </c>
      <c r="B18" s="215">
        <f t="shared" si="1"/>
        <v>26380</v>
      </c>
      <c r="C18" s="216">
        <f>SUM(C13:C17)</f>
        <v>24563</v>
      </c>
      <c r="D18" s="217">
        <f aca="true" t="shared" si="2" ref="D18:L18">SUM(D13:D17)</f>
        <v>0</v>
      </c>
      <c r="E18" s="215">
        <f t="shared" si="2"/>
        <v>12</v>
      </c>
      <c r="F18" s="215">
        <f t="shared" si="2"/>
        <v>0</v>
      </c>
      <c r="G18" s="182">
        <f t="shared" si="2"/>
        <v>358</v>
      </c>
      <c r="H18" s="218">
        <f t="shared" si="2"/>
        <v>10</v>
      </c>
      <c r="I18" s="218">
        <f t="shared" si="2"/>
        <v>140</v>
      </c>
      <c r="J18" s="218">
        <f t="shared" si="2"/>
        <v>865</v>
      </c>
      <c r="K18" s="218">
        <f t="shared" si="2"/>
        <v>427</v>
      </c>
      <c r="L18" s="218">
        <f t="shared" si="2"/>
        <v>5</v>
      </c>
      <c r="M18" s="219" t="s">
        <v>163</v>
      </c>
    </row>
    <row r="19" spans="1:13" s="18" customFormat="1" ht="15" customHeight="1">
      <c r="A19" s="200"/>
      <c r="B19" s="202"/>
      <c r="C19" s="207"/>
      <c r="D19" s="211"/>
      <c r="E19" s="201"/>
      <c r="F19" s="201"/>
      <c r="G19" s="201"/>
      <c r="H19" s="201"/>
      <c r="I19" s="201"/>
      <c r="J19" s="201"/>
      <c r="K19" s="201"/>
      <c r="L19" s="201"/>
      <c r="M19" s="199" t="s">
        <v>166</v>
      </c>
    </row>
    <row r="20" spans="1:13" s="220" customFormat="1" ht="15" customHeight="1">
      <c r="A20" s="70" t="s">
        <v>140</v>
      </c>
      <c r="B20" s="176">
        <f aca="true" t="shared" si="3" ref="B20:B26">SUM(C20:L20)</f>
        <v>8629</v>
      </c>
      <c r="C20" s="206">
        <v>7925</v>
      </c>
      <c r="D20" s="210">
        <v>0</v>
      </c>
      <c r="E20" s="176">
        <v>11</v>
      </c>
      <c r="F20" s="176">
        <v>0</v>
      </c>
      <c r="G20" s="176">
        <v>118</v>
      </c>
      <c r="H20" s="179">
        <v>6</v>
      </c>
      <c r="I20" s="179">
        <v>39</v>
      </c>
      <c r="J20" s="179">
        <v>360</v>
      </c>
      <c r="K20" s="179">
        <v>167</v>
      </c>
      <c r="L20" s="179">
        <v>3</v>
      </c>
      <c r="M20" s="63" t="s">
        <v>164</v>
      </c>
    </row>
    <row r="21" spans="1:13" s="220" customFormat="1" ht="15" customHeight="1">
      <c r="A21" s="70" t="s">
        <v>141</v>
      </c>
      <c r="B21" s="176">
        <f t="shared" si="3"/>
        <v>2062</v>
      </c>
      <c r="C21" s="206">
        <v>1850</v>
      </c>
      <c r="D21" s="210">
        <v>0</v>
      </c>
      <c r="E21" s="176">
        <v>6</v>
      </c>
      <c r="F21" s="176">
        <v>0</v>
      </c>
      <c r="G21" s="179">
        <v>36</v>
      </c>
      <c r="H21" s="179">
        <v>1</v>
      </c>
      <c r="I21" s="179">
        <v>16</v>
      </c>
      <c r="J21" s="179">
        <v>127</v>
      </c>
      <c r="K21" s="179">
        <v>25</v>
      </c>
      <c r="L21" s="179">
        <v>1</v>
      </c>
      <c r="M21" s="63" t="s">
        <v>141</v>
      </c>
    </row>
    <row r="22" spans="1:13" s="220" customFormat="1" ht="15" customHeight="1">
      <c r="A22" s="70" t="s">
        <v>142</v>
      </c>
      <c r="B22" s="176">
        <f t="shared" si="3"/>
        <v>4126</v>
      </c>
      <c r="C22" s="206">
        <v>3801</v>
      </c>
      <c r="D22" s="210">
        <v>0</v>
      </c>
      <c r="E22" s="176">
        <v>2</v>
      </c>
      <c r="F22" s="176">
        <v>0</v>
      </c>
      <c r="G22" s="179">
        <v>64</v>
      </c>
      <c r="H22" s="179">
        <v>0</v>
      </c>
      <c r="I22" s="179">
        <v>19</v>
      </c>
      <c r="J22" s="179">
        <v>157</v>
      </c>
      <c r="K22" s="179">
        <v>83</v>
      </c>
      <c r="L22" s="179">
        <v>0</v>
      </c>
      <c r="M22" s="63" t="s">
        <v>142</v>
      </c>
    </row>
    <row r="23" spans="1:13" s="220" customFormat="1" ht="15" customHeight="1">
      <c r="A23" s="70" t="s">
        <v>143</v>
      </c>
      <c r="B23" s="176">
        <f t="shared" si="3"/>
        <v>1099</v>
      </c>
      <c r="C23" s="206">
        <v>950</v>
      </c>
      <c r="D23" s="210">
        <v>0</v>
      </c>
      <c r="E23" s="176">
        <v>0</v>
      </c>
      <c r="F23" s="176">
        <v>0</v>
      </c>
      <c r="G23" s="179">
        <v>10</v>
      </c>
      <c r="H23" s="179">
        <v>0</v>
      </c>
      <c r="I23" s="179">
        <v>15</v>
      </c>
      <c r="J23" s="179">
        <v>99</v>
      </c>
      <c r="K23" s="179">
        <v>25</v>
      </c>
      <c r="L23" s="179">
        <v>0</v>
      </c>
      <c r="M23" s="63" t="s">
        <v>143</v>
      </c>
    </row>
    <row r="24" spans="1:13" s="220" customFormat="1" ht="15" customHeight="1">
      <c r="A24" s="70" t="s">
        <v>144</v>
      </c>
      <c r="B24" s="176">
        <f t="shared" si="3"/>
        <v>1331</v>
      </c>
      <c r="C24" s="206">
        <v>1133</v>
      </c>
      <c r="D24" s="210">
        <v>0</v>
      </c>
      <c r="E24" s="176">
        <v>0</v>
      </c>
      <c r="F24" s="176">
        <v>0</v>
      </c>
      <c r="G24" s="176">
        <v>16</v>
      </c>
      <c r="H24" s="179">
        <v>0</v>
      </c>
      <c r="I24" s="179">
        <v>11</v>
      </c>
      <c r="J24" s="179">
        <v>141</v>
      </c>
      <c r="K24" s="179">
        <v>30</v>
      </c>
      <c r="L24" s="179">
        <v>0</v>
      </c>
      <c r="M24" s="63" t="s">
        <v>144</v>
      </c>
    </row>
    <row r="25" spans="1:13" s="220" customFormat="1" ht="15" customHeight="1">
      <c r="A25" s="70" t="s">
        <v>145</v>
      </c>
      <c r="B25" s="176">
        <f t="shared" si="3"/>
        <v>2340</v>
      </c>
      <c r="C25" s="206">
        <v>2180</v>
      </c>
      <c r="D25" s="210">
        <v>0</v>
      </c>
      <c r="E25" s="176">
        <v>5</v>
      </c>
      <c r="F25" s="176">
        <v>0</v>
      </c>
      <c r="G25" s="176">
        <v>31</v>
      </c>
      <c r="H25" s="179">
        <v>0</v>
      </c>
      <c r="I25" s="179">
        <v>19</v>
      </c>
      <c r="J25" s="179">
        <v>69</v>
      </c>
      <c r="K25" s="179">
        <v>36</v>
      </c>
      <c r="L25" s="179">
        <v>0</v>
      </c>
      <c r="M25" s="63" t="s">
        <v>145</v>
      </c>
    </row>
    <row r="26" spans="1:13" s="222" customFormat="1" ht="15" customHeight="1">
      <c r="A26" s="64" t="s">
        <v>148</v>
      </c>
      <c r="B26" s="215">
        <f t="shared" si="3"/>
        <v>19587</v>
      </c>
      <c r="C26" s="216">
        <f>SUM(C20:C25)</f>
        <v>17839</v>
      </c>
      <c r="D26" s="217">
        <f aca="true" t="shared" si="4" ref="D26:L26">SUM(D20:D25)</f>
        <v>0</v>
      </c>
      <c r="E26" s="215">
        <f t="shared" si="4"/>
        <v>24</v>
      </c>
      <c r="F26" s="215">
        <f t="shared" si="4"/>
        <v>0</v>
      </c>
      <c r="G26" s="215">
        <f t="shared" si="4"/>
        <v>275</v>
      </c>
      <c r="H26" s="215">
        <f t="shared" si="4"/>
        <v>7</v>
      </c>
      <c r="I26" s="215">
        <f t="shared" si="4"/>
        <v>119</v>
      </c>
      <c r="J26" s="215">
        <f t="shared" si="4"/>
        <v>953</v>
      </c>
      <c r="K26" s="215">
        <f t="shared" si="4"/>
        <v>366</v>
      </c>
      <c r="L26" s="215">
        <f t="shared" si="4"/>
        <v>4</v>
      </c>
      <c r="M26" s="219" t="s">
        <v>165</v>
      </c>
    </row>
    <row r="27" spans="1:13" s="18" customFormat="1" ht="15" customHeight="1" thickBot="1">
      <c r="A27" s="203"/>
      <c r="B27" s="204"/>
      <c r="C27" s="208"/>
      <c r="D27" s="212"/>
      <c r="E27" s="205"/>
      <c r="F27" s="205"/>
      <c r="G27" s="205"/>
      <c r="H27" s="205"/>
      <c r="I27" s="205"/>
      <c r="J27" s="205"/>
      <c r="K27" s="205"/>
      <c r="L27" s="205"/>
      <c r="M27" s="214"/>
    </row>
    <row r="28" spans="1:13" ht="15" customHeight="1" thickBot="1" thickTop="1">
      <c r="A28" s="67" t="s">
        <v>64</v>
      </c>
      <c r="B28" s="194">
        <f>SUM(C28:L28)</f>
        <v>67608</v>
      </c>
      <c r="C28" s="209">
        <f>SUM(C11,C18,C26)</f>
        <v>62479</v>
      </c>
      <c r="D28" s="213">
        <f aca="true" t="shared" si="5" ref="D28:L28">SUM(D11,D18,D26)</f>
        <v>0</v>
      </c>
      <c r="E28" s="194">
        <f t="shared" si="5"/>
        <v>65</v>
      </c>
      <c r="F28" s="194">
        <f t="shared" si="5"/>
        <v>0</v>
      </c>
      <c r="G28" s="194">
        <f t="shared" si="5"/>
        <v>863</v>
      </c>
      <c r="H28" s="194">
        <f t="shared" si="5"/>
        <v>27</v>
      </c>
      <c r="I28" s="194">
        <f t="shared" si="5"/>
        <v>372</v>
      </c>
      <c r="J28" s="194">
        <f t="shared" si="5"/>
        <v>2623</v>
      </c>
      <c r="K28" s="194">
        <f t="shared" si="5"/>
        <v>1162</v>
      </c>
      <c r="L28" s="194">
        <f t="shared" si="5"/>
        <v>17</v>
      </c>
      <c r="M28" s="22" t="s">
        <v>64</v>
      </c>
    </row>
    <row r="29" spans="1:8" ht="13.5">
      <c r="A29" s="16" t="s">
        <v>158</v>
      </c>
      <c r="B29" s="16"/>
      <c r="C29" s="16"/>
      <c r="D29" s="16"/>
      <c r="E29" s="16"/>
      <c r="F29" s="16"/>
      <c r="G29" s="16"/>
      <c r="H29" s="16"/>
    </row>
  </sheetData>
  <mergeCells count="15">
    <mergeCell ref="A1:H1"/>
    <mergeCell ref="C2:K2"/>
    <mergeCell ref="A2:A5"/>
    <mergeCell ref="C3:H3"/>
    <mergeCell ref="C4:C5"/>
    <mergeCell ref="E4:E5"/>
    <mergeCell ref="J3:J5"/>
    <mergeCell ref="K3:K5"/>
    <mergeCell ref="L2:L5"/>
    <mergeCell ref="M2:M5"/>
    <mergeCell ref="B2:B5"/>
    <mergeCell ref="F4:F5"/>
    <mergeCell ref="H4:H5"/>
    <mergeCell ref="G4:G5"/>
    <mergeCell ref="I3:I5"/>
  </mergeCells>
  <printOptions/>
  <pageMargins left="0.7874015748031497" right="0.7874015748031497" top="0.984251968503937" bottom="0.984251968503937" header="0.5118110236220472" footer="0.5118110236220472"/>
  <pageSetup fitToHeight="1" fitToWidth="1" horizontalDpi="600" verticalDpi="600" orientation="landscape" paperSize="9" scale="94" r:id="rId1"/>
  <headerFooter alignWithMargins="0">
    <oddFooter>&amp;R&amp;10金沢国税局
法人税１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6" t="s">
        <v>2</v>
      </c>
      <c r="B3" s="486"/>
      <c r="C3" s="486" t="s">
        <v>3</v>
      </c>
      <c r="D3" s="486"/>
      <c r="E3" s="486" t="s">
        <v>4</v>
      </c>
      <c r="F3" s="486"/>
      <c r="G3" s="486" t="s">
        <v>5</v>
      </c>
      <c r="H3" s="486"/>
      <c r="I3" s="486" t="s">
        <v>6</v>
      </c>
      <c r="J3" s="486"/>
      <c r="K3" s="486" t="s">
        <v>7</v>
      </c>
      <c r="L3" s="486"/>
      <c r="M3" s="486" t="s">
        <v>8</v>
      </c>
      <c r="N3" s="486"/>
      <c r="O3" s="486" t="s">
        <v>2</v>
      </c>
      <c r="P3" s="486"/>
    </row>
    <row r="4" spans="1:16" ht="11.25">
      <c r="A4" s="486"/>
      <c r="B4" s="486"/>
      <c r="C4" s="1" t="s">
        <v>9</v>
      </c>
      <c r="D4" s="1" t="s">
        <v>10</v>
      </c>
      <c r="E4" s="1" t="s">
        <v>9</v>
      </c>
      <c r="F4" s="1" t="s">
        <v>10</v>
      </c>
      <c r="G4" s="1" t="s">
        <v>9</v>
      </c>
      <c r="H4" s="1" t="s">
        <v>10</v>
      </c>
      <c r="I4" s="1" t="s">
        <v>9</v>
      </c>
      <c r="J4" s="1" t="s">
        <v>10</v>
      </c>
      <c r="K4" s="1" t="s">
        <v>9</v>
      </c>
      <c r="L4" s="1" t="s">
        <v>10</v>
      </c>
      <c r="M4" s="1" t="s">
        <v>9</v>
      </c>
      <c r="N4" s="1" t="s">
        <v>10</v>
      </c>
      <c r="O4" s="486"/>
      <c r="P4" s="486"/>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7"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8" t="s">
        <v>29</v>
      </c>
    </row>
    <row r="7" spans="1:16" ht="11.25">
      <c r="A7" s="487"/>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8"/>
    </row>
    <row r="8" spans="1:16" ht="11.25">
      <c r="A8" s="487"/>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8"/>
    </row>
    <row r="9" spans="1:16" ht="11.25">
      <c r="A9" s="488"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8" t="s">
        <v>28</v>
      </c>
    </row>
    <row r="10" spans="1:16" ht="11.25">
      <c r="A10" s="488"/>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8"/>
    </row>
    <row r="11" spans="1:16" ht="11.25">
      <c r="A11" s="488"/>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8"/>
    </row>
    <row r="12" spans="1:16" ht="11.25">
      <c r="A12" s="488" t="s">
        <v>32</v>
      </c>
      <c r="B12" s="488"/>
      <c r="C12" s="2">
        <v>99957</v>
      </c>
      <c r="D12" s="2">
        <v>591446049</v>
      </c>
      <c r="E12" s="1">
        <v>765</v>
      </c>
      <c r="F12" s="2">
        <v>279466</v>
      </c>
      <c r="G12" s="2">
        <v>3142</v>
      </c>
      <c r="H12" s="2">
        <v>19826126</v>
      </c>
      <c r="I12" s="2">
        <v>2088</v>
      </c>
      <c r="J12" s="2">
        <v>2547740</v>
      </c>
      <c r="K12" s="1">
        <v>46</v>
      </c>
      <c r="L12" s="2">
        <v>635945</v>
      </c>
      <c r="M12" s="2">
        <v>105998</v>
      </c>
      <c r="N12" s="2">
        <v>614735325</v>
      </c>
      <c r="O12" s="488" t="s">
        <v>30</v>
      </c>
      <c r="P12" s="488"/>
    </row>
    <row r="13" spans="1:16" ht="11.25">
      <c r="A13" s="488" t="s">
        <v>33</v>
      </c>
      <c r="B13" s="488"/>
      <c r="C13" s="1">
        <v>357</v>
      </c>
      <c r="D13" s="2">
        <v>37301</v>
      </c>
      <c r="E13" s="1">
        <v>38</v>
      </c>
      <c r="F13" s="2">
        <v>1410</v>
      </c>
      <c r="G13" s="1">
        <v>15</v>
      </c>
      <c r="H13" s="1" t="s">
        <v>18</v>
      </c>
      <c r="I13" s="1">
        <v>49</v>
      </c>
      <c r="J13" s="2">
        <v>2069</v>
      </c>
      <c r="K13" s="1">
        <v>3</v>
      </c>
      <c r="L13" s="1" t="s">
        <v>18</v>
      </c>
      <c r="M13" s="1">
        <v>462</v>
      </c>
      <c r="N13" s="2">
        <v>43160</v>
      </c>
      <c r="O13" s="407" t="s">
        <v>17</v>
      </c>
      <c r="P13" s="407"/>
    </row>
    <row r="14" spans="1:16" ht="11.25">
      <c r="A14" s="488" t="s">
        <v>34</v>
      </c>
      <c r="B14" s="488"/>
      <c r="C14" s="2">
        <v>4363</v>
      </c>
      <c r="D14" s="2">
        <v>659985</v>
      </c>
      <c r="E14" s="1">
        <v>2</v>
      </c>
      <c r="F14" s="1" t="s">
        <v>18</v>
      </c>
      <c r="G14" s="1">
        <v>86</v>
      </c>
      <c r="H14" s="2">
        <v>34873</v>
      </c>
      <c r="I14" s="1">
        <v>28</v>
      </c>
      <c r="J14" s="2">
        <v>4404</v>
      </c>
      <c r="K14" s="1">
        <v>1</v>
      </c>
      <c r="L14" s="1" t="s">
        <v>18</v>
      </c>
      <c r="M14" s="2">
        <v>4480</v>
      </c>
      <c r="N14" s="2">
        <v>701737</v>
      </c>
      <c r="O14" s="407" t="s">
        <v>19</v>
      </c>
      <c r="P14" s="407"/>
    </row>
    <row r="15" spans="1:16" ht="11.25">
      <c r="A15" s="488" t="s">
        <v>35</v>
      </c>
      <c r="B15" s="488"/>
      <c r="C15" s="2">
        <v>1040</v>
      </c>
      <c r="D15" s="2">
        <v>705357</v>
      </c>
      <c r="E15" s="1">
        <v>1</v>
      </c>
      <c r="F15" s="1" t="s">
        <v>18</v>
      </c>
      <c r="G15" s="1">
        <v>10</v>
      </c>
      <c r="H15" s="1" t="s">
        <v>18</v>
      </c>
      <c r="I15" s="1">
        <v>5</v>
      </c>
      <c r="J15" s="2">
        <v>8796</v>
      </c>
      <c r="K15" s="1" t="s">
        <v>16</v>
      </c>
      <c r="L15" s="1" t="s">
        <v>16</v>
      </c>
      <c r="M15" s="2">
        <v>1056</v>
      </c>
      <c r="N15" s="2">
        <v>716512</v>
      </c>
      <c r="O15" s="407" t="s">
        <v>20</v>
      </c>
      <c r="P15" s="407"/>
    </row>
    <row r="16" spans="1:16" ht="11.25">
      <c r="A16" s="488" t="s">
        <v>36</v>
      </c>
      <c r="B16" s="488"/>
      <c r="C16" s="1" t="s">
        <v>16</v>
      </c>
      <c r="D16" s="2">
        <v>592848691</v>
      </c>
      <c r="E16" s="1" t="s">
        <v>16</v>
      </c>
      <c r="F16" s="2">
        <v>280918</v>
      </c>
      <c r="G16" s="1" t="s">
        <v>16</v>
      </c>
      <c r="H16" s="2">
        <v>19865668</v>
      </c>
      <c r="I16" s="1" t="s">
        <v>16</v>
      </c>
      <c r="J16" s="2">
        <v>2563007</v>
      </c>
      <c r="K16" s="1" t="s">
        <v>16</v>
      </c>
      <c r="L16" s="2">
        <v>638449</v>
      </c>
      <c r="M16" s="1" t="s">
        <v>16</v>
      </c>
      <c r="N16" s="2">
        <v>616196733</v>
      </c>
      <c r="O16" s="407" t="s">
        <v>21</v>
      </c>
      <c r="P16" s="407"/>
    </row>
    <row r="17" ht="11.25">
      <c r="A17" s="1" t="s">
        <v>22</v>
      </c>
    </row>
    <row r="18" spans="1:2" ht="11.25">
      <c r="A18" s="1" t="s">
        <v>23</v>
      </c>
      <c r="B18" s="1" t="s">
        <v>25</v>
      </c>
    </row>
    <row r="20" ht="11.25">
      <c r="A20" s="1" t="s">
        <v>24</v>
      </c>
    </row>
    <row r="22" ht="11.25">
      <c r="A22" s="1" t="s">
        <v>26</v>
      </c>
    </row>
    <row r="23" ht="11.25">
      <c r="A23" s="1" t="s">
        <v>27</v>
      </c>
    </row>
  </sheetData>
  <mergeCells count="22">
    <mergeCell ref="A12:B12"/>
    <mergeCell ref="A16:B16"/>
    <mergeCell ref="A15:B15"/>
    <mergeCell ref="A14:B14"/>
    <mergeCell ref="A13:B13"/>
    <mergeCell ref="O12:P12"/>
    <mergeCell ref="O13:P13"/>
    <mergeCell ref="O16:P16"/>
    <mergeCell ref="O15:P15"/>
    <mergeCell ref="O14:P14"/>
    <mergeCell ref="A6:A8"/>
    <mergeCell ref="A9:A11"/>
    <mergeCell ref="P6:P8"/>
    <mergeCell ref="P9:P11"/>
    <mergeCell ref="A3:B4"/>
    <mergeCell ref="O3:P4"/>
    <mergeCell ref="M3:N3"/>
    <mergeCell ref="K3:L3"/>
    <mergeCell ref="I3:J3"/>
    <mergeCell ref="G3:H3"/>
    <mergeCell ref="E3:F3"/>
    <mergeCell ref="C3:D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４－１（法人税）</dc:title>
  <dc:subject/>
  <dc:creator>国税庁</dc:creator>
  <cp:keywords/>
  <dc:description/>
  <cp:lastModifiedBy>国税庁</cp:lastModifiedBy>
  <cp:lastPrinted>2008-06-17T00:43:11Z</cp:lastPrinted>
  <dcterms:created xsi:type="dcterms:W3CDTF">2003-07-09T01:05:10Z</dcterms:created>
  <dcterms:modified xsi:type="dcterms:W3CDTF">2008-07-01T04:59:40Z</dcterms:modified>
  <cp:category/>
  <cp:version/>
  <cp:contentType/>
  <cp:contentStatus/>
</cp:coreProperties>
</file>