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4.03\"/>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別紙様式３!$A$5:$N$12</definedName>
    <definedName name="aaa">[1]契約状況コード表!$F$5:$F$9</definedName>
    <definedName name="aaaa">[1]契約状況コード表!$G$5:$G$6</definedName>
    <definedName name="_xlnm.Print_Area" localSheetId="0">別紙様式３!$B$1:$N$12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P12" i="1" s="1"/>
  <c r="A11" i="1"/>
  <c r="P11" i="1" s="1"/>
  <c r="C10" i="1"/>
  <c r="A10" i="1"/>
  <c r="O10" i="1" s="1"/>
  <c r="A9" i="1"/>
  <c r="O9" i="1" s="1"/>
  <c r="A8" i="1"/>
  <c r="M8" i="1" s="1"/>
  <c r="A7" i="1"/>
  <c r="L7" i="1" s="1"/>
  <c r="L6" i="1"/>
  <c r="A6" i="1"/>
  <c r="P6" i="1" s="1"/>
  <c r="C8" i="1" l="1"/>
  <c r="D9" i="1"/>
  <c r="K10" i="1"/>
  <c r="C9" i="1"/>
  <c r="O8" i="1"/>
  <c r="K9" i="1"/>
  <c r="G8" i="1"/>
  <c r="L9" i="1"/>
  <c r="E11" i="1"/>
  <c r="H8" i="1"/>
  <c r="H6" i="1"/>
  <c r="B8" i="1"/>
  <c r="L8" i="1"/>
  <c r="D8" i="1"/>
  <c r="J8" i="1"/>
  <c r="P8" i="1"/>
  <c r="G9" i="1"/>
  <c r="D10" i="1"/>
  <c r="L10" i="1"/>
  <c r="I11" i="1"/>
  <c r="D6" i="1"/>
  <c r="F8" i="1"/>
  <c r="K8" i="1"/>
  <c r="H9" i="1"/>
  <c r="P9" i="1"/>
  <c r="N9" i="1" s="1"/>
  <c r="G10" i="1"/>
  <c r="P10" i="1"/>
  <c r="M11" i="1"/>
  <c r="H10" i="1"/>
  <c r="E12" i="1"/>
  <c r="I12" i="1"/>
  <c r="M12" i="1"/>
  <c r="E6" i="1"/>
  <c r="B7" i="1"/>
  <c r="F11" i="1"/>
  <c r="J11" i="1"/>
  <c r="N11" i="1"/>
  <c r="B12" i="1"/>
  <c r="F12" i="1"/>
  <c r="J12" i="1"/>
  <c r="N12" i="1"/>
  <c r="E7" i="1"/>
  <c r="I7" i="1"/>
  <c r="M7" i="1"/>
  <c r="I6" i="1"/>
  <c r="M6" i="1"/>
  <c r="F7" i="1"/>
  <c r="J7" i="1"/>
  <c r="O7" i="1"/>
  <c r="E9" i="1"/>
  <c r="I9" i="1"/>
  <c r="M9" i="1"/>
  <c r="E10" i="1"/>
  <c r="I10" i="1"/>
  <c r="M10" i="1"/>
  <c r="B11" i="1"/>
  <c r="G11" i="1"/>
  <c r="K11" i="1"/>
  <c r="O11" i="1"/>
  <c r="C12" i="1"/>
  <c r="G12" i="1"/>
  <c r="K12" i="1"/>
  <c r="O12" i="1"/>
  <c r="B6" i="1"/>
  <c r="F6" i="1"/>
  <c r="J6" i="1"/>
  <c r="O6" i="1"/>
  <c r="C7" i="1"/>
  <c r="G7" i="1"/>
  <c r="K7" i="1"/>
  <c r="P7" i="1"/>
  <c r="C6" i="1"/>
  <c r="G6" i="1"/>
  <c r="K6" i="1"/>
  <c r="D7" i="1"/>
  <c r="H7" i="1"/>
  <c r="E8" i="1"/>
  <c r="I8" i="1"/>
  <c r="B9" i="1"/>
  <c r="F9" i="1"/>
  <c r="J9" i="1"/>
  <c r="B10" i="1"/>
  <c r="F10" i="1"/>
  <c r="J10" i="1"/>
  <c r="D11" i="1"/>
  <c r="H11" i="1"/>
  <c r="L11" i="1"/>
  <c r="D12" i="1"/>
  <c r="H12" i="1"/>
  <c r="L12" i="1"/>
</calcChain>
</file>

<file path=xl/sharedStrings.xml><?xml version="1.0" encoding="utf-8"?>
<sst xmlns="http://schemas.openxmlformats.org/spreadsheetml/2006/main" count="20" uniqueCount="20">
  <si>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</si>
  <si>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</si>
  <si>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</si>
  <si>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</si>
  <si>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</si>
  <si>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</si>
  <si>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</si>
  <si>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</si>
  <si>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</si>
  <si>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</si>
  <si>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</si>
  <si>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</si>
  <si>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</si>
  <si>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</si>
  <si>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</si>
  <si>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長期継続契約
単価契約
令和3年度支払実績額
3,879,758円
令和3年4月～5月</t>
    <rPh sb="0" eb="6">
      <t>チョウキケイゾクケイヤク</t>
    </rPh>
    <rPh sb="7" eb="11">
      <t>タンカケイヤク</t>
    </rPh>
    <rPh sb="12" eb="14">
      <t>レイワ</t>
    </rPh>
    <rPh sb="15" eb="16">
      <t>ネン</t>
    </rPh>
    <rPh sb="17" eb="18">
      <t>シ</t>
    </rPh>
    <rPh sb="18" eb="19">
      <t>ハラ</t>
    </rPh>
    <rPh sb="19" eb="22">
      <t>ジッセキガク</t>
    </rPh>
    <rPh sb="32" eb="33">
      <t>エン</t>
    </rPh>
    <rPh sb="34" eb="36">
      <t>レイワ</t>
    </rPh>
    <rPh sb="37" eb="38">
      <t>ネン</t>
    </rPh>
    <rPh sb="39" eb="40">
      <t>ガツ</t>
    </rPh>
    <rPh sb="42" eb="43">
      <t>ガツ</t>
    </rPh>
    <phoneticPr fontId="9"/>
  </si>
  <si>
    <t>長期継続契約
単価契約
令和3年度支払実績額
6,142,455円
令和3年4月～12月</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9"/>
  </si>
  <si>
    <t>単価契約
予定調達総額
1,113,640円
分担契約
分担予定額
923,875円
当初記載もれ契約</t>
    <rPh sb="0" eb="4">
      <t>タンカケイヤク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rPh sb="43" eb="45">
      <t>トウショ</t>
    </rPh>
    <rPh sb="45" eb="47">
      <t>キサイ</t>
    </rPh>
    <rPh sb="49" eb="51">
      <t>ケイヤク</t>
    </rPh>
    <phoneticPr fontId="9"/>
  </si>
  <si>
    <t>単価契約
予定調達総額
32,347,016円
分担契約
分担予定額
4,337,086円
当初記載もれ契約</t>
    <rPh sb="0" eb="4">
      <t>タンカケイヤク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rPh sb="46" eb="48">
      <t>トウショ</t>
    </rPh>
    <rPh sb="48" eb="50">
      <t>キサイ</t>
    </rPh>
    <rPh sb="52" eb="54">
      <t>ケイヤク</t>
    </rPh>
    <phoneticPr fontId="9"/>
  </si>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</sst>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299;&#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v>0</v>
          </cell>
          <cell r="I1">
            <v>0</v>
          </cell>
          <cell r="J1" t="str">
            <v>（3月分）</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BE1">
            <v>0</v>
          </cell>
        </row>
        <row r="2">
          <cell r="G2">
            <v>0</v>
          </cell>
          <cell r="H2">
            <v>0</v>
          </cell>
          <cell r="I2">
            <v>79</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t="str">
            <v xml:space="preserve">女性の活躍推進に向けた公共調達への取組に関する入力項目
</v>
          </cell>
          <cell r="AL2">
            <v>0</v>
          </cell>
          <cell r="AM2" t="str">
            <v>一者応札に係るフォローアップ及び競争性のない随意契約フォローアップに必要な項目</v>
          </cell>
          <cell r="AN2">
            <v>0</v>
          </cell>
          <cell r="AO2">
            <v>0</v>
          </cell>
          <cell r="AP2">
            <v>0</v>
          </cell>
          <cell r="AQ2">
            <v>0</v>
          </cell>
          <cell r="AR2">
            <v>0</v>
          </cell>
          <cell r="AS2">
            <v>0</v>
          </cell>
          <cell r="AT2" t="str">
            <v>調達改善計画自己評価等に必要な項目</v>
          </cell>
          <cell r="AU2">
            <v>0</v>
          </cell>
          <cell r="AV2">
            <v>0</v>
          </cell>
          <cell r="AW2" t="str">
            <v>契約の統計用</v>
          </cell>
          <cell r="AX2">
            <v>0</v>
          </cell>
          <cell r="AY2">
            <v>0</v>
          </cell>
          <cell r="AZ2">
            <v>0</v>
          </cell>
          <cell r="BA2">
            <v>0</v>
          </cell>
          <cell r="BB2">
            <v>0</v>
          </cell>
          <cell r="BC2">
            <v>0</v>
          </cell>
          <cell r="BD2" t="str">
            <v>作業用</v>
          </cell>
          <cell r="BE2">
            <v>0</v>
          </cell>
          <cell r="BF2">
            <v>0</v>
          </cell>
          <cell r="BG2">
            <v>0</v>
          </cell>
          <cell r="BH2">
            <v>0</v>
          </cell>
          <cell r="BI2">
            <v>0</v>
          </cell>
        </row>
        <row r="3">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t="str">
            <v>調達手続の電子化に係るフォローアップに係る入力項目</v>
          </cell>
          <cell r="AB3">
            <v>0</v>
          </cell>
          <cell r="AC3">
            <v>0</v>
          </cell>
          <cell r="AD3">
            <v>0</v>
          </cell>
          <cell r="AE3">
            <v>0</v>
          </cell>
          <cell r="AF3">
            <v>0</v>
          </cell>
          <cell r="AG3">
            <v>0</v>
          </cell>
          <cell r="AH3">
            <v>0</v>
          </cell>
          <cell r="AI3">
            <v>0</v>
          </cell>
          <cell r="AJ3">
            <v>0</v>
          </cell>
          <cell r="AK3">
            <v>0</v>
          </cell>
          <cell r="AL3">
            <v>0</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v>0</v>
          </cell>
          <cell r="AP3">
            <v>0</v>
          </cell>
          <cell r="AQ3" t="str">
            <v>一者応札から改善しなかったもの又は当年度において一者応札となった案件について、一者応札となった理由を選択。</v>
          </cell>
          <cell r="AR3">
            <v>0</v>
          </cell>
          <cell r="AS3">
            <v>0</v>
          </cell>
          <cell r="AT3" t="str">
            <v>前年度又は前回に一者応札であった案件について、改善の有無にかかわらず記載する。
※25欄に「○」又は「×」が付されたものについて記載する。</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78</v>
          </cell>
          <cell r="AZ4">
            <v>0</v>
          </cell>
          <cell r="BA4">
            <v>3</v>
          </cell>
          <cell r="BB4">
            <v>3</v>
          </cell>
          <cell r="BC4">
            <v>0</v>
          </cell>
          <cell r="BD4">
            <v>0</v>
          </cell>
          <cell r="BE4">
            <v>0</v>
          </cell>
          <cell r="BF4">
            <v>0</v>
          </cell>
          <cell r="BG4">
            <v>0</v>
          </cell>
          <cell r="BH4">
            <v>0</v>
          </cell>
          <cell r="BI4">
            <v>0</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v>0</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v>1</v>
          </cell>
          <cell r="F6" t="str">
            <v/>
          </cell>
          <cell r="G6" t="str">
            <v>Dg122</v>
          </cell>
          <cell r="H6" t="str">
            <v>④電力</v>
          </cell>
          <cell r="I6" t="str">
            <v>金沢広坂合同庁舎ほか12庁舎で使用する電力の供給
3,559,400kwh</v>
          </cell>
          <cell r="J6" t="str">
            <v>支出負担行為担当官
金沢国税局総務部次長
桑野　文更
石川県金沢市広坂２－２－６０
ほか１４官署等</v>
          </cell>
          <cell r="K6" t="str">
            <v>③合庁</v>
          </cell>
          <cell r="L6">
            <v>0</v>
          </cell>
          <cell r="M6" t="str">
            <v>－</v>
          </cell>
          <cell r="N6" t="str">
            <v>株式会社Ｆ－Ｐｏｗｅｒ
東京都港区芝浦３－１－２１</v>
          </cell>
          <cell r="O6">
            <v>2010701022133</v>
          </cell>
          <cell r="P6" t="str">
            <v>①一般競争入札</v>
          </cell>
          <cell r="Q6">
            <v>0</v>
          </cell>
          <cell r="R6" t="str">
            <v>－</v>
          </cell>
          <cell r="S6" t="str">
            <v>－</v>
          </cell>
          <cell r="T6">
            <v>52640643</v>
          </cell>
          <cell r="U6" t="str">
            <v>－</v>
          </cell>
          <cell r="V6">
            <v>0</v>
          </cell>
          <cell r="W6">
            <v>0</v>
          </cell>
          <cell r="X6" t="str">
            <v>○</v>
          </cell>
          <cell r="Y6" t="str">
            <v>－</v>
          </cell>
          <cell r="Z6">
            <v>3</v>
          </cell>
          <cell r="AA6">
            <v>3</v>
          </cell>
          <cell r="AB6">
            <v>0</v>
          </cell>
          <cell r="AC6">
            <v>0</v>
          </cell>
          <cell r="AD6">
            <v>0</v>
          </cell>
          <cell r="AE6" t="str">
            <v>⑥その他の法人等</v>
          </cell>
          <cell r="AF6">
            <v>0</v>
          </cell>
          <cell r="AG6" t="str">
            <v>①長期継続契約（令和２年度以前）</v>
          </cell>
          <cell r="AH6">
            <v>0</v>
          </cell>
          <cell r="AI6">
            <v>0</v>
          </cell>
          <cell r="AJ6" t="str">
            <v>分担予定額
3,879,758円
令和3年4月～5月</v>
          </cell>
          <cell r="AK6">
            <v>0</v>
          </cell>
          <cell r="AL6">
            <v>0</v>
          </cell>
          <cell r="AM6">
            <v>0</v>
          </cell>
          <cell r="AN6">
            <v>0</v>
          </cell>
          <cell r="AO6">
            <v>0</v>
          </cell>
          <cell r="AP6">
            <v>0</v>
          </cell>
          <cell r="AQ6">
            <v>0</v>
          </cell>
          <cell r="AR6">
            <v>0</v>
          </cell>
          <cell r="AS6">
            <v>0</v>
          </cell>
          <cell r="AT6">
            <v>0</v>
          </cell>
          <cell r="AU6">
            <v>0</v>
          </cell>
          <cell r="AV6">
            <v>0</v>
          </cell>
          <cell r="AW6">
            <v>0</v>
          </cell>
          <cell r="AX6" t="str">
            <v>年間支払金額</v>
          </cell>
          <cell r="AY6" t="str">
            <v>○</v>
          </cell>
          <cell r="AZ6" t="str">
            <v>×</v>
          </cell>
          <cell r="BA6" t="str">
            <v>×</v>
          </cell>
          <cell r="BB6" t="str">
            <v>×</v>
          </cell>
          <cell r="BC6" t="str">
            <v/>
          </cell>
          <cell r="BD6" t="str">
            <v>④電力</v>
          </cell>
          <cell r="BE6" t="str">
            <v>分担契約/単価契約</v>
          </cell>
          <cell r="BF6" t="str">
            <v/>
          </cell>
          <cell r="BG6" t="str">
            <v>○</v>
          </cell>
          <cell r="BH6" t="b">
            <v>1</v>
          </cell>
          <cell r="BI6" t="b">
            <v>0</v>
          </cell>
        </row>
        <row r="7">
          <cell r="E7" t="str">
            <v/>
          </cell>
          <cell r="F7">
            <v>1</v>
          </cell>
          <cell r="G7" t="str">
            <v>Dg123</v>
          </cell>
          <cell r="H7" t="str">
            <v>⑩役務</v>
          </cell>
          <cell r="I7" t="str">
            <v>行政文書等の廃棄処理業務（石川県）
67,000ｋｇ         　　　</v>
          </cell>
          <cell r="J7" t="str">
            <v>支出負担行為担当官
金沢国税局総務部次長
中村　憲二
石川県金沢市広坂２－２－６０</v>
          </cell>
          <cell r="K7">
            <v>0</v>
          </cell>
          <cell r="L7">
            <v>0</v>
          </cell>
          <cell r="M7">
            <v>44313</v>
          </cell>
          <cell r="N7" t="str">
            <v>金沢紙業株式会社
石川県金沢市野町４－６－４２</v>
          </cell>
          <cell r="O7">
            <v>4220001002085</v>
          </cell>
          <cell r="P7" t="str">
            <v>④随意契約（企画競争無し）</v>
          </cell>
          <cell r="Q7" t="str">
            <v>○</v>
          </cell>
          <cell r="R7">
            <v>1532300</v>
          </cell>
          <cell r="S7" t="str">
            <v>＠20.9円／kgほか</v>
          </cell>
          <cell r="T7">
            <v>1532300</v>
          </cell>
          <cell r="U7">
            <v>1</v>
          </cell>
          <cell r="V7">
            <v>0</v>
          </cell>
          <cell r="W7">
            <v>0</v>
          </cell>
          <cell r="X7">
            <v>0</v>
          </cell>
          <cell r="Y7" t="str">
            <v>①公表</v>
          </cell>
          <cell r="Z7">
            <v>1</v>
          </cell>
          <cell r="AA7">
            <v>0</v>
          </cell>
          <cell r="AB7">
            <v>0</v>
          </cell>
          <cell r="AC7">
            <v>0</v>
          </cell>
          <cell r="AD7">
            <v>0</v>
          </cell>
          <cell r="AE7" t="str">
            <v>⑥その他の法人等</v>
          </cell>
          <cell r="AF7">
            <v>0</v>
          </cell>
          <cell r="AG7">
            <v>0</v>
          </cell>
          <cell r="AH7" t="str">
            <v>①会計法第29条の3第4項（契約の性質又は目的が競争を許さない場合）</v>
          </cell>
          <cell r="AI7" t="str">
            <v>公募により募集を行ったところ、応募者が１者のみだったため、契約価格の競争による相手方の選定を許さず、会計法第29条の3第4項に該当するため（根拠区分：ロ（ニ））。</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E8" t="str">
            <v/>
          </cell>
          <cell r="F8">
            <v>2</v>
          </cell>
          <cell r="G8" t="str">
            <v>Dg124</v>
          </cell>
          <cell r="H8" t="str">
            <v>⑩役務</v>
          </cell>
          <cell r="I8" t="str">
            <v>行政文書等の廃棄処理業務（福井県）
34,000ｋｇ         　　　</v>
          </cell>
          <cell r="J8" t="str">
            <v>支出負担行為担当官
金沢国税局総務部次長
中村　憲二
石川県金沢市広坂２－２－６０</v>
          </cell>
          <cell r="K8">
            <v>0</v>
          </cell>
          <cell r="L8">
            <v>0</v>
          </cell>
          <cell r="M8">
            <v>44313</v>
          </cell>
          <cell r="N8" t="str">
            <v>株式会社増田喜　　　　　　　　　
福井県福井市乾徳２－６－６</v>
          </cell>
          <cell r="O8">
            <v>9210001008434</v>
          </cell>
          <cell r="P8" t="str">
            <v>④随意契約（企画競争無し）</v>
          </cell>
          <cell r="Q8" t="str">
            <v>○</v>
          </cell>
          <cell r="R8">
            <v>1138500</v>
          </cell>
          <cell r="S8" t="str">
            <v>＠33円／kgほか</v>
          </cell>
          <cell r="T8">
            <v>1138500</v>
          </cell>
          <cell r="U8">
            <v>1</v>
          </cell>
          <cell r="V8">
            <v>0</v>
          </cell>
          <cell r="W8">
            <v>0</v>
          </cell>
          <cell r="X8">
            <v>0</v>
          </cell>
          <cell r="Y8" t="str">
            <v>①公表</v>
          </cell>
          <cell r="Z8">
            <v>1</v>
          </cell>
          <cell r="AA8">
            <v>0</v>
          </cell>
          <cell r="AB8">
            <v>0</v>
          </cell>
          <cell r="AC8">
            <v>0</v>
          </cell>
          <cell r="AD8">
            <v>0</v>
          </cell>
          <cell r="AE8" t="str">
            <v>⑥その他の法人等</v>
          </cell>
          <cell r="AF8">
            <v>0</v>
          </cell>
          <cell r="AG8">
            <v>0</v>
          </cell>
          <cell r="AH8" t="str">
            <v>①会計法第29条の3第4項（契約の性質又は目的が競争を許さない場合）</v>
          </cell>
          <cell r="AI8" t="str">
            <v>公募により募集を行ったところ、応募者が１者のみだったため、契約価格の競争による相手方の選定を許さず、会計法第29条の3第4項に該当するため（根拠区分：ロ（ニ））。</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E9" t="str">
            <v/>
          </cell>
          <cell r="F9">
            <v>3</v>
          </cell>
          <cell r="G9" t="str">
            <v>Dg125</v>
          </cell>
          <cell r="H9" t="str">
            <v>⑩役務</v>
          </cell>
          <cell r="I9" t="str">
            <v>料金後納郵便</v>
          </cell>
          <cell r="J9" t="str">
            <v>支出負担行為担当官
金沢国税局総務部次長
松浦　睦男
石川県金沢市広坂２－２－６０</v>
          </cell>
          <cell r="K9">
            <v>0</v>
          </cell>
          <cell r="L9">
            <v>0</v>
          </cell>
          <cell r="M9">
            <v>44287</v>
          </cell>
          <cell r="N9" t="str">
            <v>日本郵便株式会社北陸支社
石川県金沢市尾張町１－１－１</v>
          </cell>
          <cell r="O9">
            <v>1010001112577</v>
          </cell>
          <cell r="P9" t="str">
            <v>④随意契約（企画競争無し）</v>
          </cell>
          <cell r="Q9">
            <v>0</v>
          </cell>
          <cell r="R9">
            <v>119018667</v>
          </cell>
          <cell r="S9" t="str">
            <v>＠84円／通
ほか</v>
          </cell>
          <cell r="T9">
            <v>119018667</v>
          </cell>
          <cell r="U9">
            <v>1</v>
          </cell>
          <cell r="V9">
            <v>0</v>
          </cell>
          <cell r="W9">
            <v>0</v>
          </cell>
          <cell r="X9">
            <v>0</v>
          </cell>
          <cell r="Y9" t="str">
            <v>①公表</v>
          </cell>
          <cell r="Z9">
            <v>0</v>
          </cell>
          <cell r="AA9">
            <v>0</v>
          </cell>
          <cell r="AB9">
            <v>0</v>
          </cell>
          <cell r="AC9">
            <v>0</v>
          </cell>
          <cell r="AD9">
            <v>0</v>
          </cell>
          <cell r="AE9" t="str">
            <v>⑤特殊法人等</v>
          </cell>
          <cell r="AF9">
            <v>0</v>
          </cell>
          <cell r="AG9">
            <v>0</v>
          </cell>
          <cell r="AH9" t="str">
            <v>①会計法第29条の3第4項（契約の性質又は目的が競争を許さない場合）</v>
          </cell>
          <cell r="AI9" t="str">
            <v>郵便法又は民間事業者による信書の送達に関する法律に規定する郵便及び信書の送達が可能な事業者は、日本郵便株式会社以外になく競争を許さないことから、会計法第29条の3第4項に該当するため。</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t="str">
            <v>年間支払金額</v>
          </cell>
          <cell r="AY9" t="str">
            <v>○</v>
          </cell>
          <cell r="AZ9" t="str">
            <v>×</v>
          </cell>
          <cell r="BA9" t="str">
            <v>×</v>
          </cell>
          <cell r="BB9" t="str">
            <v>×</v>
          </cell>
          <cell r="BC9" t="str">
            <v/>
          </cell>
          <cell r="BD9" t="str">
            <v>⑩役務</v>
          </cell>
          <cell r="BE9" t="str">
            <v>単価契約</v>
          </cell>
          <cell r="BF9">
            <v>1</v>
          </cell>
          <cell r="BG9" t="str">
            <v>○</v>
          </cell>
          <cell r="BH9" t="b">
            <v>1</v>
          </cell>
          <cell r="BI9" t="b">
            <v>1</v>
          </cell>
        </row>
        <row r="10">
          <cell r="E10" t="str">
            <v/>
          </cell>
          <cell r="F10">
            <v>4</v>
          </cell>
          <cell r="G10" t="str">
            <v>Dg126</v>
          </cell>
          <cell r="H10" t="str">
            <v>⑩役務</v>
          </cell>
          <cell r="I10" t="str">
            <v>金融機関照会手数料
一式</v>
          </cell>
          <cell r="J10" t="str">
            <v>支出負担行為担当官
金沢国税局総務部次長
松浦　睦男
石川県金沢市広坂２－２－６０</v>
          </cell>
          <cell r="K10">
            <v>0</v>
          </cell>
          <cell r="L10">
            <v>0</v>
          </cell>
          <cell r="M10">
            <v>44287</v>
          </cell>
          <cell r="N10" t="str">
            <v>株式会社北陸銀行
富山県富山市堤町通り１－２－２６</v>
          </cell>
          <cell r="O10">
            <v>1230001002946</v>
          </cell>
          <cell r="P10" t="str">
            <v>④随意契約（企画競争無し）</v>
          </cell>
          <cell r="Q10">
            <v>0</v>
          </cell>
          <cell r="R10">
            <v>2586496</v>
          </cell>
          <cell r="S10" t="str">
            <v>＠22円／枚ほか</v>
          </cell>
          <cell r="T10">
            <v>2586496</v>
          </cell>
          <cell r="U10">
            <v>1</v>
          </cell>
          <cell r="V10">
            <v>0</v>
          </cell>
          <cell r="W10">
            <v>0</v>
          </cell>
          <cell r="X10">
            <v>0</v>
          </cell>
          <cell r="Y10" t="str">
            <v>①公表</v>
          </cell>
          <cell r="Z10">
            <v>0</v>
          </cell>
          <cell r="AA10">
            <v>0</v>
          </cell>
          <cell r="AB10">
            <v>0</v>
          </cell>
          <cell r="AC10">
            <v>0</v>
          </cell>
          <cell r="AD10">
            <v>0</v>
          </cell>
          <cell r="AE10" t="str">
            <v>⑥その他の法人等</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E11" t="str">
            <v/>
          </cell>
          <cell r="F11">
            <v>5</v>
          </cell>
          <cell r="G11" t="str">
            <v>Dg127</v>
          </cell>
          <cell r="H11" t="str">
            <v>⑩役務</v>
          </cell>
          <cell r="I11" t="str">
            <v>金融機関照会手数料
一式</v>
          </cell>
          <cell r="J11" t="str">
            <v>支出負担行為担当官
金沢国税局総務部次長
松浦　睦男
石川県金沢市広坂２－２－６０</v>
          </cell>
          <cell r="K11">
            <v>0</v>
          </cell>
          <cell r="L11">
            <v>0</v>
          </cell>
          <cell r="M11">
            <v>44287</v>
          </cell>
          <cell r="N11" t="str">
            <v>株式会社福井銀行
福井県福井市順化１－１－１</v>
          </cell>
          <cell r="O11">
            <v>9210001003641</v>
          </cell>
          <cell r="P11" t="str">
            <v>④随意契約（企画競争無し）</v>
          </cell>
          <cell r="Q11">
            <v>0</v>
          </cell>
          <cell r="R11">
            <v>1642168</v>
          </cell>
          <cell r="S11" t="str">
            <v>＠22円／枚ほか</v>
          </cell>
          <cell r="T11">
            <v>1642168</v>
          </cell>
          <cell r="U11">
            <v>1</v>
          </cell>
          <cell r="V11">
            <v>0</v>
          </cell>
          <cell r="W11">
            <v>0</v>
          </cell>
          <cell r="X11">
            <v>0</v>
          </cell>
          <cell r="Y11" t="str">
            <v>①公表</v>
          </cell>
          <cell r="Z11">
            <v>0</v>
          </cell>
          <cell r="AA11">
            <v>0</v>
          </cell>
          <cell r="AB11">
            <v>0</v>
          </cell>
          <cell r="AC11">
            <v>0</v>
          </cell>
          <cell r="AD11">
            <v>0</v>
          </cell>
          <cell r="AE11" t="str">
            <v>⑥その他の法人等</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E12" t="str">
            <v/>
          </cell>
          <cell r="F12">
            <v>6</v>
          </cell>
          <cell r="G12" t="str">
            <v>Dg128</v>
          </cell>
          <cell r="H12" t="str">
            <v>⑩役務</v>
          </cell>
          <cell r="I12" t="str">
            <v>金融機関照会手数料
一式</v>
          </cell>
          <cell r="J12" t="str">
            <v>支出負担行為担当官
金沢国税局総務部次長
松浦　睦男
石川県金沢市広坂２－２－６０</v>
          </cell>
          <cell r="K12">
            <v>0</v>
          </cell>
          <cell r="L12">
            <v>0</v>
          </cell>
          <cell r="M12">
            <v>44287</v>
          </cell>
          <cell r="N12" t="str">
            <v>株式会社ゆうちょ銀行　　　　　　　　東京都千代田区丸の内２－７－２</v>
          </cell>
          <cell r="O12">
            <v>5010001112730</v>
          </cell>
          <cell r="P12" t="str">
            <v>④随意契約（企画競争無し）</v>
          </cell>
          <cell r="Q12">
            <v>0</v>
          </cell>
          <cell r="R12">
            <v>1196910</v>
          </cell>
          <cell r="S12" t="str">
            <v>＠22円／枚ほか</v>
          </cell>
          <cell r="T12">
            <v>1196910</v>
          </cell>
          <cell r="U12">
            <v>1</v>
          </cell>
          <cell r="V12">
            <v>0</v>
          </cell>
          <cell r="W12">
            <v>0</v>
          </cell>
          <cell r="X12">
            <v>0</v>
          </cell>
          <cell r="Y12" t="str">
            <v>①公表</v>
          </cell>
          <cell r="Z12">
            <v>0</v>
          </cell>
          <cell r="AA12">
            <v>0</v>
          </cell>
          <cell r="AB12">
            <v>0</v>
          </cell>
          <cell r="AC12">
            <v>0</v>
          </cell>
          <cell r="AD12">
            <v>0</v>
          </cell>
          <cell r="AE12" t="str">
            <v>⑥その他の法人等</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E13" t="str">
            <v/>
          </cell>
          <cell r="F13">
            <v>7</v>
          </cell>
          <cell r="G13" t="str">
            <v>Dg129</v>
          </cell>
          <cell r="H13" t="str">
            <v>⑩役務</v>
          </cell>
          <cell r="I13" t="str">
            <v>令和4年分の土地意見価格等の提出に係る業務
957地点ほか</v>
          </cell>
          <cell r="J13" t="str">
            <v>支出負担行為担当官
金沢国税局総務部次長
中村　憲二
石川県金沢市広坂２－２－６０</v>
          </cell>
          <cell r="K13">
            <v>0</v>
          </cell>
          <cell r="L13">
            <v>0</v>
          </cell>
          <cell r="M13">
            <v>44434</v>
          </cell>
          <cell r="N13" t="str">
            <v>株式会社富山地価調査センター
富山県富山市大泉町１－１－10</v>
          </cell>
          <cell r="O13">
            <v>7230001002115</v>
          </cell>
          <cell r="P13" t="str">
            <v>④随意契約（企画競争無し）</v>
          </cell>
          <cell r="Q13" t="str">
            <v>●</v>
          </cell>
          <cell r="R13">
            <v>1474950</v>
          </cell>
          <cell r="S13" t="str">
            <v>@1,450円／地点
ほか</v>
          </cell>
          <cell r="T13">
            <v>1474950</v>
          </cell>
          <cell r="U13">
            <v>1</v>
          </cell>
          <cell r="V13">
            <v>0</v>
          </cell>
          <cell r="W13">
            <v>0</v>
          </cell>
          <cell r="X13">
            <v>0</v>
          </cell>
          <cell r="Y13" t="str">
            <v>①公表</v>
          </cell>
          <cell r="Z13">
            <v>77</v>
          </cell>
          <cell r="AA13">
            <v>0</v>
          </cell>
          <cell r="AB13">
            <v>0</v>
          </cell>
          <cell r="AC13">
            <v>0</v>
          </cell>
          <cell r="AD13">
            <v>0</v>
          </cell>
          <cell r="AE13" t="str">
            <v>⑥その他の法人等</v>
          </cell>
          <cell r="AF13">
            <v>0</v>
          </cell>
          <cell r="AG13">
            <v>0</v>
          </cell>
          <cell r="AH13" t="str">
            <v>①会計法第29条の3第4項（契約の性質又は目的が競争を許さない場合）</v>
          </cell>
          <cell r="AI13" t="str">
            <v>公募を実施し、申し込みのあった者のうち当局の要件を満たす全ての者と契約したものであり、競争を許さないことから会計法29条の3第4項に該当するため。</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t="str">
            <v>年間支払金額(契約相手方ごと)</v>
          </cell>
          <cell r="AY13" t="str">
            <v>○</v>
          </cell>
          <cell r="AZ13" t="str">
            <v>×</v>
          </cell>
          <cell r="BA13" t="str">
            <v>×</v>
          </cell>
          <cell r="BB13" t="str">
            <v>×</v>
          </cell>
          <cell r="BC13" t="str">
            <v/>
          </cell>
          <cell r="BD13" t="str">
            <v>⑩役務</v>
          </cell>
          <cell r="BE13" t="str">
            <v>単価契約</v>
          </cell>
          <cell r="BF13" t="str">
            <v/>
          </cell>
          <cell r="BG13" t="str">
            <v>○</v>
          </cell>
          <cell r="BH13" t="b">
            <v>1</v>
          </cell>
          <cell r="BI13" t="b">
            <v>1</v>
          </cell>
        </row>
        <row r="14">
          <cell r="E14" t="str">
            <v/>
          </cell>
          <cell r="F14">
            <v>8</v>
          </cell>
          <cell r="G14" t="str">
            <v>Dg130</v>
          </cell>
          <cell r="H14" t="str">
            <v>⑩役務</v>
          </cell>
          <cell r="I14" t="str">
            <v>令和4年分の土地意見価格等の提出に係る業務
952地点ほか</v>
          </cell>
          <cell r="J14" t="str">
            <v>支出負担行為担当官
金沢国税局総務部次長
中村　憲二
石川県金沢市広坂２－２－６０</v>
          </cell>
          <cell r="K14">
            <v>0</v>
          </cell>
          <cell r="L14">
            <v>0</v>
          </cell>
          <cell r="M14">
            <v>44434</v>
          </cell>
          <cell r="N14" t="str">
            <v>株式会社富山総合不動産研究所
富山県富山市古鍛冶町６－１</v>
          </cell>
          <cell r="O14">
            <v>2230001018495</v>
          </cell>
          <cell r="P14" t="str">
            <v>④随意契約（企画競争無し）</v>
          </cell>
          <cell r="Q14" t="str">
            <v>●</v>
          </cell>
          <cell r="R14">
            <v>1501000</v>
          </cell>
          <cell r="S14" t="str">
            <v>@1,450円／地点
ほか</v>
          </cell>
          <cell r="T14">
            <v>1501000</v>
          </cell>
          <cell r="U14">
            <v>1</v>
          </cell>
          <cell r="V14">
            <v>0</v>
          </cell>
          <cell r="W14">
            <v>0</v>
          </cell>
          <cell r="X14">
            <v>0</v>
          </cell>
          <cell r="Y14" t="str">
            <v>①公表</v>
          </cell>
          <cell r="Z14">
            <v>77</v>
          </cell>
          <cell r="AA14">
            <v>0</v>
          </cell>
          <cell r="AB14">
            <v>0</v>
          </cell>
          <cell r="AC14">
            <v>0</v>
          </cell>
          <cell r="AD14">
            <v>0</v>
          </cell>
          <cell r="AE14" t="str">
            <v>⑥その他の法人等</v>
          </cell>
          <cell r="AF14">
            <v>0</v>
          </cell>
          <cell r="AG14">
            <v>0</v>
          </cell>
          <cell r="AH14" t="str">
            <v>①会計法第29条の3第4項（契約の性質又は目的が競争を許さない場合）</v>
          </cell>
          <cell r="AI14" t="str">
            <v>公募を実施し、申し込みのあった者のうち当局の要件を満たす全ての者と契約したものであり、競争を許さないことから会計法29条の3第4項に該当するため。</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t="str">
            <v>年間支払金額(契約相手方ごと)</v>
          </cell>
          <cell r="AY14" t="str">
            <v>○</v>
          </cell>
          <cell r="AZ14" t="str">
            <v>×</v>
          </cell>
          <cell r="BA14" t="str">
            <v>×</v>
          </cell>
          <cell r="BB14" t="str">
            <v>×</v>
          </cell>
          <cell r="BC14" t="str">
            <v/>
          </cell>
          <cell r="BD14" t="str">
            <v>⑩役務</v>
          </cell>
          <cell r="BE14" t="str">
            <v>単価契約</v>
          </cell>
          <cell r="BF14" t="str">
            <v/>
          </cell>
          <cell r="BG14" t="str">
            <v>○</v>
          </cell>
          <cell r="BH14" t="b">
            <v>1</v>
          </cell>
          <cell r="BI14" t="b">
            <v>1</v>
          </cell>
        </row>
        <row r="15">
          <cell r="E15" t="str">
            <v/>
          </cell>
          <cell r="F15">
            <v>9</v>
          </cell>
          <cell r="G15" t="str">
            <v>Dg131</v>
          </cell>
          <cell r="H15" t="str">
            <v>⑩役務</v>
          </cell>
          <cell r="I15" t="str">
            <v>令和4年分の土地意見価格等の提出に係る業務
809地点ほか</v>
          </cell>
          <cell r="J15" t="str">
            <v>支出負担行為担当官
金沢国税局総務部次長
中村　憲二
石川県金沢市広坂２－２－６０</v>
          </cell>
          <cell r="K15">
            <v>0</v>
          </cell>
          <cell r="L15">
            <v>0</v>
          </cell>
          <cell r="M15">
            <v>44434</v>
          </cell>
          <cell r="N15" t="str">
            <v>たかまち鑑定法人株式会社
富山県高岡市守山町５７－１</v>
          </cell>
          <cell r="O15">
            <v>9230001014661</v>
          </cell>
          <cell r="P15" t="str">
            <v>④随意契約（企画競争無し）</v>
          </cell>
          <cell r="Q15" t="str">
            <v>●</v>
          </cell>
          <cell r="R15">
            <v>1288350</v>
          </cell>
          <cell r="S15" t="str">
            <v>@1,450円／地点
ほか</v>
          </cell>
          <cell r="T15">
            <v>1288350</v>
          </cell>
          <cell r="U15">
            <v>1</v>
          </cell>
          <cell r="V15">
            <v>0</v>
          </cell>
          <cell r="W15">
            <v>0</v>
          </cell>
          <cell r="X15">
            <v>0</v>
          </cell>
          <cell r="Y15" t="str">
            <v>①公表</v>
          </cell>
          <cell r="Z15">
            <v>77</v>
          </cell>
          <cell r="AA15">
            <v>0</v>
          </cell>
          <cell r="AB15">
            <v>0</v>
          </cell>
          <cell r="AC15">
            <v>0</v>
          </cell>
          <cell r="AD15">
            <v>0</v>
          </cell>
          <cell r="AE15" t="str">
            <v>⑥その他の法人等</v>
          </cell>
          <cell r="AF15">
            <v>0</v>
          </cell>
          <cell r="AG15">
            <v>0</v>
          </cell>
          <cell r="AH15" t="str">
            <v>①会計法第29条の3第4項（契約の性質又は目的が競争を許さない場合）</v>
          </cell>
          <cell r="AI15" t="str">
            <v>公募を実施し、申し込みのあった者のうち当局の要件を満たす全ての者と契約したものであり、競争を許さないことから会計法29条の3第4項に該当するため。</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t="str">
            <v>年間支払金額(契約相手方ごと)</v>
          </cell>
          <cell r="AY15" t="str">
            <v>○</v>
          </cell>
          <cell r="AZ15" t="str">
            <v>×</v>
          </cell>
          <cell r="BA15" t="str">
            <v>×</v>
          </cell>
          <cell r="BB15" t="str">
            <v>×</v>
          </cell>
          <cell r="BC15" t="str">
            <v/>
          </cell>
          <cell r="BD15" t="str">
            <v>⑩役務</v>
          </cell>
          <cell r="BE15" t="str">
            <v>単価契約</v>
          </cell>
          <cell r="BF15" t="str">
            <v/>
          </cell>
          <cell r="BG15" t="str">
            <v>○</v>
          </cell>
          <cell r="BH15" t="b">
            <v>1</v>
          </cell>
          <cell r="BI15" t="b">
            <v>1</v>
          </cell>
        </row>
        <row r="16">
          <cell r="E16" t="str">
            <v/>
          </cell>
          <cell r="F16">
            <v>10</v>
          </cell>
          <cell r="G16" t="str">
            <v>Dg132</v>
          </cell>
          <cell r="H16" t="str">
            <v>⑩役務</v>
          </cell>
          <cell r="I16" t="str">
            <v>令和4年分の土地意見価格等の提出に係る業務
935地点ほか</v>
          </cell>
          <cell r="J16" t="str">
            <v>支出負担行為担当官
金沢国税局総務部次長
中村　憲二
石川県金沢市広坂２－２－６０</v>
          </cell>
          <cell r="K16">
            <v>0</v>
          </cell>
          <cell r="L16">
            <v>0</v>
          </cell>
          <cell r="M16">
            <v>44434</v>
          </cell>
          <cell r="N16" t="str">
            <v>個人</v>
          </cell>
          <cell r="O16" t="str">
            <v>－</v>
          </cell>
          <cell r="P16" t="str">
            <v>④随意契約（企画競争無し）</v>
          </cell>
          <cell r="Q16" t="str">
            <v>●</v>
          </cell>
          <cell r="R16">
            <v>1232654</v>
          </cell>
          <cell r="S16" t="str">
            <v>@1,450円／地点
ほか</v>
          </cell>
          <cell r="T16">
            <v>1232654</v>
          </cell>
          <cell r="U16">
            <v>1</v>
          </cell>
          <cell r="V16">
            <v>0</v>
          </cell>
          <cell r="W16">
            <v>0</v>
          </cell>
          <cell r="X16">
            <v>0</v>
          </cell>
          <cell r="Y16" t="str">
            <v>①公表</v>
          </cell>
          <cell r="Z16">
            <v>77</v>
          </cell>
          <cell r="AA16">
            <v>0</v>
          </cell>
          <cell r="AB16">
            <v>0</v>
          </cell>
          <cell r="AC16">
            <v>0</v>
          </cell>
          <cell r="AD16">
            <v>0</v>
          </cell>
          <cell r="AE16" t="str">
            <v>⑥その他の法人等</v>
          </cell>
          <cell r="AF16">
            <v>0</v>
          </cell>
          <cell r="AG16">
            <v>0</v>
          </cell>
          <cell r="AH16" t="str">
            <v>①会計法第29条の3第4項（契約の性質又は目的が競争を許さない場合）</v>
          </cell>
          <cell r="AI16" t="str">
            <v>公募を実施し、申し込みのあった者のうち当局の要件を満たす全ての者と契約したものであり、競争を許さないことから会計法29条の3第4項に該当するため。</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t="str">
            <v>年間支払金額(契約相手方ごと)</v>
          </cell>
          <cell r="AY16" t="str">
            <v>○</v>
          </cell>
          <cell r="AZ16" t="str">
            <v>×</v>
          </cell>
          <cell r="BA16" t="str">
            <v>×</v>
          </cell>
          <cell r="BB16" t="str">
            <v>×</v>
          </cell>
          <cell r="BC16" t="str">
            <v/>
          </cell>
          <cell r="BD16" t="str">
            <v>⑩役務</v>
          </cell>
          <cell r="BE16" t="str">
            <v>単価契約</v>
          </cell>
          <cell r="BF16" t="str">
            <v/>
          </cell>
          <cell r="BG16" t="str">
            <v>○</v>
          </cell>
          <cell r="BH16" t="b">
            <v>1</v>
          </cell>
          <cell r="BI16" t="b">
            <v>1</v>
          </cell>
        </row>
        <row r="17">
          <cell r="E17" t="str">
            <v/>
          </cell>
          <cell r="F17">
            <v>11</v>
          </cell>
          <cell r="G17" t="str">
            <v>Dg133</v>
          </cell>
          <cell r="H17" t="str">
            <v>⑩役務</v>
          </cell>
          <cell r="I17" t="str">
            <v>令和4年分の土地意見価格等の提出に係る業務
1,625地点</v>
          </cell>
          <cell r="J17" t="str">
            <v>支出負担行為担当官
金沢国税局総務部次長
中村　憲二
石川県金沢市広坂２－２－６０</v>
          </cell>
          <cell r="K17">
            <v>0</v>
          </cell>
          <cell r="L17">
            <v>0</v>
          </cell>
          <cell r="M17">
            <v>44434</v>
          </cell>
          <cell r="N17" t="str">
            <v>公益社団法人富山県宅地建物取引業協会
富山県富山市元町２－３－１１</v>
          </cell>
          <cell r="O17">
            <v>9230005000039</v>
          </cell>
          <cell r="P17" t="str">
            <v>④随意契約（企画競争無し）</v>
          </cell>
          <cell r="Q17" t="str">
            <v>●</v>
          </cell>
          <cell r="R17">
            <v>1868750</v>
          </cell>
          <cell r="S17" t="str">
            <v>@1,450円／地点
ほか</v>
          </cell>
          <cell r="T17">
            <v>1868750</v>
          </cell>
          <cell r="U17">
            <v>1</v>
          </cell>
          <cell r="V17">
            <v>0</v>
          </cell>
          <cell r="W17">
            <v>0</v>
          </cell>
          <cell r="X17">
            <v>0</v>
          </cell>
          <cell r="Y17" t="str">
            <v>①公表</v>
          </cell>
          <cell r="Z17">
            <v>77</v>
          </cell>
          <cell r="AA17">
            <v>0</v>
          </cell>
          <cell r="AB17">
            <v>0</v>
          </cell>
          <cell r="AC17">
            <v>0</v>
          </cell>
          <cell r="AD17">
            <v>0</v>
          </cell>
          <cell r="AE17" t="str">
            <v>①公益社団法人</v>
          </cell>
          <cell r="AF17" t="str">
            <v>都道府県</v>
          </cell>
          <cell r="AG17">
            <v>0</v>
          </cell>
          <cell r="AH17" t="str">
            <v>①会計法第29条の3第4項（契約の性質又は目的が競争を許さない場合）</v>
          </cell>
          <cell r="AI17" t="str">
            <v>公募を実施し、申し込みのあった者のうち当局の要件を満たす全ての者と契約したものであり、競争を許さないことから会計法29条の3第4項に該当するため。</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t="str">
            <v>年間支払金額(契約相手方ごと)</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E18" t="str">
            <v/>
          </cell>
          <cell r="F18">
            <v>12</v>
          </cell>
          <cell r="G18" t="str">
            <v>Dg134</v>
          </cell>
          <cell r="H18" t="str">
            <v>⑩役務</v>
          </cell>
          <cell r="I18" t="str">
            <v>令和4年分の土地意見価格等の提出に係る業務
1,155地点</v>
          </cell>
          <cell r="J18" t="str">
            <v>支出負担行為担当官
金沢国税局総務部次長
中村　憲二
石川県金沢市広坂２－２－６０</v>
          </cell>
          <cell r="K18">
            <v>0</v>
          </cell>
          <cell r="L18">
            <v>0</v>
          </cell>
          <cell r="M18">
            <v>44434</v>
          </cell>
          <cell r="N18" t="str">
            <v>公益社団法人石川県宅地建物取引業協会
石川県金沢市大豆田本町ロ４６－８石川県不動産会館</v>
          </cell>
          <cell r="O18">
            <v>6220005000075</v>
          </cell>
          <cell r="P18" t="str">
            <v>④随意契約（企画競争無し）</v>
          </cell>
          <cell r="Q18" t="str">
            <v>●</v>
          </cell>
          <cell r="R18">
            <v>1328250</v>
          </cell>
          <cell r="S18" t="str">
            <v>@1,450円／地点
ほか</v>
          </cell>
          <cell r="T18">
            <v>1328250</v>
          </cell>
          <cell r="U18">
            <v>1</v>
          </cell>
          <cell r="V18">
            <v>0</v>
          </cell>
          <cell r="W18">
            <v>0</v>
          </cell>
          <cell r="X18">
            <v>0</v>
          </cell>
          <cell r="Y18" t="str">
            <v>①公表</v>
          </cell>
          <cell r="Z18">
            <v>77</v>
          </cell>
          <cell r="AA18">
            <v>0</v>
          </cell>
          <cell r="AB18">
            <v>0</v>
          </cell>
          <cell r="AC18">
            <v>0</v>
          </cell>
          <cell r="AD18">
            <v>0</v>
          </cell>
          <cell r="AE18" t="str">
            <v>①公益社団法人</v>
          </cell>
          <cell r="AF18" t="str">
            <v>都道府県</v>
          </cell>
          <cell r="AG18">
            <v>0</v>
          </cell>
          <cell r="AH18" t="str">
            <v>①会計法第29条の3第4項（契約の性質又は目的が競争を許さない場合）</v>
          </cell>
          <cell r="AI18" t="str">
            <v>公募を実施し、申し込みのあった者のうち当局の要件を満たす全ての者と契約したものであり、競争を許さないことから会計法29条の3第4項に該当するため。</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t="str">
            <v>年間支払金額(契約相手方ごと)</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E19" t="str">
            <v/>
          </cell>
          <cell r="F19">
            <v>13</v>
          </cell>
          <cell r="G19" t="str">
            <v>Dg135</v>
          </cell>
          <cell r="H19" t="str">
            <v>⑩役務</v>
          </cell>
          <cell r="I19" t="str">
            <v>令和4年分の土地意見価格等の提出に係る業務
787地点ほか</v>
          </cell>
          <cell r="J19" t="str">
            <v>支出負担行為担当官
金沢国税局総務部次長
中村　憲二
石川県金沢市広坂２－２－６０</v>
          </cell>
          <cell r="K19">
            <v>0</v>
          </cell>
          <cell r="L19">
            <v>0</v>
          </cell>
          <cell r="M19">
            <v>44434</v>
          </cell>
          <cell r="N19" t="str">
            <v>株式会社奥田不動産鑑定士事務所　　　　　　　　　　　　　　　　　　　　　　　　　　　福井県福井市西開発１－２５０８　野阪第２ビル１０１</v>
          </cell>
          <cell r="O19">
            <v>6210001017883</v>
          </cell>
          <cell r="P19" t="str">
            <v>④随意契約（企画競争無し）</v>
          </cell>
          <cell r="Q19" t="str">
            <v>●</v>
          </cell>
          <cell r="R19">
            <v>1164550</v>
          </cell>
          <cell r="S19" t="str">
            <v>@1,450円／地点
ほか</v>
          </cell>
          <cell r="T19">
            <v>1164550</v>
          </cell>
          <cell r="U19">
            <v>1</v>
          </cell>
          <cell r="V19">
            <v>0</v>
          </cell>
          <cell r="W19">
            <v>0</v>
          </cell>
          <cell r="X19">
            <v>0</v>
          </cell>
          <cell r="Y19" t="str">
            <v>①公表</v>
          </cell>
          <cell r="Z19">
            <v>77</v>
          </cell>
          <cell r="AA19">
            <v>0</v>
          </cell>
          <cell r="AB19">
            <v>0</v>
          </cell>
          <cell r="AC19">
            <v>0</v>
          </cell>
          <cell r="AD19">
            <v>0</v>
          </cell>
          <cell r="AE19" t="str">
            <v>⑥その他の法人等</v>
          </cell>
          <cell r="AF19">
            <v>0</v>
          </cell>
          <cell r="AG19">
            <v>0</v>
          </cell>
          <cell r="AH19" t="str">
            <v>①会計法第29条の3第4項（契約の性質又は目的が競争を許さない場合）</v>
          </cell>
          <cell r="AI19" t="str">
            <v>公募を実施し、申し込みのあった者のうち当局の要件を満たす全ての者と契約したものであり、競争を許さないことから会計法29条の3第4項に該当するため。</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t="str">
            <v>年間支払金額(契約相手方ごと)</v>
          </cell>
          <cell r="AY19" t="str">
            <v>○</v>
          </cell>
          <cell r="AZ19" t="str">
            <v>×</v>
          </cell>
          <cell r="BA19" t="str">
            <v>×</v>
          </cell>
          <cell r="BB19" t="str">
            <v>×</v>
          </cell>
          <cell r="BC19" t="str">
            <v/>
          </cell>
          <cell r="BD19" t="str">
            <v>⑩役務</v>
          </cell>
          <cell r="BE19" t="str">
            <v>単価契約</v>
          </cell>
          <cell r="BF19" t="str">
            <v/>
          </cell>
          <cell r="BG19" t="str">
            <v>○</v>
          </cell>
          <cell r="BH19" t="b">
            <v>1</v>
          </cell>
          <cell r="BI19" t="b">
            <v>1</v>
          </cell>
        </row>
        <row r="20">
          <cell r="E20" t="str">
            <v/>
          </cell>
          <cell r="F20">
            <v>14</v>
          </cell>
          <cell r="G20" t="str">
            <v>Dg136</v>
          </cell>
          <cell r="H20" t="str">
            <v>⑩役務</v>
          </cell>
          <cell r="I20" t="str">
            <v>令和4年分の土地意見価格等の提出に係る業務
741地点ほか</v>
          </cell>
          <cell r="J20" t="str">
            <v>支出負担行為担当官
金沢国税局総務部次長
中村　憲二
石川県金沢市広坂２－２－６０</v>
          </cell>
          <cell r="K20">
            <v>0</v>
          </cell>
          <cell r="L20">
            <v>0</v>
          </cell>
          <cell r="M20">
            <v>44434</v>
          </cell>
          <cell r="N20" t="str">
            <v>株式会社梅田不動産鑑定事務所
福井県福井市二の宮４－２５－２1</v>
          </cell>
          <cell r="O20">
            <v>1210001008474</v>
          </cell>
          <cell r="P20" t="str">
            <v>④随意契約（企画競争無し）</v>
          </cell>
          <cell r="Q20" t="str">
            <v>●</v>
          </cell>
          <cell r="R20">
            <v>1263550</v>
          </cell>
          <cell r="S20" t="str">
            <v>@1,450円／地点
ほか</v>
          </cell>
          <cell r="T20">
            <v>1263550</v>
          </cell>
          <cell r="U20">
            <v>1</v>
          </cell>
          <cell r="V20">
            <v>0</v>
          </cell>
          <cell r="W20">
            <v>0</v>
          </cell>
          <cell r="X20">
            <v>0</v>
          </cell>
          <cell r="Y20" t="str">
            <v>①公表</v>
          </cell>
          <cell r="Z20">
            <v>77</v>
          </cell>
          <cell r="AA20">
            <v>0</v>
          </cell>
          <cell r="AB20">
            <v>0</v>
          </cell>
          <cell r="AC20">
            <v>0</v>
          </cell>
          <cell r="AD20">
            <v>0</v>
          </cell>
          <cell r="AE20" t="str">
            <v>⑥その他の法人等</v>
          </cell>
          <cell r="AF20">
            <v>0</v>
          </cell>
          <cell r="AG20">
            <v>0</v>
          </cell>
          <cell r="AH20" t="str">
            <v>①会計法第29条の3第4項（契約の性質又は目的が競争を許さない場合）</v>
          </cell>
          <cell r="AI20" t="str">
            <v>公募を実施し、申し込みのあった者のうち当局の要件を満たす全ての者と契約したものであり、競争を許さないことから会計法29条の3第4項に該当するため。</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t="str">
            <v>年間支払金額(契約相手方ごと)</v>
          </cell>
          <cell r="AY20" t="str">
            <v>○</v>
          </cell>
          <cell r="AZ20" t="str">
            <v>×</v>
          </cell>
          <cell r="BA20" t="str">
            <v>×</v>
          </cell>
          <cell r="BB20" t="str">
            <v>×</v>
          </cell>
          <cell r="BC20" t="str">
            <v/>
          </cell>
          <cell r="BD20" t="str">
            <v>⑩役務</v>
          </cell>
          <cell r="BE20" t="str">
            <v>単価契約</v>
          </cell>
          <cell r="BF20" t="str">
            <v/>
          </cell>
          <cell r="BG20" t="str">
            <v>○</v>
          </cell>
          <cell r="BH20" t="b">
            <v>1</v>
          </cell>
          <cell r="BI20" t="b">
            <v>1</v>
          </cell>
        </row>
        <row r="21">
          <cell r="E21" t="str">
            <v/>
          </cell>
          <cell r="F21">
            <v>15</v>
          </cell>
          <cell r="G21" t="str">
            <v>Dg137</v>
          </cell>
          <cell r="H21" t="str">
            <v>⑩役務</v>
          </cell>
          <cell r="I21" t="str">
            <v>令和4年分の土地意見価格等の提出に係る業務
774地点ほか</v>
          </cell>
          <cell r="J21" t="str">
            <v>支出負担行為担当官
金沢国税局総務部次長
中村　憲二
石川県金沢市広坂２－２－６０</v>
          </cell>
          <cell r="K21">
            <v>0</v>
          </cell>
          <cell r="L21">
            <v>0</v>
          </cell>
          <cell r="M21">
            <v>44434</v>
          </cell>
          <cell r="N21" t="str">
            <v>一般財団法人日本不動産研究所福井支所
福井県福井市大手３－２－１福井ビル２F</v>
          </cell>
          <cell r="O21">
            <v>2010405009567</v>
          </cell>
          <cell r="P21" t="str">
            <v>④随意契約（企画競争無し）</v>
          </cell>
          <cell r="Q21" t="str">
            <v>●</v>
          </cell>
          <cell r="R21">
            <v>1140100</v>
          </cell>
          <cell r="S21" t="str">
            <v>@1,450円／地点
ほか</v>
          </cell>
          <cell r="T21">
            <v>1140100</v>
          </cell>
          <cell r="U21">
            <v>1</v>
          </cell>
          <cell r="V21">
            <v>0</v>
          </cell>
          <cell r="W21">
            <v>0</v>
          </cell>
          <cell r="X21">
            <v>0</v>
          </cell>
          <cell r="Y21" t="str">
            <v>①公表</v>
          </cell>
          <cell r="Z21">
            <v>77</v>
          </cell>
          <cell r="AA21">
            <v>0</v>
          </cell>
          <cell r="AB21">
            <v>0</v>
          </cell>
          <cell r="AC21">
            <v>0</v>
          </cell>
          <cell r="AD21">
            <v>0</v>
          </cell>
          <cell r="AE21" t="str">
            <v>⑥その他の法人等</v>
          </cell>
          <cell r="AF21">
            <v>0</v>
          </cell>
          <cell r="AG21">
            <v>0</v>
          </cell>
          <cell r="AH21" t="str">
            <v>①会計法第29条の3第4項（契約の性質又は目的が競争を許さない場合）</v>
          </cell>
          <cell r="AI21" t="str">
            <v>公募を実施し、申し込みのあった者のうち当局の要件を満たす全ての者と契約したものであり、競争を許さないことから会計法29条の3第4項に該当するため。</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t="str">
            <v>年間支払金額(契約相手方ごと)</v>
          </cell>
          <cell r="AY21" t="str">
            <v>○</v>
          </cell>
          <cell r="AZ21" t="str">
            <v>×</v>
          </cell>
          <cell r="BA21" t="str">
            <v>×</v>
          </cell>
          <cell r="BB21" t="str">
            <v>×</v>
          </cell>
          <cell r="BC21" t="str">
            <v/>
          </cell>
          <cell r="BD21" t="str">
            <v>⑩役務</v>
          </cell>
          <cell r="BE21" t="str">
            <v>単価契約</v>
          </cell>
          <cell r="BF21" t="str">
            <v/>
          </cell>
          <cell r="BG21" t="str">
            <v>○</v>
          </cell>
          <cell r="BH21" t="b">
            <v>1</v>
          </cell>
          <cell r="BI21" t="b">
            <v>1</v>
          </cell>
        </row>
        <row r="22">
          <cell r="E22" t="str">
            <v/>
          </cell>
          <cell r="F22">
            <v>16</v>
          </cell>
          <cell r="G22" t="str">
            <v>Dg138</v>
          </cell>
          <cell r="H22" t="str">
            <v>⑩役務</v>
          </cell>
          <cell r="I22" t="str">
            <v>令和4年分の土地意見価格等の提出に係る業務
783地点ほか</v>
          </cell>
          <cell r="J22" t="str">
            <v>支出負担行為担当官
金沢国税局総務部次長
中村　憲二
石川県金沢市広坂２－２－６０</v>
          </cell>
          <cell r="K22">
            <v>0</v>
          </cell>
          <cell r="L22">
            <v>0</v>
          </cell>
          <cell r="M22">
            <v>44434</v>
          </cell>
          <cell r="N22" t="str">
            <v>株式会社R.E.Aヤマギシ事務所
福井県福井市春山１－３－７</v>
          </cell>
          <cell r="O22">
            <v>2210001008936</v>
          </cell>
          <cell r="P22" t="str">
            <v>④随意契約（企画競争無し）</v>
          </cell>
          <cell r="Q22" t="str">
            <v>●</v>
          </cell>
          <cell r="R22">
            <v>1215750</v>
          </cell>
          <cell r="S22" t="str">
            <v>@1,450円／地点
ほか</v>
          </cell>
          <cell r="T22">
            <v>1215750</v>
          </cell>
          <cell r="U22">
            <v>1</v>
          </cell>
          <cell r="V22">
            <v>0</v>
          </cell>
          <cell r="W22">
            <v>0</v>
          </cell>
          <cell r="X22">
            <v>0</v>
          </cell>
          <cell r="Y22" t="str">
            <v>①公表</v>
          </cell>
          <cell r="Z22">
            <v>77</v>
          </cell>
          <cell r="AA22">
            <v>0</v>
          </cell>
          <cell r="AB22">
            <v>0</v>
          </cell>
          <cell r="AC22">
            <v>0</v>
          </cell>
          <cell r="AD22">
            <v>0</v>
          </cell>
          <cell r="AE22" t="str">
            <v>⑥その他の法人等</v>
          </cell>
          <cell r="AF22">
            <v>0</v>
          </cell>
          <cell r="AG22">
            <v>0</v>
          </cell>
          <cell r="AH22" t="str">
            <v>①会計法第29条の3第4項（契約の性質又は目的が競争を許さない場合）</v>
          </cell>
          <cell r="AI22" t="str">
            <v>公募を実施し、申し込みのあった者のうち当局の要件を満たす全ての者と契約したものであり、競争を許さないことから会計法29条の3第4項に該当するため。</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t="str">
            <v>年間支払金額(契約相手方ごと)</v>
          </cell>
          <cell r="AY22" t="str">
            <v>○</v>
          </cell>
          <cell r="AZ22" t="str">
            <v>×</v>
          </cell>
          <cell r="BA22" t="str">
            <v>×</v>
          </cell>
          <cell r="BB22" t="str">
            <v>×</v>
          </cell>
          <cell r="BC22" t="str">
            <v/>
          </cell>
          <cell r="BD22" t="str">
            <v>⑩役務</v>
          </cell>
          <cell r="BE22" t="str">
            <v>単価契約</v>
          </cell>
          <cell r="BF22" t="str">
            <v/>
          </cell>
          <cell r="BG22" t="str">
            <v>○</v>
          </cell>
          <cell r="BH22" t="b">
            <v>1</v>
          </cell>
          <cell r="BI22" t="b">
            <v>1</v>
          </cell>
        </row>
        <row r="23">
          <cell r="E23" t="str">
            <v/>
          </cell>
          <cell r="F23">
            <v>17</v>
          </cell>
          <cell r="G23" t="str">
            <v>Dg139</v>
          </cell>
          <cell r="H23" t="str">
            <v>⑩役務</v>
          </cell>
          <cell r="I23" t="str">
            <v>令和4年分の土地意見価格等の提出に係る業務
807地点ほか</v>
          </cell>
          <cell r="J23" t="str">
            <v>支出負担行為担当官
金沢国税局総務部次長
中村　憲二
石川県金沢市広坂２－２－６０</v>
          </cell>
          <cell r="K23">
            <v>0</v>
          </cell>
          <cell r="L23">
            <v>0</v>
          </cell>
          <cell r="M23">
            <v>44434</v>
          </cell>
          <cell r="N23" t="str">
            <v>個人</v>
          </cell>
          <cell r="O23" t="str">
            <v>－</v>
          </cell>
          <cell r="P23" t="str">
            <v>④随意契約（企画競争無し）</v>
          </cell>
          <cell r="Q23" t="str">
            <v>●</v>
          </cell>
          <cell r="R23">
            <v>1081293</v>
          </cell>
          <cell r="S23" t="str">
            <v>@1,450円／地点
ほか</v>
          </cell>
          <cell r="T23">
            <v>1081293</v>
          </cell>
          <cell r="U23">
            <v>1</v>
          </cell>
          <cell r="V23">
            <v>0</v>
          </cell>
          <cell r="W23">
            <v>0</v>
          </cell>
          <cell r="X23">
            <v>0</v>
          </cell>
          <cell r="Y23" t="str">
            <v>①公表</v>
          </cell>
          <cell r="Z23">
            <v>77</v>
          </cell>
          <cell r="AA23">
            <v>0</v>
          </cell>
          <cell r="AB23">
            <v>0</v>
          </cell>
          <cell r="AC23">
            <v>0</v>
          </cell>
          <cell r="AD23">
            <v>0</v>
          </cell>
          <cell r="AE23" t="str">
            <v>⑥その他の法人等</v>
          </cell>
          <cell r="AF23">
            <v>0</v>
          </cell>
          <cell r="AG23">
            <v>0</v>
          </cell>
          <cell r="AH23" t="str">
            <v>①会計法第29条の3第4項（契約の性質又は目的が競争を許さない場合）</v>
          </cell>
          <cell r="AI23" t="str">
            <v>公募を実施し、申し込みのあった者のうち当局の要件を満たす全ての者と契約したものであり、競争を許さないことから会計法29条の3第4項に該当するため。</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t="str">
            <v>年間支払金額(契約相手方ごと)</v>
          </cell>
          <cell r="AY23" t="str">
            <v>○</v>
          </cell>
          <cell r="AZ23" t="str">
            <v>×</v>
          </cell>
          <cell r="BA23" t="str">
            <v>×</v>
          </cell>
          <cell r="BB23" t="str">
            <v>×</v>
          </cell>
          <cell r="BC23" t="str">
            <v/>
          </cell>
          <cell r="BD23" t="str">
            <v>⑩役務</v>
          </cell>
          <cell r="BE23" t="str">
            <v>単価契約</v>
          </cell>
          <cell r="BF23" t="str">
            <v/>
          </cell>
          <cell r="BG23" t="str">
            <v>○</v>
          </cell>
          <cell r="BH23" t="b">
            <v>1</v>
          </cell>
          <cell r="BI23" t="b">
            <v>1</v>
          </cell>
        </row>
        <row r="24">
          <cell r="E24" t="str">
            <v/>
          </cell>
          <cell r="F24">
            <v>18</v>
          </cell>
          <cell r="G24" t="str">
            <v>Dg140</v>
          </cell>
          <cell r="H24" t="str">
            <v>⑩役務</v>
          </cell>
          <cell r="I24" t="str">
            <v>令和4年分の土地意見価格等の提出に係る業務
779地点ほか</v>
          </cell>
          <cell r="J24" t="str">
            <v>支出負担行為担当官
金沢国税局総務部次長
中村　憲二
石川県金沢市広坂２－２－６０</v>
          </cell>
          <cell r="K24">
            <v>0</v>
          </cell>
          <cell r="L24">
            <v>0</v>
          </cell>
          <cell r="M24">
            <v>44434</v>
          </cell>
          <cell r="N24" t="str">
            <v>個人</v>
          </cell>
          <cell r="O24" t="str">
            <v>－</v>
          </cell>
          <cell r="P24" t="str">
            <v>④随意契約（企画競争無し）</v>
          </cell>
          <cell r="Q24" t="str">
            <v>●</v>
          </cell>
          <cell r="R24">
            <v>1037444</v>
          </cell>
          <cell r="S24" t="str">
            <v>@1,450円／地点
ほか</v>
          </cell>
          <cell r="T24">
            <v>1037444</v>
          </cell>
          <cell r="U24">
            <v>1</v>
          </cell>
          <cell r="V24">
            <v>0</v>
          </cell>
          <cell r="W24">
            <v>0</v>
          </cell>
          <cell r="X24">
            <v>0</v>
          </cell>
          <cell r="Y24" t="str">
            <v>①公表</v>
          </cell>
          <cell r="Z24">
            <v>77</v>
          </cell>
          <cell r="AA24">
            <v>0</v>
          </cell>
          <cell r="AB24">
            <v>0</v>
          </cell>
          <cell r="AC24">
            <v>0</v>
          </cell>
          <cell r="AD24">
            <v>0</v>
          </cell>
          <cell r="AE24" t="str">
            <v>⑥その他の法人等</v>
          </cell>
          <cell r="AF24">
            <v>0</v>
          </cell>
          <cell r="AG24">
            <v>0</v>
          </cell>
          <cell r="AH24" t="str">
            <v>①会計法第29条の3第4項（契約の性質又は目的が競争を許さない場合）</v>
          </cell>
          <cell r="AI24" t="str">
            <v>公募を実施し、申し込みのあった者のうち当局の要件を満たす全ての者と契約したものであり、競争を許さないことから会計法29条の3第4項に該当するため。</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t="str">
            <v>年間支払金額(契約相手方ごと)</v>
          </cell>
          <cell r="AY24" t="str">
            <v>○</v>
          </cell>
          <cell r="AZ24" t="str">
            <v>×</v>
          </cell>
          <cell r="BA24" t="str">
            <v>×</v>
          </cell>
          <cell r="BB24" t="str">
            <v>×</v>
          </cell>
          <cell r="BC24" t="str">
            <v/>
          </cell>
          <cell r="BD24" t="str">
            <v>⑩役務</v>
          </cell>
          <cell r="BE24" t="str">
            <v>単価契約</v>
          </cell>
          <cell r="BF24" t="str">
            <v/>
          </cell>
          <cell r="BG24" t="str">
            <v>○</v>
          </cell>
          <cell r="BH24" t="b">
            <v>1</v>
          </cell>
          <cell r="BI24" t="b">
            <v>1</v>
          </cell>
        </row>
        <row r="25">
          <cell r="E25" t="str">
            <v/>
          </cell>
          <cell r="F25">
            <v>19</v>
          </cell>
          <cell r="G25" t="str">
            <v>Dg141</v>
          </cell>
          <cell r="H25" t="str">
            <v>⑩役務</v>
          </cell>
          <cell r="I25" t="str">
            <v>令和4年分の土地意見価格等の提出に係る業務
770地点ほか</v>
          </cell>
          <cell r="J25" t="str">
            <v>支出負担行為担当官
金沢国税局総務部次長
中村　憲二
石川県金沢市広坂２－２－６０</v>
          </cell>
          <cell r="K25">
            <v>0</v>
          </cell>
          <cell r="L25">
            <v>0</v>
          </cell>
          <cell r="M25">
            <v>44434</v>
          </cell>
          <cell r="N25" t="str">
            <v>株式会社奥野不動産鑑定事務所
福井県敦賀市清水町２－１５－１７野崎ビル３階</v>
          </cell>
          <cell r="O25">
            <v>8210001014573</v>
          </cell>
          <cell r="P25" t="str">
            <v>④随意契約（企画競争無し）</v>
          </cell>
          <cell r="Q25" t="str">
            <v>●</v>
          </cell>
          <cell r="R25">
            <v>1216000</v>
          </cell>
          <cell r="S25" t="str">
            <v>@1,450円／地点
ほか</v>
          </cell>
          <cell r="T25">
            <v>1216000</v>
          </cell>
          <cell r="U25">
            <v>1</v>
          </cell>
          <cell r="V25">
            <v>0</v>
          </cell>
          <cell r="W25">
            <v>0</v>
          </cell>
          <cell r="X25">
            <v>0</v>
          </cell>
          <cell r="Y25" t="str">
            <v>①公表</v>
          </cell>
          <cell r="Z25">
            <v>77</v>
          </cell>
          <cell r="AA25">
            <v>0</v>
          </cell>
          <cell r="AB25">
            <v>0</v>
          </cell>
          <cell r="AC25">
            <v>0</v>
          </cell>
          <cell r="AD25">
            <v>0</v>
          </cell>
          <cell r="AE25" t="str">
            <v>⑥その他の法人等</v>
          </cell>
          <cell r="AF25">
            <v>0</v>
          </cell>
          <cell r="AG25">
            <v>0</v>
          </cell>
          <cell r="AH25" t="str">
            <v>①会計法第29条の3第4項（契約の性質又は目的が競争を許さない場合）</v>
          </cell>
          <cell r="AI25" t="str">
            <v>公募を実施し、申し込みのあった者のうち当局の要件を満たす全ての者と契約したものであり、競争を許さないことから会計法29条の3第4項に該当するため。</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t="str">
            <v>年間支払金額(契約相手方ごと)</v>
          </cell>
          <cell r="AY25" t="str">
            <v>○</v>
          </cell>
          <cell r="AZ25" t="str">
            <v>×</v>
          </cell>
          <cell r="BA25" t="str">
            <v>×</v>
          </cell>
          <cell r="BB25" t="str">
            <v>×</v>
          </cell>
          <cell r="BC25" t="str">
            <v/>
          </cell>
          <cell r="BD25" t="str">
            <v>⑩役務</v>
          </cell>
          <cell r="BE25" t="str">
            <v>単価契約</v>
          </cell>
          <cell r="BF25" t="str">
            <v/>
          </cell>
          <cell r="BG25" t="str">
            <v>○</v>
          </cell>
          <cell r="BH25" t="b">
            <v>1</v>
          </cell>
          <cell r="BI25" t="b">
            <v>1</v>
          </cell>
        </row>
        <row r="26">
          <cell r="E26" t="str">
            <v/>
          </cell>
          <cell r="F26">
            <v>20</v>
          </cell>
          <cell r="G26" t="str">
            <v>Dg142</v>
          </cell>
          <cell r="H26" t="str">
            <v>⑩役務</v>
          </cell>
          <cell r="I26" t="str">
            <v>令和4年分の土地意見価格等の提出に係る業務
795地点ほか</v>
          </cell>
          <cell r="J26" t="str">
            <v>支出負担行為担当官
金沢国税局総務部次長
中村　憲二
石川県金沢市広坂２－２－６０</v>
          </cell>
          <cell r="K26">
            <v>0</v>
          </cell>
          <cell r="L26">
            <v>0</v>
          </cell>
          <cell r="M26">
            <v>44434</v>
          </cell>
          <cell r="N26" t="str">
            <v>個人</v>
          </cell>
          <cell r="O26" t="str">
            <v>－</v>
          </cell>
          <cell r="P26" t="str">
            <v>④随意契約（企画競争無し）</v>
          </cell>
          <cell r="Q26" t="str">
            <v>●</v>
          </cell>
          <cell r="R26">
            <v>1062989</v>
          </cell>
          <cell r="S26" t="str">
            <v>@1,450円／地点
ほか</v>
          </cell>
          <cell r="T26">
            <v>1062989</v>
          </cell>
          <cell r="U26">
            <v>1</v>
          </cell>
          <cell r="V26">
            <v>0</v>
          </cell>
          <cell r="W26">
            <v>0</v>
          </cell>
          <cell r="X26">
            <v>0</v>
          </cell>
          <cell r="Y26" t="str">
            <v>①公表</v>
          </cell>
          <cell r="Z26">
            <v>77</v>
          </cell>
          <cell r="AA26">
            <v>0</v>
          </cell>
          <cell r="AB26">
            <v>0</v>
          </cell>
          <cell r="AC26">
            <v>0</v>
          </cell>
          <cell r="AD26">
            <v>0</v>
          </cell>
          <cell r="AE26" t="str">
            <v>⑥その他の法人等</v>
          </cell>
          <cell r="AF26">
            <v>0</v>
          </cell>
          <cell r="AG26">
            <v>0</v>
          </cell>
          <cell r="AH26" t="str">
            <v>①会計法第29条の3第4項（契約の性質又は目的が競争を許さない場合）</v>
          </cell>
          <cell r="AI26" t="str">
            <v>公募を実施し、申し込みのあった者のうち当局の要件を満たす全ての者と契約したものであり、競争を許さないことから会計法29条の3第4項に該当するため。</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t="str">
            <v>年間支払金額(契約相手方ごと)</v>
          </cell>
          <cell r="AY26" t="str">
            <v>○</v>
          </cell>
          <cell r="AZ26" t="str">
            <v>×</v>
          </cell>
          <cell r="BA26" t="str">
            <v>×</v>
          </cell>
          <cell r="BB26" t="str">
            <v>×</v>
          </cell>
          <cell r="BC26" t="str">
            <v/>
          </cell>
          <cell r="BD26" t="str">
            <v>⑩役務</v>
          </cell>
          <cell r="BE26" t="str">
            <v>単価契約</v>
          </cell>
          <cell r="BF26" t="str">
            <v/>
          </cell>
          <cell r="BG26" t="str">
            <v>○</v>
          </cell>
          <cell r="BH26" t="b">
            <v>1</v>
          </cell>
          <cell r="BI26" t="b">
            <v>1</v>
          </cell>
        </row>
        <row r="27">
          <cell r="E27" t="str">
            <v/>
          </cell>
          <cell r="F27">
            <v>21</v>
          </cell>
          <cell r="G27" t="str">
            <v>Dg143</v>
          </cell>
          <cell r="H27" t="str">
            <v>⑩役務</v>
          </cell>
          <cell r="I27" t="str">
            <v>令和4年分の土地意見価格等の提出に係る業務
947地点</v>
          </cell>
          <cell r="J27" t="str">
            <v>支出負担行為担当官
金沢国税局総務部次長
中村　憲二
石川県金沢市広坂２－２－６０</v>
          </cell>
          <cell r="K27">
            <v>0</v>
          </cell>
          <cell r="L27">
            <v>0</v>
          </cell>
          <cell r="M27">
            <v>44434</v>
          </cell>
          <cell r="N27" t="str">
            <v>公益社団法人福井県宅地建物取引業協会
福井県福井市宝永４－４－３</v>
          </cell>
          <cell r="O27">
            <v>5210005000317</v>
          </cell>
          <cell r="P27" t="str">
            <v>④随意契約（企画競争無し）</v>
          </cell>
          <cell r="Q27" t="str">
            <v>●</v>
          </cell>
          <cell r="R27">
            <v>1089050</v>
          </cell>
          <cell r="S27" t="str">
            <v>@1,450円／地点
ほか</v>
          </cell>
          <cell r="T27">
            <v>1089050</v>
          </cell>
          <cell r="U27">
            <v>1</v>
          </cell>
          <cell r="V27">
            <v>0</v>
          </cell>
          <cell r="W27">
            <v>0</v>
          </cell>
          <cell r="X27">
            <v>0</v>
          </cell>
          <cell r="Y27" t="str">
            <v>①公表</v>
          </cell>
          <cell r="Z27">
            <v>77</v>
          </cell>
          <cell r="AA27">
            <v>0</v>
          </cell>
          <cell r="AB27">
            <v>0</v>
          </cell>
          <cell r="AC27">
            <v>0</v>
          </cell>
          <cell r="AD27">
            <v>0</v>
          </cell>
          <cell r="AE27" t="str">
            <v>①公益社団法人</v>
          </cell>
          <cell r="AF27" t="str">
            <v>都道府県</v>
          </cell>
          <cell r="AG27">
            <v>0</v>
          </cell>
          <cell r="AH27" t="str">
            <v>①会計法第29条の3第4項（契約の性質又は目的が競争を許さない場合）</v>
          </cell>
          <cell r="AI27" t="str">
            <v>公募を実施し、申し込みのあった者のうち当局の要件を満たす全ての者と契約したものであり、競争を許さないことから会計法29条の3第4項に該当するため。</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t="str">
            <v>年間支払金額(契約相手方ごと)</v>
          </cell>
          <cell r="AY27" t="str">
            <v>○</v>
          </cell>
          <cell r="AZ27" t="str">
            <v>×</v>
          </cell>
          <cell r="BA27" t="str">
            <v>×</v>
          </cell>
          <cell r="BB27" t="str">
            <v>×</v>
          </cell>
          <cell r="BC27" t="str">
            <v/>
          </cell>
          <cell r="BD27" t="str">
            <v>⑩役務</v>
          </cell>
          <cell r="BE27" t="str">
            <v>単価契約</v>
          </cell>
          <cell r="BF27" t="str">
            <v/>
          </cell>
          <cell r="BG27" t="str">
            <v>○</v>
          </cell>
          <cell r="BH27" t="b">
            <v>1</v>
          </cell>
          <cell r="BI27" t="b">
            <v>1</v>
          </cell>
        </row>
        <row r="28">
          <cell r="E28" t="str">
            <v/>
          </cell>
          <cell r="F28">
            <v>22</v>
          </cell>
          <cell r="G28" t="str">
            <v>Dg144</v>
          </cell>
          <cell r="H28" t="str">
            <v>⑩役務</v>
          </cell>
          <cell r="I28" t="str">
            <v>令和4年分の土地鑑定評価額の算出に係る業務　　　　　
19地点ほか</v>
          </cell>
          <cell r="J28" t="str">
            <v>支出負担行為担当官
金沢国税局総務部次長
中村　憲二
石川県金沢市広坂２－２－６０</v>
          </cell>
          <cell r="K28">
            <v>0</v>
          </cell>
          <cell r="L28">
            <v>0</v>
          </cell>
          <cell r="M28">
            <v>44434</v>
          </cell>
          <cell r="N28" t="str">
            <v>株式会社富山地価調査センター
富山県富山市大泉町１－１－10</v>
          </cell>
          <cell r="O28">
            <v>7230001002115</v>
          </cell>
          <cell r="P28" t="str">
            <v>④随意契約（企画競争無し）</v>
          </cell>
          <cell r="Q28" t="str">
            <v>●</v>
          </cell>
          <cell r="R28">
            <v>1500700</v>
          </cell>
          <cell r="S28" t="str">
            <v>@73,900円／地点
ほか</v>
          </cell>
          <cell r="T28">
            <v>1500700</v>
          </cell>
          <cell r="U28">
            <v>1</v>
          </cell>
          <cell r="V28">
            <v>0</v>
          </cell>
          <cell r="W28">
            <v>0</v>
          </cell>
          <cell r="X28">
            <v>0</v>
          </cell>
          <cell r="Y28" t="str">
            <v>①公表</v>
          </cell>
          <cell r="Z28">
            <v>52</v>
          </cell>
          <cell r="AA28">
            <v>0</v>
          </cell>
          <cell r="AB28">
            <v>0</v>
          </cell>
          <cell r="AC28">
            <v>0</v>
          </cell>
          <cell r="AD28">
            <v>0</v>
          </cell>
          <cell r="AE28" t="str">
            <v>⑥その他の法人等</v>
          </cell>
          <cell r="AF28">
            <v>0</v>
          </cell>
          <cell r="AG28">
            <v>0</v>
          </cell>
          <cell r="AH28" t="str">
            <v>①会計法第29条の3第4項（契約の性質又は目的が競争を許さない場合）</v>
          </cell>
          <cell r="AI28" t="str">
            <v>公募を実施し、申し込みのあった者のうち当局の要件を満たす全ての者と契約したものであり、競争を許さないことから会計法29条の3第4項に該当するため。</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t="str">
            <v>年間支払金額(契約相手方ごと)</v>
          </cell>
          <cell r="AY28" t="str">
            <v>○</v>
          </cell>
          <cell r="AZ28" t="str">
            <v>×</v>
          </cell>
          <cell r="BA28" t="str">
            <v>×</v>
          </cell>
          <cell r="BB28" t="str">
            <v>×</v>
          </cell>
          <cell r="BC28" t="str">
            <v/>
          </cell>
          <cell r="BD28" t="str">
            <v>⑩役務</v>
          </cell>
          <cell r="BE28" t="str">
            <v>単価契約</v>
          </cell>
          <cell r="BF28" t="str">
            <v/>
          </cell>
          <cell r="BG28" t="str">
            <v>○</v>
          </cell>
          <cell r="BH28" t="b">
            <v>1</v>
          </cell>
          <cell r="BI28" t="b">
            <v>1</v>
          </cell>
        </row>
        <row r="29">
          <cell r="E29" t="str">
            <v/>
          </cell>
          <cell r="F29">
            <v>23</v>
          </cell>
          <cell r="G29" t="str">
            <v>Dg145</v>
          </cell>
          <cell r="H29" t="str">
            <v>⑩役務</v>
          </cell>
          <cell r="I29" t="str">
            <v>令和4年分の土地鑑定評価額の算出に係る業務　　　　　
19地点ほか</v>
          </cell>
          <cell r="J29" t="str">
            <v>支出負担行為担当官
金沢国税局総務部次長
中村　憲二
石川県金沢市広坂２－２－６０</v>
          </cell>
          <cell r="K29">
            <v>0</v>
          </cell>
          <cell r="L29">
            <v>0</v>
          </cell>
          <cell r="M29">
            <v>44434</v>
          </cell>
          <cell r="N29" t="str">
            <v>株式会社富山総合不動産研究所
富山県富山市古鍛冶町６－１</v>
          </cell>
          <cell r="O29">
            <v>2230001018495</v>
          </cell>
          <cell r="P29" t="str">
            <v>④随意契約（企画競争無し）</v>
          </cell>
          <cell r="Q29" t="str">
            <v>●</v>
          </cell>
          <cell r="R29">
            <v>1500700</v>
          </cell>
          <cell r="S29" t="str">
            <v>@73,900円／地点
ほか</v>
          </cell>
          <cell r="T29">
            <v>1500700</v>
          </cell>
          <cell r="U29">
            <v>1</v>
          </cell>
          <cell r="V29">
            <v>0</v>
          </cell>
          <cell r="W29">
            <v>0</v>
          </cell>
          <cell r="X29">
            <v>0</v>
          </cell>
          <cell r="Y29" t="str">
            <v>①公表</v>
          </cell>
          <cell r="Z29">
            <v>52</v>
          </cell>
          <cell r="AA29">
            <v>0</v>
          </cell>
          <cell r="AB29">
            <v>0</v>
          </cell>
          <cell r="AC29">
            <v>0</v>
          </cell>
          <cell r="AD29">
            <v>0</v>
          </cell>
          <cell r="AE29" t="str">
            <v>⑥その他の法人等</v>
          </cell>
          <cell r="AF29">
            <v>0</v>
          </cell>
          <cell r="AG29">
            <v>0</v>
          </cell>
          <cell r="AH29" t="str">
            <v>①会計法第29条の3第4項（契約の性質又は目的が競争を許さない場合）</v>
          </cell>
          <cell r="AI29" t="str">
            <v>公募を実施し、申し込みのあった者のうち当局の要件を満たす全ての者と契約したものであり、競争を許さないことから会計法29条の3第4項に該当するため。</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t="str">
            <v>年間支払金額(契約相手方ごと)</v>
          </cell>
          <cell r="AY29" t="str">
            <v>○</v>
          </cell>
          <cell r="AZ29" t="str">
            <v>×</v>
          </cell>
          <cell r="BA29" t="str">
            <v>×</v>
          </cell>
          <cell r="BB29" t="str">
            <v>×</v>
          </cell>
          <cell r="BC29" t="str">
            <v/>
          </cell>
          <cell r="BD29" t="str">
            <v>⑩役務</v>
          </cell>
          <cell r="BE29" t="str">
            <v>単価契約</v>
          </cell>
          <cell r="BF29" t="str">
            <v/>
          </cell>
          <cell r="BG29" t="str">
            <v>○</v>
          </cell>
          <cell r="BH29" t="b">
            <v>1</v>
          </cell>
          <cell r="BI29" t="b">
            <v>1</v>
          </cell>
        </row>
        <row r="30">
          <cell r="E30" t="str">
            <v/>
          </cell>
          <cell r="F30">
            <v>24</v>
          </cell>
          <cell r="G30" t="str">
            <v>Dg146</v>
          </cell>
          <cell r="H30" t="str">
            <v>⑩役務</v>
          </cell>
          <cell r="I30" t="str">
            <v>令和4年分の土地鑑定評価額の算出に係る業務　　　　　
19地点ほか</v>
          </cell>
          <cell r="J30" t="str">
            <v>支出負担行為担当官
金沢国税局総務部次長
中村　憲二
石川県金沢市広坂２－２－６０</v>
          </cell>
          <cell r="K30">
            <v>0</v>
          </cell>
          <cell r="L30">
            <v>0</v>
          </cell>
          <cell r="M30">
            <v>44434</v>
          </cell>
          <cell r="N30" t="str">
            <v>株式会社富山不動産鑑定事務所
富山県富山市旅籠町４－６</v>
          </cell>
          <cell r="O30">
            <v>9230001002187</v>
          </cell>
          <cell r="P30" t="str">
            <v>④随意契約（企画競争無し）</v>
          </cell>
          <cell r="Q30" t="str">
            <v>●</v>
          </cell>
          <cell r="R30">
            <v>1500700</v>
          </cell>
          <cell r="S30" t="str">
            <v>@73,900円／地点
ほか</v>
          </cell>
          <cell r="T30">
            <v>1500700</v>
          </cell>
          <cell r="U30">
            <v>1</v>
          </cell>
          <cell r="V30">
            <v>0</v>
          </cell>
          <cell r="W30">
            <v>0</v>
          </cell>
          <cell r="X30">
            <v>0</v>
          </cell>
          <cell r="Y30" t="str">
            <v>①公表</v>
          </cell>
          <cell r="Z30">
            <v>52</v>
          </cell>
          <cell r="AA30">
            <v>0</v>
          </cell>
          <cell r="AB30">
            <v>0</v>
          </cell>
          <cell r="AC30">
            <v>0</v>
          </cell>
          <cell r="AD30">
            <v>0</v>
          </cell>
          <cell r="AE30" t="str">
            <v>⑥その他の法人等</v>
          </cell>
          <cell r="AF30">
            <v>0</v>
          </cell>
          <cell r="AG30">
            <v>0</v>
          </cell>
          <cell r="AH30" t="str">
            <v>①会計法第29条の3第4項（契約の性質又は目的が競争を許さない場合）</v>
          </cell>
          <cell r="AI30" t="str">
            <v>公募を実施し、申し込みのあった者のうち当局の要件を満たす全ての者と契約したものであり、競争を許さないことから会計法29条の3第4項に該当するため。</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t="str">
            <v>年間支払金額(契約相手方ごと)</v>
          </cell>
          <cell r="AY30" t="str">
            <v>○</v>
          </cell>
          <cell r="AZ30" t="str">
            <v>×</v>
          </cell>
          <cell r="BA30" t="str">
            <v>×</v>
          </cell>
          <cell r="BB30" t="str">
            <v>×</v>
          </cell>
          <cell r="BC30" t="str">
            <v/>
          </cell>
          <cell r="BD30" t="str">
            <v>⑩役務</v>
          </cell>
          <cell r="BE30" t="str">
            <v>単価契約</v>
          </cell>
          <cell r="BF30" t="str">
            <v/>
          </cell>
          <cell r="BG30" t="str">
            <v>○</v>
          </cell>
          <cell r="BH30" t="b">
            <v>1</v>
          </cell>
          <cell r="BI30" t="b">
            <v>1</v>
          </cell>
        </row>
        <row r="31">
          <cell r="E31" t="str">
            <v/>
          </cell>
          <cell r="F31">
            <v>25</v>
          </cell>
          <cell r="G31" t="str">
            <v>Dg147</v>
          </cell>
          <cell r="H31" t="str">
            <v>⑩役務</v>
          </cell>
          <cell r="I31" t="str">
            <v>令和4年分の土地鑑定評価額の算出に係る業務　　　　　
19地点ほか</v>
          </cell>
          <cell r="J31" t="str">
            <v>支出負担行為担当官
金沢国税局総務部次長
中村　憲二
石川県金沢市広坂２－２－６０</v>
          </cell>
          <cell r="K31">
            <v>0</v>
          </cell>
          <cell r="L31">
            <v>0</v>
          </cell>
          <cell r="M31">
            <v>44434</v>
          </cell>
          <cell r="N31" t="str">
            <v>個人</v>
          </cell>
          <cell r="O31" t="str">
            <v>－</v>
          </cell>
          <cell r="P31" t="str">
            <v>④随意契約（企画競争無し）</v>
          </cell>
          <cell r="Q31" t="str">
            <v>●</v>
          </cell>
          <cell r="R31">
            <v>1296358</v>
          </cell>
          <cell r="S31" t="str">
            <v>@73,900円／地点
ほか</v>
          </cell>
          <cell r="T31">
            <v>1296358</v>
          </cell>
          <cell r="U31">
            <v>1</v>
          </cell>
          <cell r="V31">
            <v>0</v>
          </cell>
          <cell r="W31">
            <v>0</v>
          </cell>
          <cell r="X31">
            <v>0</v>
          </cell>
          <cell r="Y31" t="str">
            <v>①公表</v>
          </cell>
          <cell r="Z31">
            <v>52</v>
          </cell>
          <cell r="AA31">
            <v>0</v>
          </cell>
          <cell r="AB31">
            <v>0</v>
          </cell>
          <cell r="AC31">
            <v>0</v>
          </cell>
          <cell r="AD31">
            <v>0</v>
          </cell>
          <cell r="AE31" t="str">
            <v>⑥その他の法人等</v>
          </cell>
          <cell r="AF31">
            <v>0</v>
          </cell>
          <cell r="AG31">
            <v>0</v>
          </cell>
          <cell r="AH31" t="str">
            <v>①会計法第29条の3第4項（契約の性質又は目的が競争を許さない場合）</v>
          </cell>
          <cell r="AI31" t="str">
            <v>公募を実施し、申し込みのあった者のうち当局の要件を満たす全ての者と契約したものであり、競争を許さないことから会計法29条の3第4項に該当するため。</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t="str">
            <v>年間支払金額(契約相手方ごと)</v>
          </cell>
          <cell r="AY31" t="str">
            <v>○</v>
          </cell>
          <cell r="AZ31" t="str">
            <v>×</v>
          </cell>
          <cell r="BA31" t="str">
            <v>×</v>
          </cell>
          <cell r="BB31" t="str">
            <v>×</v>
          </cell>
          <cell r="BC31" t="str">
            <v/>
          </cell>
          <cell r="BD31" t="str">
            <v>⑩役務</v>
          </cell>
          <cell r="BE31" t="str">
            <v>単価契約</v>
          </cell>
          <cell r="BF31" t="str">
            <v/>
          </cell>
          <cell r="BG31" t="str">
            <v>○</v>
          </cell>
          <cell r="BH31" t="b">
            <v>1</v>
          </cell>
          <cell r="BI31" t="b">
            <v>1</v>
          </cell>
        </row>
        <row r="32">
          <cell r="E32" t="str">
            <v/>
          </cell>
          <cell r="F32">
            <v>26</v>
          </cell>
          <cell r="G32" t="str">
            <v>Dg148</v>
          </cell>
          <cell r="H32" t="str">
            <v>⑩役務</v>
          </cell>
          <cell r="I32" t="str">
            <v>令和4年分の土地鑑定評価額の算出に係る業務　　　　　
19地点ほか</v>
          </cell>
          <cell r="J32" t="str">
            <v>支出負担行為担当官
金沢国税局総務部次長
中村　憲二
石川県金沢市広坂２－２－６０</v>
          </cell>
          <cell r="K32">
            <v>0</v>
          </cell>
          <cell r="L32">
            <v>0</v>
          </cell>
          <cell r="M32">
            <v>44434</v>
          </cell>
          <cell r="N32" t="str">
            <v>個人</v>
          </cell>
          <cell r="O32" t="str">
            <v>－</v>
          </cell>
          <cell r="P32" t="str">
            <v>④随意契約（企画競争無し）</v>
          </cell>
          <cell r="Q32" t="str">
            <v>●</v>
          </cell>
          <cell r="R32">
            <v>1296358</v>
          </cell>
          <cell r="S32" t="str">
            <v>@73,900円／地点
ほか</v>
          </cell>
          <cell r="T32">
            <v>1296358</v>
          </cell>
          <cell r="U32">
            <v>1</v>
          </cell>
          <cell r="V32">
            <v>0</v>
          </cell>
          <cell r="W32">
            <v>0</v>
          </cell>
          <cell r="X32">
            <v>0</v>
          </cell>
          <cell r="Y32" t="str">
            <v>①公表</v>
          </cell>
          <cell r="Z32">
            <v>52</v>
          </cell>
          <cell r="AA32">
            <v>0</v>
          </cell>
          <cell r="AB32">
            <v>0</v>
          </cell>
          <cell r="AC32">
            <v>0</v>
          </cell>
          <cell r="AD32">
            <v>0</v>
          </cell>
          <cell r="AE32" t="str">
            <v>⑥その他の法人等</v>
          </cell>
          <cell r="AF32">
            <v>0</v>
          </cell>
          <cell r="AG32">
            <v>0</v>
          </cell>
          <cell r="AH32" t="str">
            <v>①会計法第29条の3第4項（契約の性質又は目的が競争を許さない場合）</v>
          </cell>
          <cell r="AI32" t="str">
            <v>公募を実施し、申し込みのあった者のうち当局の要件を満たす全ての者と契約したものであり、競争を許さないことから会計法29条の3第4項に該当するため。</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t="str">
            <v>年間支払金額(契約相手方ごと)</v>
          </cell>
          <cell r="AY32" t="str">
            <v>○</v>
          </cell>
          <cell r="AZ32" t="str">
            <v>×</v>
          </cell>
          <cell r="BA32" t="str">
            <v>×</v>
          </cell>
          <cell r="BB32" t="str">
            <v>×</v>
          </cell>
          <cell r="BC32" t="str">
            <v/>
          </cell>
          <cell r="BD32" t="str">
            <v>⑩役務</v>
          </cell>
          <cell r="BE32" t="str">
            <v>単価契約</v>
          </cell>
          <cell r="BF32" t="str">
            <v/>
          </cell>
          <cell r="BG32" t="str">
            <v>○</v>
          </cell>
          <cell r="BH32" t="b">
            <v>1</v>
          </cell>
          <cell r="BI32" t="b">
            <v>1</v>
          </cell>
        </row>
        <row r="33">
          <cell r="E33" t="str">
            <v/>
          </cell>
          <cell r="F33">
            <v>27</v>
          </cell>
          <cell r="G33" t="str">
            <v>Dg149</v>
          </cell>
          <cell r="H33" t="str">
            <v>⑩役務</v>
          </cell>
          <cell r="I33" t="str">
            <v>令和4年分の土地鑑定評価額の算出に係る業務　　　　　
19地点ほか</v>
          </cell>
          <cell r="J33" t="str">
            <v>支出負担行為担当官
金沢国税局総務部次長
中村　憲二
石川県金沢市広坂２－２－６０</v>
          </cell>
          <cell r="K33">
            <v>0</v>
          </cell>
          <cell r="L33">
            <v>0</v>
          </cell>
          <cell r="M33">
            <v>44434</v>
          </cell>
          <cell r="N33" t="str">
            <v>有限会社藤川不動産鑑定事務所
富山県高岡市城東２－６－５</v>
          </cell>
          <cell r="O33">
            <v>2230002013272</v>
          </cell>
          <cell r="P33" t="str">
            <v>④随意契約（企画競争無し）</v>
          </cell>
          <cell r="Q33" t="str">
            <v>●</v>
          </cell>
          <cell r="R33">
            <v>1522550</v>
          </cell>
          <cell r="S33" t="str">
            <v>@73,900円／地点
ほか</v>
          </cell>
          <cell r="T33">
            <v>1522550</v>
          </cell>
          <cell r="U33">
            <v>1</v>
          </cell>
          <cell r="V33">
            <v>0</v>
          </cell>
          <cell r="W33">
            <v>0</v>
          </cell>
          <cell r="X33">
            <v>0</v>
          </cell>
          <cell r="Y33" t="str">
            <v>①公表</v>
          </cell>
          <cell r="Z33">
            <v>52</v>
          </cell>
          <cell r="AA33">
            <v>0</v>
          </cell>
          <cell r="AB33">
            <v>0</v>
          </cell>
          <cell r="AC33">
            <v>0</v>
          </cell>
          <cell r="AD33">
            <v>0</v>
          </cell>
          <cell r="AE33" t="str">
            <v>⑥その他の法人等</v>
          </cell>
          <cell r="AF33">
            <v>0</v>
          </cell>
          <cell r="AG33">
            <v>0</v>
          </cell>
          <cell r="AH33" t="str">
            <v>①会計法第29条の3第4項（契約の性質又は目的が競争を許さない場合）</v>
          </cell>
          <cell r="AI33" t="str">
            <v>公募を実施し、申し込みのあった者のうち当局の要件を満たす全ての者と契約したものであり、競争を許さないことから会計法29条の3第4項に該当するため。</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t="str">
            <v>年間支払金額(契約相手方ごと)</v>
          </cell>
          <cell r="AY33" t="str">
            <v>○</v>
          </cell>
          <cell r="AZ33" t="str">
            <v>×</v>
          </cell>
          <cell r="BA33" t="str">
            <v>×</v>
          </cell>
          <cell r="BB33" t="str">
            <v>×</v>
          </cell>
          <cell r="BC33" t="str">
            <v/>
          </cell>
          <cell r="BD33" t="str">
            <v>⑩役務</v>
          </cell>
          <cell r="BE33" t="str">
            <v>単価契約</v>
          </cell>
          <cell r="BF33" t="str">
            <v/>
          </cell>
          <cell r="BG33" t="str">
            <v>○</v>
          </cell>
          <cell r="BH33" t="b">
            <v>1</v>
          </cell>
          <cell r="BI33" t="b">
            <v>1</v>
          </cell>
        </row>
        <row r="34">
          <cell r="E34" t="str">
            <v/>
          </cell>
          <cell r="F34">
            <v>28</v>
          </cell>
          <cell r="G34" t="str">
            <v>Dg150</v>
          </cell>
          <cell r="H34" t="str">
            <v>⑩役務</v>
          </cell>
          <cell r="I34" t="str">
            <v>令和4年分の土地鑑定評価額の算出に係る業務　　　　　
19地点ほか</v>
          </cell>
          <cell r="J34" t="str">
            <v>支出負担行為担当官
金沢国税局総務部次長
中村　憲二
石川県金沢市広坂２－２－６０</v>
          </cell>
          <cell r="K34">
            <v>0</v>
          </cell>
          <cell r="L34">
            <v>0</v>
          </cell>
          <cell r="M34">
            <v>44434</v>
          </cell>
          <cell r="N34" t="str">
            <v>たかまち鑑定法人株式会社
富山県高岡市守山町５７－１</v>
          </cell>
          <cell r="O34">
            <v>9230001014661</v>
          </cell>
          <cell r="P34" t="str">
            <v>④随意契約（企画競争無し）</v>
          </cell>
          <cell r="Q34" t="str">
            <v>●</v>
          </cell>
          <cell r="R34">
            <v>1522550</v>
          </cell>
          <cell r="S34" t="str">
            <v>@73,900円／地点
ほか</v>
          </cell>
          <cell r="T34">
            <v>1522550</v>
          </cell>
          <cell r="U34">
            <v>1</v>
          </cell>
          <cell r="V34">
            <v>0</v>
          </cell>
          <cell r="W34">
            <v>0</v>
          </cell>
          <cell r="X34">
            <v>0</v>
          </cell>
          <cell r="Y34" t="str">
            <v>①公表</v>
          </cell>
          <cell r="Z34">
            <v>52</v>
          </cell>
          <cell r="AA34">
            <v>0</v>
          </cell>
          <cell r="AB34">
            <v>0</v>
          </cell>
          <cell r="AC34">
            <v>0</v>
          </cell>
          <cell r="AD34">
            <v>0</v>
          </cell>
          <cell r="AE34" t="str">
            <v>⑥その他の法人等</v>
          </cell>
          <cell r="AF34">
            <v>0</v>
          </cell>
          <cell r="AG34">
            <v>0</v>
          </cell>
          <cell r="AH34" t="str">
            <v>①会計法第29条の3第4項（契約の性質又は目的が競争を許さない場合）</v>
          </cell>
          <cell r="AI34" t="str">
            <v>公募を実施し、申し込みのあった者のうち当局の要件を満たす全ての者と契約したものであり、競争を許さないことから会計法29条の3第4項に該当するため。</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t="str">
            <v>年間支払金額(契約相手方ごと)</v>
          </cell>
          <cell r="AY34" t="str">
            <v>○</v>
          </cell>
          <cell r="AZ34" t="str">
            <v>×</v>
          </cell>
          <cell r="BA34" t="str">
            <v>×</v>
          </cell>
          <cell r="BB34" t="str">
            <v>×</v>
          </cell>
          <cell r="BC34" t="str">
            <v/>
          </cell>
          <cell r="BD34" t="str">
            <v>⑩役務</v>
          </cell>
          <cell r="BE34" t="str">
            <v>単価契約</v>
          </cell>
          <cell r="BF34" t="str">
            <v/>
          </cell>
          <cell r="BG34" t="str">
            <v>○</v>
          </cell>
          <cell r="BH34" t="b">
            <v>1</v>
          </cell>
          <cell r="BI34" t="b">
            <v>1</v>
          </cell>
        </row>
        <row r="35">
          <cell r="E35" t="str">
            <v/>
          </cell>
          <cell r="F35">
            <v>29</v>
          </cell>
          <cell r="G35" t="str">
            <v>Dg151</v>
          </cell>
          <cell r="H35" t="str">
            <v>⑩役務</v>
          </cell>
          <cell r="I35" t="str">
            <v>令和4年分の土地鑑定評価額の算出に係る業務　　　　　
19地点ほか</v>
          </cell>
          <cell r="J35" t="str">
            <v>支出負担行為担当官
金沢国税局総務部次長
中村　憲二
石川県金沢市広坂２－２－６０</v>
          </cell>
          <cell r="K35">
            <v>0</v>
          </cell>
          <cell r="L35">
            <v>0</v>
          </cell>
          <cell r="M35">
            <v>44434</v>
          </cell>
          <cell r="N35" t="str">
            <v>個人</v>
          </cell>
          <cell r="O35" t="str">
            <v>－</v>
          </cell>
          <cell r="P35" t="str">
            <v>④随意契約（企画競争無し）</v>
          </cell>
          <cell r="Q35" t="str">
            <v>●</v>
          </cell>
          <cell r="R35">
            <v>1296358</v>
          </cell>
          <cell r="S35" t="str">
            <v>@73,900円／地点
ほか</v>
          </cell>
          <cell r="T35">
            <v>1296358</v>
          </cell>
          <cell r="U35">
            <v>1</v>
          </cell>
          <cell r="V35">
            <v>0</v>
          </cell>
          <cell r="W35">
            <v>0</v>
          </cell>
          <cell r="X35">
            <v>0</v>
          </cell>
          <cell r="Y35" t="str">
            <v>①公表</v>
          </cell>
          <cell r="Z35">
            <v>52</v>
          </cell>
          <cell r="AA35">
            <v>0</v>
          </cell>
          <cell r="AB35">
            <v>0</v>
          </cell>
          <cell r="AC35">
            <v>0</v>
          </cell>
          <cell r="AD35">
            <v>0</v>
          </cell>
          <cell r="AE35" t="str">
            <v>⑥その他の法人等</v>
          </cell>
          <cell r="AF35">
            <v>0</v>
          </cell>
          <cell r="AG35">
            <v>0</v>
          </cell>
          <cell r="AH35" t="str">
            <v>①会計法第29条の3第4項（契約の性質又は目的が競争を許さない場合）</v>
          </cell>
          <cell r="AI35" t="str">
            <v>公募を実施し、申し込みのあった者のうち当局の要件を満たす全ての者と契約したものであり、競争を許さないことから会計法29条の3第4項に該当するため。</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t="str">
            <v>年間支払金額(契約相手方ごと)</v>
          </cell>
          <cell r="AY35" t="str">
            <v>○</v>
          </cell>
          <cell r="AZ35" t="str">
            <v>×</v>
          </cell>
          <cell r="BA35" t="str">
            <v>×</v>
          </cell>
          <cell r="BB35" t="str">
            <v>×</v>
          </cell>
          <cell r="BC35" t="str">
            <v/>
          </cell>
          <cell r="BD35" t="str">
            <v>⑩役務</v>
          </cell>
          <cell r="BE35" t="str">
            <v>単価契約</v>
          </cell>
          <cell r="BF35" t="str">
            <v/>
          </cell>
          <cell r="BG35" t="str">
            <v>○</v>
          </cell>
          <cell r="BH35" t="b">
            <v>1</v>
          </cell>
          <cell r="BI35" t="b">
            <v>1</v>
          </cell>
        </row>
        <row r="36">
          <cell r="E36" t="str">
            <v/>
          </cell>
          <cell r="F36">
            <v>30</v>
          </cell>
          <cell r="G36" t="str">
            <v>Dg152</v>
          </cell>
          <cell r="H36" t="str">
            <v>⑩役務</v>
          </cell>
          <cell r="I36" t="str">
            <v>令和4年分の土地鑑定評価額の算出に係る業務　　　　　
38地点</v>
          </cell>
          <cell r="J36" t="str">
            <v>支出負担行為担当官
金沢国税局総務部次長
中村　憲二
石川県金沢市広坂２－２－６０</v>
          </cell>
          <cell r="K36">
            <v>0</v>
          </cell>
          <cell r="L36">
            <v>0</v>
          </cell>
          <cell r="M36">
            <v>44434</v>
          </cell>
          <cell r="N36" t="str">
            <v>個人</v>
          </cell>
          <cell r="O36" t="str">
            <v>－</v>
          </cell>
          <cell r="P36" t="str">
            <v>④随意契約（企画競争無し）</v>
          </cell>
          <cell r="Q36" t="str">
            <v>●</v>
          </cell>
          <cell r="R36">
            <v>2336866</v>
          </cell>
          <cell r="S36" t="str">
            <v>@73,900円／地点
ほか</v>
          </cell>
          <cell r="T36">
            <v>2336866</v>
          </cell>
          <cell r="U36">
            <v>1</v>
          </cell>
          <cell r="V36">
            <v>0</v>
          </cell>
          <cell r="W36">
            <v>0</v>
          </cell>
          <cell r="X36">
            <v>0</v>
          </cell>
          <cell r="Y36" t="str">
            <v>①公表</v>
          </cell>
          <cell r="Z36">
            <v>52</v>
          </cell>
          <cell r="AA36">
            <v>0</v>
          </cell>
          <cell r="AB36">
            <v>0</v>
          </cell>
          <cell r="AC36">
            <v>0</v>
          </cell>
          <cell r="AD36">
            <v>0</v>
          </cell>
          <cell r="AE36" t="str">
            <v>⑥その他の法人等</v>
          </cell>
          <cell r="AF36">
            <v>0</v>
          </cell>
          <cell r="AG36">
            <v>0</v>
          </cell>
          <cell r="AH36" t="str">
            <v>①会計法第29条の3第4項（契約の性質又は目的が競争を許さない場合）</v>
          </cell>
          <cell r="AI36" t="str">
            <v>公募を実施し、申し込みのあった者のうち当局の要件を満たす全ての者と契約したものであり、競争を許さないことから会計法29条の3第4項に該当するため。</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t="str">
            <v>年間支払金額(契約相手方ごと)</v>
          </cell>
          <cell r="AY36" t="str">
            <v>○</v>
          </cell>
          <cell r="AZ36" t="str">
            <v>×</v>
          </cell>
          <cell r="BA36" t="str">
            <v>×</v>
          </cell>
          <cell r="BB36" t="str">
            <v>×</v>
          </cell>
          <cell r="BC36" t="str">
            <v/>
          </cell>
          <cell r="BD36" t="str">
            <v>⑩役務</v>
          </cell>
          <cell r="BE36" t="str">
            <v>単価契約</v>
          </cell>
          <cell r="BF36" t="str">
            <v/>
          </cell>
          <cell r="BG36" t="str">
            <v>○</v>
          </cell>
          <cell r="BH36" t="b">
            <v>1</v>
          </cell>
          <cell r="BI36" t="b">
            <v>1</v>
          </cell>
        </row>
        <row r="37">
          <cell r="E37" t="str">
            <v/>
          </cell>
          <cell r="F37">
            <v>31</v>
          </cell>
          <cell r="G37" t="str">
            <v>Dg153</v>
          </cell>
          <cell r="H37" t="str">
            <v>⑩役務</v>
          </cell>
          <cell r="I37" t="str">
            <v>令和4年分の土地鑑定評価額の算出に係る業務　　　　　
18地点</v>
          </cell>
          <cell r="J37" t="str">
            <v>支出負担行為担当官
金沢国税局総務部次長
中村　憲二
石川県金沢市広坂２－２－６０</v>
          </cell>
          <cell r="K37">
            <v>0</v>
          </cell>
          <cell r="L37">
            <v>0</v>
          </cell>
          <cell r="M37">
            <v>44434</v>
          </cell>
          <cell r="N37" t="str">
            <v>わくわく法人rea東海北陸不動産鑑定・建築スタジオ株式会社
富山県砺波市三郎丸３５５－１１</v>
          </cell>
          <cell r="O37">
            <v>2230001014775</v>
          </cell>
          <cell r="P37" t="str">
            <v>④随意契約（企画競争無し）</v>
          </cell>
          <cell r="Q37" t="str">
            <v>●</v>
          </cell>
          <cell r="R37">
            <v>1330200</v>
          </cell>
          <cell r="S37" t="str">
            <v>@73,900円／地点
ほか</v>
          </cell>
          <cell r="T37">
            <v>1330200</v>
          </cell>
          <cell r="U37">
            <v>1</v>
          </cell>
          <cell r="V37">
            <v>0</v>
          </cell>
          <cell r="W37">
            <v>0</v>
          </cell>
          <cell r="X37">
            <v>0</v>
          </cell>
          <cell r="Y37" t="str">
            <v>①公表</v>
          </cell>
          <cell r="Z37">
            <v>52</v>
          </cell>
          <cell r="AA37">
            <v>0</v>
          </cell>
          <cell r="AB37">
            <v>0</v>
          </cell>
          <cell r="AC37">
            <v>0</v>
          </cell>
          <cell r="AD37">
            <v>0</v>
          </cell>
          <cell r="AE37" t="str">
            <v>⑥その他の法人等</v>
          </cell>
          <cell r="AF37">
            <v>0</v>
          </cell>
          <cell r="AG37">
            <v>0</v>
          </cell>
          <cell r="AH37" t="str">
            <v>①会計法第29条の3第4項（契約の性質又は目的が競争を許さない場合）</v>
          </cell>
          <cell r="AI37" t="str">
            <v>公募を実施し、申し込みのあった者のうち当局の要件を満たす全ての者と契約したものであり、競争を許さないことから会計法29条の3第4項に該当するため。</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t="str">
            <v>年間支払金額(契約相手方ごと)</v>
          </cell>
          <cell r="AY37" t="str">
            <v>○</v>
          </cell>
          <cell r="AZ37" t="str">
            <v>×</v>
          </cell>
          <cell r="BA37" t="str">
            <v>×</v>
          </cell>
          <cell r="BB37" t="str">
            <v>×</v>
          </cell>
          <cell r="BC37" t="str">
            <v/>
          </cell>
          <cell r="BD37" t="str">
            <v>⑩役務</v>
          </cell>
          <cell r="BE37" t="str">
            <v>単価契約</v>
          </cell>
          <cell r="BF37" t="str">
            <v/>
          </cell>
          <cell r="BG37" t="str">
            <v>○</v>
          </cell>
          <cell r="BH37" t="b">
            <v>1</v>
          </cell>
          <cell r="BI37" t="b">
            <v>1</v>
          </cell>
        </row>
        <row r="38">
          <cell r="E38" t="str">
            <v/>
          </cell>
          <cell r="F38">
            <v>32</v>
          </cell>
          <cell r="G38" t="str">
            <v>Dg154</v>
          </cell>
          <cell r="H38" t="str">
            <v>⑩役務</v>
          </cell>
          <cell r="I38" t="str">
            <v>令和4年分の土地鑑定評価額の算出に係る業務　　　　　
17地点</v>
          </cell>
          <cell r="J38" t="str">
            <v>支出負担行為担当官
金沢国税局総務部次長
中村　憲二
石川県金沢市広坂２－２－６０</v>
          </cell>
          <cell r="K38">
            <v>0</v>
          </cell>
          <cell r="L38">
            <v>0</v>
          </cell>
          <cell r="M38">
            <v>44434</v>
          </cell>
          <cell r="N38" t="str">
            <v>個人</v>
          </cell>
          <cell r="O38" t="str">
            <v>－</v>
          </cell>
          <cell r="P38" t="str">
            <v>④随意契約（企画競争無し）</v>
          </cell>
          <cell r="Q38" t="str">
            <v>●</v>
          </cell>
          <cell r="R38">
            <v>1101864</v>
          </cell>
          <cell r="S38" t="str">
            <v>@73,900円／地点
ほか</v>
          </cell>
          <cell r="T38">
            <v>1101864</v>
          </cell>
          <cell r="U38">
            <v>1</v>
          </cell>
          <cell r="V38">
            <v>0</v>
          </cell>
          <cell r="W38">
            <v>0</v>
          </cell>
          <cell r="X38">
            <v>0</v>
          </cell>
          <cell r="Y38" t="str">
            <v>①公表</v>
          </cell>
          <cell r="Z38">
            <v>52</v>
          </cell>
          <cell r="AA38">
            <v>0</v>
          </cell>
          <cell r="AB38">
            <v>0</v>
          </cell>
          <cell r="AC38">
            <v>0</v>
          </cell>
          <cell r="AD38">
            <v>0</v>
          </cell>
          <cell r="AE38" t="str">
            <v>⑥その他の法人等</v>
          </cell>
          <cell r="AF38">
            <v>0</v>
          </cell>
          <cell r="AG38">
            <v>0</v>
          </cell>
          <cell r="AH38" t="str">
            <v>①会計法第29条の3第4項（契約の性質又は目的が競争を許さない場合）</v>
          </cell>
          <cell r="AI38" t="str">
            <v>公募を実施し、申し込みのあった者のうち当局の要件を満たす全ての者と契約したものであり、競争を許さないことから会計法29条の3第4項に該当するため。</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t="str">
            <v>年間支払金額(契約相手方ごと)</v>
          </cell>
          <cell r="AY38" t="str">
            <v>○</v>
          </cell>
          <cell r="AZ38" t="str">
            <v>×</v>
          </cell>
          <cell r="BA38" t="str">
            <v>×</v>
          </cell>
          <cell r="BB38" t="str">
            <v>×</v>
          </cell>
          <cell r="BC38" t="str">
            <v/>
          </cell>
          <cell r="BD38" t="str">
            <v>⑩役務</v>
          </cell>
          <cell r="BE38" t="str">
            <v>単価契約</v>
          </cell>
          <cell r="BF38" t="str">
            <v/>
          </cell>
          <cell r="BG38" t="str">
            <v>○</v>
          </cell>
          <cell r="BH38" t="b">
            <v>1</v>
          </cell>
          <cell r="BI38" t="b">
            <v>1</v>
          </cell>
        </row>
        <row r="39">
          <cell r="E39" t="str">
            <v/>
          </cell>
          <cell r="F39">
            <v>33</v>
          </cell>
          <cell r="G39" t="str">
            <v>Dg155</v>
          </cell>
          <cell r="H39" t="str">
            <v>⑩役務</v>
          </cell>
          <cell r="I39" t="str">
            <v>令和4年分の土地鑑定評価額の算出に係る業務　　　　　
19地点</v>
          </cell>
          <cell r="J39" t="str">
            <v>支出負担行為担当官
金沢国税局総務部次長
中村　憲二
石川県金沢市広坂２－２－６０</v>
          </cell>
          <cell r="K39">
            <v>0</v>
          </cell>
          <cell r="L39">
            <v>0</v>
          </cell>
          <cell r="M39">
            <v>44434</v>
          </cell>
          <cell r="N39" t="str">
            <v>個人</v>
          </cell>
          <cell r="O39" t="str">
            <v>－</v>
          </cell>
          <cell r="P39" t="str">
            <v>④随意契約（企画競争無し）</v>
          </cell>
          <cell r="Q39" t="str">
            <v>●</v>
          </cell>
          <cell r="R39">
            <v>1219483</v>
          </cell>
          <cell r="S39" t="str">
            <v>@73,900円／地点
ほか</v>
          </cell>
          <cell r="T39">
            <v>1219483</v>
          </cell>
          <cell r="U39">
            <v>1</v>
          </cell>
          <cell r="V39">
            <v>0</v>
          </cell>
          <cell r="W39">
            <v>0</v>
          </cell>
          <cell r="X39">
            <v>0</v>
          </cell>
          <cell r="Y39" t="str">
            <v>①公表</v>
          </cell>
          <cell r="Z39">
            <v>52</v>
          </cell>
          <cell r="AA39">
            <v>0</v>
          </cell>
          <cell r="AB39">
            <v>0</v>
          </cell>
          <cell r="AC39">
            <v>0</v>
          </cell>
          <cell r="AD39">
            <v>0</v>
          </cell>
          <cell r="AE39" t="str">
            <v>⑥その他の法人等</v>
          </cell>
          <cell r="AF39">
            <v>0</v>
          </cell>
          <cell r="AG39">
            <v>0</v>
          </cell>
          <cell r="AH39" t="str">
            <v>①会計法第29条の3第4項（契約の性質又は目的が競争を許さない場合）</v>
          </cell>
          <cell r="AI39" t="str">
            <v>公募を実施し、申し込みのあった者のうち当局の要件を満たす全ての者と契約したものであり、競争を許さないことから会計法29条の3第4項に該当するため。</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t="str">
            <v>年間支払金額(契約相手方ごと)</v>
          </cell>
          <cell r="AY39" t="str">
            <v>○</v>
          </cell>
          <cell r="AZ39" t="str">
            <v>×</v>
          </cell>
          <cell r="BA39" t="str">
            <v>×</v>
          </cell>
          <cell r="BB39" t="str">
            <v>×</v>
          </cell>
          <cell r="BC39" t="str">
            <v/>
          </cell>
          <cell r="BD39" t="str">
            <v>⑩役務</v>
          </cell>
          <cell r="BE39" t="str">
            <v>単価契約</v>
          </cell>
          <cell r="BF39" t="str">
            <v/>
          </cell>
          <cell r="BG39" t="str">
            <v>○</v>
          </cell>
          <cell r="BH39" t="b">
            <v>1</v>
          </cell>
          <cell r="BI39" t="b">
            <v>1</v>
          </cell>
        </row>
        <row r="40">
          <cell r="E40" t="str">
            <v/>
          </cell>
          <cell r="F40">
            <v>34</v>
          </cell>
          <cell r="G40" t="str">
            <v>Dg156</v>
          </cell>
          <cell r="H40" t="str">
            <v>⑩役務</v>
          </cell>
          <cell r="I40" t="str">
            <v>令和4年分の土地鑑定評価額の算出に係る業務　　　　　
16地点</v>
          </cell>
          <cell r="J40" t="str">
            <v>支出負担行為担当官
金沢国税局総務部次長
中村　憲二
石川県金沢市広坂２－２－６０</v>
          </cell>
          <cell r="K40">
            <v>0</v>
          </cell>
          <cell r="L40">
            <v>0</v>
          </cell>
          <cell r="M40">
            <v>44434</v>
          </cell>
          <cell r="N40" t="str">
            <v>藤岡不動産鑑定法人株式会社
富山県富山市星井町２－３－１</v>
          </cell>
          <cell r="O40">
            <v>3230001017967</v>
          </cell>
          <cell r="P40" t="str">
            <v>④随意契約（企画競争無し）</v>
          </cell>
          <cell r="Q40" t="str">
            <v>●</v>
          </cell>
          <cell r="R40">
            <v>1182400</v>
          </cell>
          <cell r="S40" t="str">
            <v>@73,900円／地点
ほか</v>
          </cell>
          <cell r="T40">
            <v>1182400</v>
          </cell>
          <cell r="U40">
            <v>1</v>
          </cell>
          <cell r="V40">
            <v>0</v>
          </cell>
          <cell r="W40">
            <v>0</v>
          </cell>
          <cell r="X40">
            <v>0</v>
          </cell>
          <cell r="Y40" t="str">
            <v>①公表</v>
          </cell>
          <cell r="Z40">
            <v>52</v>
          </cell>
          <cell r="AA40">
            <v>0</v>
          </cell>
          <cell r="AB40">
            <v>0</v>
          </cell>
          <cell r="AC40">
            <v>0</v>
          </cell>
          <cell r="AD40">
            <v>0</v>
          </cell>
          <cell r="AE40" t="str">
            <v>⑥その他の法人等</v>
          </cell>
          <cell r="AF40">
            <v>0</v>
          </cell>
          <cell r="AG40">
            <v>0</v>
          </cell>
          <cell r="AH40" t="str">
            <v>①会計法第29条の3第4項（契約の性質又は目的が競争を許さない場合）</v>
          </cell>
          <cell r="AI40" t="str">
            <v>公募を実施し、申し込みのあった者のうち当局の要件を満たす全ての者と契約したものであり、競争を許さないことから会計法29条の3第4項に該当するため。</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t="str">
            <v>年間支払金額(契約相手方ごと)</v>
          </cell>
          <cell r="AY40" t="str">
            <v>○</v>
          </cell>
          <cell r="AZ40" t="str">
            <v>×</v>
          </cell>
          <cell r="BA40" t="str">
            <v>×</v>
          </cell>
          <cell r="BB40" t="str">
            <v>×</v>
          </cell>
          <cell r="BC40" t="str">
            <v/>
          </cell>
          <cell r="BD40" t="str">
            <v>⑩役務</v>
          </cell>
          <cell r="BE40" t="str">
            <v>単価契約</v>
          </cell>
          <cell r="BF40" t="str">
            <v/>
          </cell>
          <cell r="BG40" t="str">
            <v>○</v>
          </cell>
          <cell r="BH40" t="b">
            <v>1</v>
          </cell>
          <cell r="BI40" t="b">
            <v>1</v>
          </cell>
        </row>
        <row r="41">
          <cell r="E41" t="str">
            <v/>
          </cell>
          <cell r="F41">
            <v>35</v>
          </cell>
          <cell r="G41" t="str">
            <v>Dg157</v>
          </cell>
          <cell r="H41" t="str">
            <v>⑩役務</v>
          </cell>
          <cell r="I41" t="str">
            <v>令和4年分の土地鑑定評価額の算出に係る業務　　　　　
14地点ほか</v>
          </cell>
          <cell r="J41" t="str">
            <v>支出負担行為担当官
金沢国税局総務部次長
中村　憲二
石川県金沢市広坂２－２－６０</v>
          </cell>
          <cell r="K41">
            <v>0</v>
          </cell>
          <cell r="L41">
            <v>0</v>
          </cell>
          <cell r="M41">
            <v>44434</v>
          </cell>
          <cell r="N41" t="str">
            <v>株式会社石川県不動産鑑定事務所
石川県小松市本町３－１１</v>
          </cell>
          <cell r="O41">
            <v>3220001011748</v>
          </cell>
          <cell r="P41" t="str">
            <v>④随意契約（企画競争無し）</v>
          </cell>
          <cell r="Q41" t="str">
            <v>●</v>
          </cell>
          <cell r="R41">
            <v>1131200</v>
          </cell>
          <cell r="S41" t="str">
            <v>@73,900円／地点
ほか</v>
          </cell>
          <cell r="T41">
            <v>1131200</v>
          </cell>
          <cell r="U41">
            <v>1</v>
          </cell>
          <cell r="V41">
            <v>0</v>
          </cell>
          <cell r="W41">
            <v>0</v>
          </cell>
          <cell r="X41">
            <v>0</v>
          </cell>
          <cell r="Y41" t="str">
            <v>①公表</v>
          </cell>
          <cell r="Z41">
            <v>52</v>
          </cell>
          <cell r="AA41">
            <v>0</v>
          </cell>
          <cell r="AB41">
            <v>0</v>
          </cell>
          <cell r="AC41">
            <v>0</v>
          </cell>
          <cell r="AD41">
            <v>0</v>
          </cell>
          <cell r="AE41" t="str">
            <v>⑥その他の法人等</v>
          </cell>
          <cell r="AF41">
            <v>0</v>
          </cell>
          <cell r="AG41">
            <v>0</v>
          </cell>
          <cell r="AH41" t="str">
            <v>①会計法第29条の3第4項（契約の性質又は目的が競争を許さない場合）</v>
          </cell>
          <cell r="AI41" t="str">
            <v>公募を実施し、申し込みのあった者のうち当局の要件を満たす全ての者と契約したものであり、競争を許さないことから会計法29条の3第4項に該当するため。</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t="str">
            <v>年間支払金額(契約相手方ごと)</v>
          </cell>
          <cell r="AY41" t="str">
            <v>○</v>
          </cell>
          <cell r="AZ41" t="str">
            <v>×</v>
          </cell>
          <cell r="BA41" t="str">
            <v>×</v>
          </cell>
          <cell r="BB41" t="str">
            <v>×</v>
          </cell>
          <cell r="BC41" t="str">
            <v/>
          </cell>
          <cell r="BD41" t="str">
            <v>⑩役務</v>
          </cell>
          <cell r="BE41" t="str">
            <v>単価契約</v>
          </cell>
          <cell r="BF41" t="str">
            <v/>
          </cell>
          <cell r="BG41" t="str">
            <v>○</v>
          </cell>
          <cell r="BH41" t="b">
            <v>1</v>
          </cell>
          <cell r="BI41" t="b">
            <v>1</v>
          </cell>
        </row>
        <row r="42">
          <cell r="E42" t="str">
            <v/>
          </cell>
          <cell r="F42">
            <v>36</v>
          </cell>
          <cell r="G42" t="str">
            <v>Dg158</v>
          </cell>
          <cell r="H42" t="str">
            <v>⑩役務</v>
          </cell>
          <cell r="I42" t="str">
            <v>令和4年分の土地鑑定評価額の算出に係る業務　　　　　
14地点ほか</v>
          </cell>
          <cell r="J42" t="str">
            <v>支出負担行為担当官
金沢国税局総務部次長
中村　憲二
石川県金沢市広坂２－２－６０</v>
          </cell>
          <cell r="K42">
            <v>0</v>
          </cell>
          <cell r="L42">
            <v>0</v>
          </cell>
          <cell r="M42">
            <v>44434</v>
          </cell>
          <cell r="N42" t="str">
            <v>株式会社日鑑
石川県白山市東柏町１－２</v>
          </cell>
          <cell r="O42">
            <v>1220001009323</v>
          </cell>
          <cell r="P42" t="str">
            <v>④随意契約（企画競争無し）</v>
          </cell>
          <cell r="Q42" t="str">
            <v>●</v>
          </cell>
          <cell r="R42">
            <v>1131200</v>
          </cell>
          <cell r="S42" t="str">
            <v>@73,900円／地点
ほか</v>
          </cell>
          <cell r="T42">
            <v>1131200</v>
          </cell>
          <cell r="U42">
            <v>1</v>
          </cell>
          <cell r="V42">
            <v>0</v>
          </cell>
          <cell r="W42">
            <v>0</v>
          </cell>
          <cell r="X42">
            <v>0</v>
          </cell>
          <cell r="Y42" t="str">
            <v>①公表</v>
          </cell>
          <cell r="Z42">
            <v>52</v>
          </cell>
          <cell r="AA42">
            <v>0</v>
          </cell>
          <cell r="AB42">
            <v>0</v>
          </cell>
          <cell r="AC42">
            <v>0</v>
          </cell>
          <cell r="AD42">
            <v>0</v>
          </cell>
          <cell r="AE42" t="str">
            <v>⑥その他の法人等</v>
          </cell>
          <cell r="AF42">
            <v>0</v>
          </cell>
          <cell r="AG42">
            <v>0</v>
          </cell>
          <cell r="AH42" t="str">
            <v>①会計法第29条の3第4項（契約の性質又は目的が競争を許さない場合）</v>
          </cell>
          <cell r="AI42" t="str">
            <v>公募を実施し、申し込みのあった者のうち当局の要件を満たす全ての者と契約したものであり、競争を許さないことから会計法29条の3第4項に該当するため。</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t="str">
            <v>年間支払金額(契約相手方ごと)</v>
          </cell>
          <cell r="AY42" t="str">
            <v>○</v>
          </cell>
          <cell r="AZ42" t="str">
            <v>×</v>
          </cell>
          <cell r="BA42" t="str">
            <v>×</v>
          </cell>
          <cell r="BB42" t="str">
            <v>×</v>
          </cell>
          <cell r="BC42" t="str">
            <v/>
          </cell>
          <cell r="BD42" t="str">
            <v>⑩役務</v>
          </cell>
          <cell r="BE42" t="str">
            <v>単価契約</v>
          </cell>
          <cell r="BF42" t="str">
            <v/>
          </cell>
          <cell r="BG42" t="str">
            <v>○</v>
          </cell>
          <cell r="BH42" t="b">
            <v>1</v>
          </cell>
          <cell r="BI42" t="b">
            <v>1</v>
          </cell>
        </row>
        <row r="43">
          <cell r="E43" t="str">
            <v/>
          </cell>
          <cell r="F43">
            <v>37</v>
          </cell>
          <cell r="G43" t="str">
            <v>Dg159</v>
          </cell>
          <cell r="H43" t="str">
            <v>⑩役務</v>
          </cell>
          <cell r="I43" t="str">
            <v>令和4年分の土地鑑定評価額の算出に係る業務　　　　　
14地点ほか</v>
          </cell>
          <cell r="J43" t="str">
            <v>支出負担行為担当官
金沢国税局総務部次長
中村　憲二
石川県金沢市広坂２－２－６０</v>
          </cell>
          <cell r="K43">
            <v>0</v>
          </cell>
          <cell r="L43">
            <v>0</v>
          </cell>
          <cell r="M43">
            <v>44434</v>
          </cell>
          <cell r="N43" t="str">
            <v>西野総合鑑定株式会社
石川県金沢市泉野町１－８－７</v>
          </cell>
          <cell r="O43">
            <v>5220001004915</v>
          </cell>
          <cell r="P43" t="str">
            <v>④随意契約（企画競争無し）</v>
          </cell>
          <cell r="Q43" t="str">
            <v>●</v>
          </cell>
          <cell r="R43">
            <v>1131200</v>
          </cell>
          <cell r="S43" t="str">
            <v>@73,900円／地点
ほか</v>
          </cell>
          <cell r="T43">
            <v>1131200</v>
          </cell>
          <cell r="U43">
            <v>1</v>
          </cell>
          <cell r="V43">
            <v>0</v>
          </cell>
          <cell r="W43">
            <v>0</v>
          </cell>
          <cell r="X43">
            <v>0</v>
          </cell>
          <cell r="Y43" t="str">
            <v>①公表</v>
          </cell>
          <cell r="Z43">
            <v>52</v>
          </cell>
          <cell r="AA43">
            <v>0</v>
          </cell>
          <cell r="AB43">
            <v>0</v>
          </cell>
          <cell r="AC43">
            <v>0</v>
          </cell>
          <cell r="AD43">
            <v>0</v>
          </cell>
          <cell r="AE43" t="str">
            <v>⑥その他の法人等</v>
          </cell>
          <cell r="AF43">
            <v>0</v>
          </cell>
          <cell r="AG43">
            <v>0</v>
          </cell>
          <cell r="AH43" t="str">
            <v>①会計法第29条の3第4項（契約の性質又は目的が競争を許さない場合）</v>
          </cell>
          <cell r="AI43" t="str">
            <v>公募を実施し、申し込みのあった者のうち当局の要件を満たす全ての者と契約したものであり、競争を許さないことから会計法29条の3第4項に該当するため。</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t="str">
            <v>年間支払金額(契約相手方ごと)</v>
          </cell>
          <cell r="AY43" t="str">
            <v>○</v>
          </cell>
          <cell r="AZ43" t="str">
            <v>×</v>
          </cell>
          <cell r="BA43" t="str">
            <v>×</v>
          </cell>
          <cell r="BB43" t="str">
            <v>×</v>
          </cell>
          <cell r="BC43" t="str">
            <v/>
          </cell>
          <cell r="BD43" t="str">
            <v>⑩役務</v>
          </cell>
          <cell r="BE43" t="str">
            <v>単価契約</v>
          </cell>
          <cell r="BF43" t="str">
            <v/>
          </cell>
          <cell r="BG43" t="str">
            <v>○</v>
          </cell>
          <cell r="BH43" t="b">
            <v>1</v>
          </cell>
          <cell r="BI43" t="b">
            <v>1</v>
          </cell>
        </row>
        <row r="44">
          <cell r="E44" t="str">
            <v/>
          </cell>
          <cell r="F44">
            <v>38</v>
          </cell>
          <cell r="G44" t="str">
            <v>Dg160</v>
          </cell>
          <cell r="H44" t="str">
            <v>⑩役務</v>
          </cell>
          <cell r="I44" t="str">
            <v>令和4年分の土地鑑定評価額の算出に係る業務　　　　　
14地点ほか</v>
          </cell>
          <cell r="J44" t="str">
            <v>支出負担行為担当官
金沢国税局総務部次長
中村　憲二
石川県金沢市広坂２－２－６０</v>
          </cell>
          <cell r="K44">
            <v>0</v>
          </cell>
          <cell r="L44">
            <v>0</v>
          </cell>
          <cell r="M44">
            <v>44434</v>
          </cell>
          <cell r="N44" t="str">
            <v>有限会社堀江不動産鑑定システム
石川県金沢市笠舞３－９－１７</v>
          </cell>
          <cell r="O44">
            <v>2220002005295</v>
          </cell>
          <cell r="P44" t="str">
            <v>④随意契約（企画競争無し）</v>
          </cell>
          <cell r="Q44" t="str">
            <v>●</v>
          </cell>
          <cell r="R44">
            <v>1131200</v>
          </cell>
          <cell r="S44" t="str">
            <v>@73,900円／地点
ほか</v>
          </cell>
          <cell r="T44">
            <v>1131200</v>
          </cell>
          <cell r="U44">
            <v>1</v>
          </cell>
          <cell r="V44">
            <v>0</v>
          </cell>
          <cell r="W44">
            <v>0</v>
          </cell>
          <cell r="X44">
            <v>0</v>
          </cell>
          <cell r="Y44" t="str">
            <v>①公表</v>
          </cell>
          <cell r="Z44">
            <v>52</v>
          </cell>
          <cell r="AA44">
            <v>0</v>
          </cell>
          <cell r="AB44">
            <v>0</v>
          </cell>
          <cell r="AC44">
            <v>0</v>
          </cell>
          <cell r="AD44">
            <v>0</v>
          </cell>
          <cell r="AE44" t="str">
            <v>⑥その他の法人等</v>
          </cell>
          <cell r="AF44">
            <v>0</v>
          </cell>
          <cell r="AG44">
            <v>0</v>
          </cell>
          <cell r="AH44" t="str">
            <v>①会計法第29条の3第4項（契約の性質又は目的が競争を許さない場合）</v>
          </cell>
          <cell r="AI44" t="str">
            <v>公募を実施し、申し込みのあった者のうち当局の要件を満たす全ての者と契約したものであり、競争を許さないことから会計法29条の3第4項に該当するため。</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t="str">
            <v>年間支払金額(契約相手方ごと)</v>
          </cell>
          <cell r="AY44" t="str">
            <v>○</v>
          </cell>
          <cell r="AZ44" t="str">
            <v>×</v>
          </cell>
          <cell r="BA44" t="str">
            <v>×</v>
          </cell>
          <cell r="BB44" t="str">
            <v>×</v>
          </cell>
          <cell r="BC44" t="str">
            <v/>
          </cell>
          <cell r="BD44" t="str">
            <v>⑩役務</v>
          </cell>
          <cell r="BE44" t="str">
            <v>単価契約</v>
          </cell>
          <cell r="BF44" t="str">
            <v/>
          </cell>
          <cell r="BG44" t="str">
            <v>○</v>
          </cell>
          <cell r="BH44" t="b">
            <v>1</v>
          </cell>
          <cell r="BI44" t="b">
            <v>1</v>
          </cell>
        </row>
        <row r="45">
          <cell r="E45" t="str">
            <v/>
          </cell>
          <cell r="F45">
            <v>39</v>
          </cell>
          <cell r="G45" t="str">
            <v>Dg161</v>
          </cell>
          <cell r="H45" t="str">
            <v>⑩役務</v>
          </cell>
          <cell r="I45" t="str">
            <v>令和4年分の土地鑑定評価額の算出に係る業務　　　　　
15地点</v>
          </cell>
          <cell r="J45" t="str">
            <v>支出負担行為担当官
金沢国税局総務部次長
中村　憲二
石川県金沢市広坂２－２－６０</v>
          </cell>
          <cell r="K45">
            <v>0</v>
          </cell>
          <cell r="L45">
            <v>0</v>
          </cell>
          <cell r="M45">
            <v>44434</v>
          </cell>
          <cell r="N45" t="str">
            <v>有限会社寺田正成不動産鑑定士事務所
石川県金沢市長坂台７－３４</v>
          </cell>
          <cell r="O45">
            <v>5220002004030</v>
          </cell>
          <cell r="P45" t="str">
            <v>④随意契約（企画競争無し）</v>
          </cell>
          <cell r="Q45" t="str">
            <v>●</v>
          </cell>
          <cell r="R45">
            <v>1108500</v>
          </cell>
          <cell r="S45" t="str">
            <v>@73,900円／地点
ほか</v>
          </cell>
          <cell r="T45">
            <v>1108500</v>
          </cell>
          <cell r="U45">
            <v>1</v>
          </cell>
          <cell r="V45">
            <v>0</v>
          </cell>
          <cell r="W45">
            <v>0</v>
          </cell>
          <cell r="X45">
            <v>0</v>
          </cell>
          <cell r="Y45" t="str">
            <v>①公表</v>
          </cell>
          <cell r="Z45">
            <v>52</v>
          </cell>
          <cell r="AA45">
            <v>0</v>
          </cell>
          <cell r="AB45">
            <v>0</v>
          </cell>
          <cell r="AC45">
            <v>0</v>
          </cell>
          <cell r="AD45">
            <v>0</v>
          </cell>
          <cell r="AE45" t="str">
            <v>⑥その他の法人等</v>
          </cell>
          <cell r="AF45">
            <v>0</v>
          </cell>
          <cell r="AG45">
            <v>0</v>
          </cell>
          <cell r="AH45" t="str">
            <v>①会計法第29条の3第4項（契約の性質又は目的が競争を許さない場合）</v>
          </cell>
          <cell r="AI45" t="str">
            <v>公募を実施し、申し込みのあった者のうち当局の要件を満たす全ての者と契約したものであり、競争を許さないことから会計法29条の3第4項に該当するため。</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t="str">
            <v>年間支払金額(契約相手方ごと)</v>
          </cell>
          <cell r="AY45" t="str">
            <v>○</v>
          </cell>
          <cell r="AZ45" t="str">
            <v>×</v>
          </cell>
          <cell r="BA45" t="str">
            <v>×</v>
          </cell>
          <cell r="BB45" t="str">
            <v>×</v>
          </cell>
          <cell r="BC45" t="str">
            <v/>
          </cell>
          <cell r="BD45" t="str">
            <v>⑩役務</v>
          </cell>
          <cell r="BE45" t="str">
            <v>単価契約</v>
          </cell>
          <cell r="BF45" t="str">
            <v/>
          </cell>
          <cell r="BG45" t="str">
            <v>○</v>
          </cell>
          <cell r="BH45" t="b">
            <v>1</v>
          </cell>
          <cell r="BI45" t="b">
            <v>1</v>
          </cell>
        </row>
        <row r="46">
          <cell r="E46" t="str">
            <v/>
          </cell>
          <cell r="F46">
            <v>40</v>
          </cell>
          <cell r="G46" t="str">
            <v>Dg162</v>
          </cell>
          <cell r="H46" t="str">
            <v>⑩役務</v>
          </cell>
          <cell r="I46" t="str">
            <v>令和4年分の土地鑑定評価額の算出に係る業務　　　　　
14地点ほか</v>
          </cell>
          <cell r="J46" t="str">
            <v>支出負担行為担当官
金沢国税局総務部次長
中村　憲二
石川県金沢市広坂２－２－６０</v>
          </cell>
          <cell r="K46">
            <v>0</v>
          </cell>
          <cell r="L46">
            <v>0</v>
          </cell>
          <cell r="M46">
            <v>44434</v>
          </cell>
          <cell r="N46" t="str">
            <v>有限会社西野正治不動産鑑定士事務所
石川県金沢市入江１－５４</v>
          </cell>
          <cell r="O46">
            <v>9220002004415</v>
          </cell>
          <cell r="P46" t="str">
            <v>④随意契約（企画競争無し）</v>
          </cell>
          <cell r="Q46" t="str">
            <v>●</v>
          </cell>
          <cell r="R46">
            <v>1131200</v>
          </cell>
          <cell r="S46" t="str">
            <v>@73,900円／地点
ほか</v>
          </cell>
          <cell r="T46">
            <v>1131200</v>
          </cell>
          <cell r="U46">
            <v>1</v>
          </cell>
          <cell r="V46">
            <v>0</v>
          </cell>
          <cell r="W46">
            <v>0</v>
          </cell>
          <cell r="X46">
            <v>0</v>
          </cell>
          <cell r="Y46" t="str">
            <v>①公表</v>
          </cell>
          <cell r="Z46">
            <v>52</v>
          </cell>
          <cell r="AA46">
            <v>0</v>
          </cell>
          <cell r="AB46">
            <v>0</v>
          </cell>
          <cell r="AC46">
            <v>0</v>
          </cell>
          <cell r="AD46">
            <v>0</v>
          </cell>
          <cell r="AE46" t="str">
            <v>⑥その他の法人等</v>
          </cell>
          <cell r="AF46">
            <v>0</v>
          </cell>
          <cell r="AG46">
            <v>0</v>
          </cell>
          <cell r="AH46" t="str">
            <v>①会計法第29条の3第4項（契約の性質又は目的が競争を許さない場合）</v>
          </cell>
          <cell r="AI46" t="str">
            <v>公募を実施し、申し込みのあった者のうち当局の要件を満たす全ての者と契約したものであり、競争を許さないことから会計法29条の3第4項に該当するため。</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t="str">
            <v>年間支払金額(契約相手方ごと)</v>
          </cell>
          <cell r="AY46" t="str">
            <v>○</v>
          </cell>
          <cell r="AZ46" t="str">
            <v>×</v>
          </cell>
          <cell r="BA46" t="str">
            <v>×</v>
          </cell>
          <cell r="BB46" t="str">
            <v>×</v>
          </cell>
          <cell r="BC46" t="str">
            <v/>
          </cell>
          <cell r="BD46" t="str">
            <v>⑩役務</v>
          </cell>
          <cell r="BE46" t="str">
            <v>単価契約</v>
          </cell>
          <cell r="BF46" t="str">
            <v/>
          </cell>
          <cell r="BG46" t="str">
            <v>○</v>
          </cell>
          <cell r="BH46" t="b">
            <v>1</v>
          </cell>
          <cell r="BI46" t="b">
            <v>1</v>
          </cell>
        </row>
        <row r="47">
          <cell r="E47" t="str">
            <v/>
          </cell>
          <cell r="F47">
            <v>41</v>
          </cell>
          <cell r="G47" t="str">
            <v>Dg163</v>
          </cell>
          <cell r="H47" t="str">
            <v>⑩役務</v>
          </cell>
          <cell r="I47" t="str">
            <v>令和4年分の土地鑑定評価額の算出に係る業務　　　　　
15地点</v>
          </cell>
          <cell r="J47" t="str">
            <v>支出負担行為担当官
金沢国税局総務部次長
中村　憲二
石川県金沢市広坂２－２－６０</v>
          </cell>
          <cell r="K47">
            <v>0</v>
          </cell>
          <cell r="L47">
            <v>0</v>
          </cell>
          <cell r="M47">
            <v>44434</v>
          </cell>
          <cell r="N47" t="str">
            <v>一般財団法人日本不動産研究所金沢支所
石川県金沢市本町１－５－２リファーレ１２階</v>
          </cell>
          <cell r="O47">
            <v>2010405009567</v>
          </cell>
          <cell r="P47" t="str">
            <v>④随意契約（企画競争無し）</v>
          </cell>
          <cell r="Q47" t="str">
            <v>●</v>
          </cell>
          <cell r="R47">
            <v>1108500</v>
          </cell>
          <cell r="S47" t="str">
            <v>@73,900円／地点
ほか</v>
          </cell>
          <cell r="T47">
            <v>1108500</v>
          </cell>
          <cell r="U47">
            <v>1</v>
          </cell>
          <cell r="V47">
            <v>0</v>
          </cell>
          <cell r="W47">
            <v>0</v>
          </cell>
          <cell r="X47">
            <v>0</v>
          </cell>
          <cell r="Y47" t="str">
            <v>①公表</v>
          </cell>
          <cell r="Z47">
            <v>52</v>
          </cell>
          <cell r="AA47">
            <v>0</v>
          </cell>
          <cell r="AB47">
            <v>0</v>
          </cell>
          <cell r="AC47">
            <v>0</v>
          </cell>
          <cell r="AD47">
            <v>0</v>
          </cell>
          <cell r="AE47" t="str">
            <v>⑥その他の法人等</v>
          </cell>
          <cell r="AF47">
            <v>0</v>
          </cell>
          <cell r="AG47">
            <v>0</v>
          </cell>
          <cell r="AH47" t="str">
            <v>①会計法第29条の3第4項（契約の性質又は目的が競争を許さない場合）</v>
          </cell>
          <cell r="AI47" t="str">
            <v>公募を実施し、申し込みのあった者のうち当局の要件を満たす全ての者と契約したものであり、競争を許さないことから会計法29条の3第4項に該当するため。</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t="str">
            <v>年間支払金額(契約相手方ごと)</v>
          </cell>
          <cell r="AY47" t="str">
            <v>○</v>
          </cell>
          <cell r="AZ47" t="str">
            <v>×</v>
          </cell>
          <cell r="BA47" t="str">
            <v>×</v>
          </cell>
          <cell r="BB47" t="str">
            <v>×</v>
          </cell>
          <cell r="BC47" t="str">
            <v/>
          </cell>
          <cell r="BD47" t="str">
            <v>⑩役務</v>
          </cell>
          <cell r="BE47" t="str">
            <v>単価契約</v>
          </cell>
          <cell r="BF47" t="str">
            <v/>
          </cell>
          <cell r="BG47" t="str">
            <v>○</v>
          </cell>
          <cell r="BH47" t="b">
            <v>1</v>
          </cell>
          <cell r="BI47" t="b">
            <v>1</v>
          </cell>
        </row>
        <row r="48">
          <cell r="E48" t="str">
            <v/>
          </cell>
          <cell r="F48">
            <v>42</v>
          </cell>
          <cell r="G48" t="str">
            <v>Dg164</v>
          </cell>
          <cell r="H48" t="str">
            <v>⑩役務</v>
          </cell>
          <cell r="I48" t="str">
            <v>令和4年分の土地鑑定評価額の算出に係る業務　　　　　
15地点</v>
          </cell>
          <cell r="J48" t="str">
            <v>支出負担行為担当官
金沢国税局総務部次長
中村　憲二
石川県金沢市広坂２－２－６０</v>
          </cell>
          <cell r="K48">
            <v>0</v>
          </cell>
          <cell r="L48">
            <v>0</v>
          </cell>
          <cell r="M48">
            <v>44434</v>
          </cell>
          <cell r="N48" t="str">
            <v>有限会社武田不動産鑑定事務所
石川県金沢市長坂１－１１－２０</v>
          </cell>
          <cell r="O48">
            <v>1220002003630</v>
          </cell>
          <cell r="P48" t="str">
            <v>④随意契約（企画競争無し）</v>
          </cell>
          <cell r="Q48" t="str">
            <v>●</v>
          </cell>
          <cell r="R48">
            <v>1108500</v>
          </cell>
          <cell r="S48" t="str">
            <v>@73,900円／地点
ほか</v>
          </cell>
          <cell r="T48">
            <v>1108500</v>
          </cell>
          <cell r="U48">
            <v>1</v>
          </cell>
          <cell r="V48">
            <v>0</v>
          </cell>
          <cell r="W48">
            <v>0</v>
          </cell>
          <cell r="X48">
            <v>0</v>
          </cell>
          <cell r="Y48" t="str">
            <v>①公表</v>
          </cell>
          <cell r="Z48">
            <v>52</v>
          </cell>
          <cell r="AA48">
            <v>0</v>
          </cell>
          <cell r="AB48">
            <v>0</v>
          </cell>
          <cell r="AC48">
            <v>0</v>
          </cell>
          <cell r="AD48">
            <v>0</v>
          </cell>
          <cell r="AE48" t="str">
            <v>⑥その他の法人等</v>
          </cell>
          <cell r="AF48">
            <v>0</v>
          </cell>
          <cell r="AG48">
            <v>0</v>
          </cell>
          <cell r="AH48" t="str">
            <v>①会計法第29条の3第4項（契約の性質又は目的が競争を許さない場合）</v>
          </cell>
          <cell r="AI48" t="str">
            <v>公募を実施し、申し込みのあった者のうち当局の要件を満たす全ての者と契約したものであり、競争を許さないことから会計法29条の3第4項に該当するため。</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t="str">
            <v>年間支払金額(契約相手方ごと)</v>
          </cell>
          <cell r="AY48" t="str">
            <v>○</v>
          </cell>
          <cell r="AZ48" t="str">
            <v>×</v>
          </cell>
          <cell r="BA48" t="str">
            <v>×</v>
          </cell>
          <cell r="BB48" t="str">
            <v>×</v>
          </cell>
          <cell r="BC48" t="str">
            <v/>
          </cell>
          <cell r="BD48" t="str">
            <v>⑩役務</v>
          </cell>
          <cell r="BE48" t="str">
            <v>単価契約</v>
          </cell>
          <cell r="BF48" t="str">
            <v/>
          </cell>
          <cell r="BG48" t="str">
            <v>○</v>
          </cell>
          <cell r="BH48" t="b">
            <v>1</v>
          </cell>
          <cell r="BI48" t="b">
            <v>1</v>
          </cell>
        </row>
        <row r="49">
          <cell r="E49" t="str">
            <v/>
          </cell>
          <cell r="F49">
            <v>43</v>
          </cell>
          <cell r="G49" t="str">
            <v>Dg165</v>
          </cell>
          <cell r="H49" t="str">
            <v>⑩役務</v>
          </cell>
          <cell r="I49" t="str">
            <v>令和4年分の土地鑑定評価額の算出に係る業務　　　　　
14地点ほか</v>
          </cell>
          <cell r="J49" t="str">
            <v>支出負担行為担当官
金沢国税局総務部次長
中村　憲二
石川県金沢市広坂２－２－６０</v>
          </cell>
          <cell r="K49">
            <v>0</v>
          </cell>
          <cell r="L49">
            <v>0</v>
          </cell>
          <cell r="M49">
            <v>44434</v>
          </cell>
          <cell r="N49" t="str">
            <v>個人</v>
          </cell>
          <cell r="O49" t="str">
            <v>－</v>
          </cell>
          <cell r="P49" t="str">
            <v>④随意契約（企画競争無し）</v>
          </cell>
          <cell r="Q49" t="str">
            <v>●</v>
          </cell>
          <cell r="R49">
            <v>1002309</v>
          </cell>
          <cell r="S49" t="str">
            <v>@73,900円／地点
ほか</v>
          </cell>
          <cell r="T49">
            <v>1002309</v>
          </cell>
          <cell r="U49">
            <v>1</v>
          </cell>
          <cell r="V49">
            <v>0</v>
          </cell>
          <cell r="W49">
            <v>0</v>
          </cell>
          <cell r="X49">
            <v>0</v>
          </cell>
          <cell r="Y49" t="str">
            <v>①公表</v>
          </cell>
          <cell r="Z49">
            <v>52</v>
          </cell>
          <cell r="AA49">
            <v>0</v>
          </cell>
          <cell r="AB49">
            <v>0</v>
          </cell>
          <cell r="AC49">
            <v>0</v>
          </cell>
          <cell r="AD49">
            <v>0</v>
          </cell>
          <cell r="AE49" t="str">
            <v>⑥その他の法人等</v>
          </cell>
          <cell r="AF49">
            <v>0</v>
          </cell>
          <cell r="AG49">
            <v>0</v>
          </cell>
          <cell r="AH49" t="str">
            <v>①会計法第29条の3第4項（契約の性質又は目的が競争を許さない場合）</v>
          </cell>
          <cell r="AI49" t="str">
            <v>公募を実施し、申し込みのあった者のうち当局の要件を満たす全ての者と契約したものであり、競争を許さないことから会計法29条の3第4項に該当するため。</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t="str">
            <v>年間支払金額(契約相手方ごと)</v>
          </cell>
          <cell r="AY49" t="str">
            <v>○</v>
          </cell>
          <cell r="AZ49" t="str">
            <v>×</v>
          </cell>
          <cell r="BA49" t="str">
            <v>×</v>
          </cell>
          <cell r="BB49" t="str">
            <v>×</v>
          </cell>
          <cell r="BC49" t="str">
            <v/>
          </cell>
          <cell r="BD49" t="str">
            <v>⑩役務</v>
          </cell>
          <cell r="BE49" t="str">
            <v>単価契約</v>
          </cell>
          <cell r="BF49" t="str">
            <v/>
          </cell>
          <cell r="BG49" t="str">
            <v>○</v>
          </cell>
          <cell r="BH49" t="b">
            <v>1</v>
          </cell>
          <cell r="BI49" t="b">
            <v>1</v>
          </cell>
        </row>
        <row r="50">
          <cell r="E50" t="str">
            <v/>
          </cell>
          <cell r="F50">
            <v>44</v>
          </cell>
          <cell r="G50" t="str">
            <v>Dg166</v>
          </cell>
          <cell r="H50" t="str">
            <v>⑩役務</v>
          </cell>
          <cell r="I50" t="str">
            <v>令和4年分の土地鑑定評価額の算出に係る業務　　　　　
15地点ほか</v>
          </cell>
          <cell r="J50" t="str">
            <v>支出負担行為担当官
金沢国税局総務部次長
中村　憲二
石川県金沢市広坂２－２－６０</v>
          </cell>
          <cell r="K50">
            <v>0</v>
          </cell>
          <cell r="L50">
            <v>0</v>
          </cell>
          <cell r="M50">
            <v>44434</v>
          </cell>
          <cell r="N50" t="str">
            <v>有限会社小西不動産鑑定所
石川県金沢市二口町ロ１７戸板ホール２階</v>
          </cell>
          <cell r="O50">
            <v>5220002006605</v>
          </cell>
          <cell r="P50" t="str">
            <v>④随意契約（企画競争無し）</v>
          </cell>
          <cell r="Q50" t="str">
            <v>●</v>
          </cell>
          <cell r="R50">
            <v>1226950</v>
          </cell>
          <cell r="S50" t="str">
            <v>@73,900円／地点
ほか</v>
          </cell>
          <cell r="T50">
            <v>1226950</v>
          </cell>
          <cell r="U50">
            <v>1</v>
          </cell>
          <cell r="V50">
            <v>0</v>
          </cell>
          <cell r="W50">
            <v>0</v>
          </cell>
          <cell r="X50">
            <v>0</v>
          </cell>
          <cell r="Y50" t="str">
            <v>①公表</v>
          </cell>
          <cell r="Z50">
            <v>52</v>
          </cell>
          <cell r="AA50">
            <v>0</v>
          </cell>
          <cell r="AB50">
            <v>0</v>
          </cell>
          <cell r="AC50">
            <v>0</v>
          </cell>
          <cell r="AD50">
            <v>0</v>
          </cell>
          <cell r="AE50" t="str">
            <v>⑥その他の法人等</v>
          </cell>
          <cell r="AF50">
            <v>0</v>
          </cell>
          <cell r="AG50">
            <v>0</v>
          </cell>
          <cell r="AH50" t="str">
            <v>①会計法第29条の3第4項（契約の性質又は目的が競争を許さない場合）</v>
          </cell>
          <cell r="AI50" t="str">
            <v>公募を実施し、申し込みのあった者のうち当局の要件を満たす全ての者と契約したものであり、競争を許さないことから会計法29条の3第4項に該当するため。</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t="str">
            <v>年間支払金額(契約相手方ごと)</v>
          </cell>
          <cell r="AY50" t="str">
            <v>○</v>
          </cell>
          <cell r="AZ50" t="str">
            <v>×</v>
          </cell>
          <cell r="BA50" t="str">
            <v>×</v>
          </cell>
          <cell r="BB50" t="str">
            <v>×</v>
          </cell>
          <cell r="BC50" t="str">
            <v/>
          </cell>
          <cell r="BD50" t="str">
            <v>⑩役務</v>
          </cell>
          <cell r="BE50" t="str">
            <v>単価契約</v>
          </cell>
          <cell r="BF50" t="str">
            <v/>
          </cell>
          <cell r="BG50" t="str">
            <v>○</v>
          </cell>
          <cell r="BH50" t="b">
            <v>1</v>
          </cell>
          <cell r="BI50" t="b">
            <v>1</v>
          </cell>
        </row>
        <row r="51">
          <cell r="E51" t="str">
            <v/>
          </cell>
          <cell r="F51">
            <v>45</v>
          </cell>
          <cell r="G51" t="str">
            <v>Dg167</v>
          </cell>
          <cell r="H51" t="str">
            <v>⑩役務</v>
          </cell>
          <cell r="I51" t="str">
            <v>令和4年分の土地鑑定評価額の算出に係る業務　　　　　
15地点</v>
          </cell>
          <cell r="J51" t="str">
            <v>支出負担行為担当官
金沢国税局総務部次長
中村　憲二
石川県金沢市広坂２－２－６０</v>
          </cell>
          <cell r="K51">
            <v>0</v>
          </cell>
          <cell r="L51">
            <v>0</v>
          </cell>
          <cell r="M51">
            <v>44434</v>
          </cell>
          <cell r="N51" t="str">
            <v>有限会社きざき不動産鑑定
石川県加賀市大聖寺三ツ町錦城ケ丘４１－５</v>
          </cell>
          <cell r="O51">
            <v>3220002012324</v>
          </cell>
          <cell r="P51" t="str">
            <v>④随意契約（企画競争無し）</v>
          </cell>
          <cell r="Q51" t="str">
            <v>●</v>
          </cell>
          <cell r="R51">
            <v>1108500</v>
          </cell>
          <cell r="S51" t="str">
            <v>@73,900円／地点
ほか</v>
          </cell>
          <cell r="T51">
            <v>1108500</v>
          </cell>
          <cell r="U51">
            <v>1</v>
          </cell>
          <cell r="V51">
            <v>0</v>
          </cell>
          <cell r="W51">
            <v>0</v>
          </cell>
          <cell r="X51">
            <v>0</v>
          </cell>
          <cell r="Y51" t="str">
            <v>①公表</v>
          </cell>
          <cell r="Z51">
            <v>52</v>
          </cell>
          <cell r="AA51">
            <v>0</v>
          </cell>
          <cell r="AB51">
            <v>0</v>
          </cell>
          <cell r="AC51">
            <v>0</v>
          </cell>
          <cell r="AD51">
            <v>0</v>
          </cell>
          <cell r="AE51" t="str">
            <v>⑥その他の法人等</v>
          </cell>
          <cell r="AF51">
            <v>0</v>
          </cell>
          <cell r="AG51">
            <v>0</v>
          </cell>
          <cell r="AH51" t="str">
            <v>①会計法第29条の3第4項（契約の性質又は目的が競争を許さない場合）</v>
          </cell>
          <cell r="AI51" t="str">
            <v>公募を実施し、申し込みのあった者のうち当局の要件を満たす全ての者と契約したものであり、競争を許さないことから会計法29条の3第4項に該当するため。</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t="str">
            <v>年間支払金額(契約相手方ごと)</v>
          </cell>
          <cell r="AY51" t="str">
            <v>○</v>
          </cell>
          <cell r="AZ51" t="str">
            <v>×</v>
          </cell>
          <cell r="BA51" t="str">
            <v>×</v>
          </cell>
          <cell r="BB51" t="str">
            <v>×</v>
          </cell>
          <cell r="BC51" t="str">
            <v/>
          </cell>
          <cell r="BD51" t="str">
            <v>⑩役務</v>
          </cell>
          <cell r="BE51" t="str">
            <v>単価契約</v>
          </cell>
          <cell r="BF51" t="str">
            <v/>
          </cell>
          <cell r="BG51" t="str">
            <v>○</v>
          </cell>
          <cell r="BH51" t="b">
            <v>1</v>
          </cell>
          <cell r="BI51" t="b">
            <v>1</v>
          </cell>
        </row>
        <row r="52">
          <cell r="E52" t="str">
            <v/>
          </cell>
          <cell r="F52">
            <v>46</v>
          </cell>
          <cell r="G52" t="str">
            <v>Dg168</v>
          </cell>
          <cell r="H52" t="str">
            <v>⑩役務</v>
          </cell>
          <cell r="I52" t="str">
            <v>令和4年分の土地鑑定評価額の算出に係る業務　　　　　
15地点ほか</v>
          </cell>
          <cell r="J52" t="str">
            <v>支出負担行為担当官
金沢国税局総務部次長
中村　憲二
石川県金沢市広坂２－２－６０</v>
          </cell>
          <cell r="K52">
            <v>0</v>
          </cell>
          <cell r="L52">
            <v>0</v>
          </cell>
          <cell r="M52">
            <v>44434</v>
          </cell>
          <cell r="N52" t="str">
            <v>個人</v>
          </cell>
          <cell r="O52" t="str">
            <v>－</v>
          </cell>
          <cell r="P52" t="str">
            <v>④随意契約（企画競争無し）</v>
          </cell>
          <cell r="Q52" t="str">
            <v>●</v>
          </cell>
          <cell r="R52">
            <v>1061119</v>
          </cell>
          <cell r="S52" t="str">
            <v>@73,900円／地点
ほか</v>
          </cell>
          <cell r="T52">
            <v>1061119</v>
          </cell>
          <cell r="U52">
            <v>1</v>
          </cell>
          <cell r="V52">
            <v>0</v>
          </cell>
          <cell r="W52">
            <v>0</v>
          </cell>
          <cell r="X52">
            <v>0</v>
          </cell>
          <cell r="Y52" t="str">
            <v>①公表</v>
          </cell>
          <cell r="Z52">
            <v>52</v>
          </cell>
          <cell r="AA52">
            <v>0</v>
          </cell>
          <cell r="AB52">
            <v>0</v>
          </cell>
          <cell r="AC52">
            <v>0</v>
          </cell>
          <cell r="AD52">
            <v>0</v>
          </cell>
          <cell r="AE52" t="str">
            <v>⑥その他の法人等</v>
          </cell>
          <cell r="AF52">
            <v>0</v>
          </cell>
          <cell r="AG52">
            <v>0</v>
          </cell>
          <cell r="AH52" t="str">
            <v>①会計法第29条の3第4項（契約の性質又は目的が競争を許さない場合）</v>
          </cell>
          <cell r="AI52" t="str">
            <v>公募を実施し、申し込みのあった者のうち当局の要件を満たす全ての者と契約したものであり、競争を許さないことから会計法29条の3第4項に該当するため。</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t="str">
            <v>年間支払金額(契約相手方ごと)</v>
          </cell>
          <cell r="AY52" t="str">
            <v>○</v>
          </cell>
          <cell r="AZ52" t="str">
            <v>×</v>
          </cell>
          <cell r="BA52" t="str">
            <v>×</v>
          </cell>
          <cell r="BB52" t="str">
            <v>×</v>
          </cell>
          <cell r="BC52" t="str">
            <v/>
          </cell>
          <cell r="BD52" t="str">
            <v>⑩役務</v>
          </cell>
          <cell r="BE52" t="str">
            <v>単価契約</v>
          </cell>
          <cell r="BF52" t="str">
            <v/>
          </cell>
          <cell r="BG52" t="str">
            <v>○</v>
          </cell>
          <cell r="BH52" t="b">
            <v>1</v>
          </cell>
          <cell r="BI52" t="b">
            <v>1</v>
          </cell>
        </row>
        <row r="53">
          <cell r="E53" t="str">
            <v/>
          </cell>
          <cell r="F53">
            <v>47</v>
          </cell>
          <cell r="G53" t="str">
            <v>Dg169</v>
          </cell>
          <cell r="H53" t="str">
            <v>⑩役務</v>
          </cell>
          <cell r="I53" t="str">
            <v>令和4年分の土地鑑定評価額の算出に係る業務　　　　　
14地点ほか</v>
          </cell>
          <cell r="J53" t="str">
            <v>支出負担行為担当官
金沢国税局総務部次長
中村　憲二
石川県金沢市広坂２－２－６０</v>
          </cell>
          <cell r="K53">
            <v>0</v>
          </cell>
          <cell r="L53">
            <v>0</v>
          </cell>
          <cell r="M53">
            <v>44434</v>
          </cell>
          <cell r="N53" t="str">
            <v>個人</v>
          </cell>
          <cell r="O53" t="str">
            <v>－</v>
          </cell>
          <cell r="P53" t="str">
            <v>④随意契約（企画競争無し）</v>
          </cell>
          <cell r="Q53" t="str">
            <v>●</v>
          </cell>
          <cell r="R53">
            <v>1002309</v>
          </cell>
          <cell r="S53" t="str">
            <v>@73,900円／地点
ほか</v>
          </cell>
          <cell r="T53">
            <v>1002309</v>
          </cell>
          <cell r="U53">
            <v>1</v>
          </cell>
          <cell r="V53">
            <v>0</v>
          </cell>
          <cell r="W53">
            <v>0</v>
          </cell>
          <cell r="X53">
            <v>0</v>
          </cell>
          <cell r="Y53" t="str">
            <v>①公表</v>
          </cell>
          <cell r="Z53">
            <v>52</v>
          </cell>
          <cell r="AA53">
            <v>0</v>
          </cell>
          <cell r="AB53">
            <v>0</v>
          </cell>
          <cell r="AC53">
            <v>0</v>
          </cell>
          <cell r="AD53">
            <v>0</v>
          </cell>
          <cell r="AE53" t="str">
            <v>⑥その他の法人等</v>
          </cell>
          <cell r="AF53">
            <v>0</v>
          </cell>
          <cell r="AG53">
            <v>0</v>
          </cell>
          <cell r="AH53" t="str">
            <v>①会計法第29条の3第4項（契約の性質又は目的が競争を許さない場合）</v>
          </cell>
          <cell r="AI53" t="str">
            <v>公募を実施し、申し込みのあった者のうち当局の要件を満たす全ての者と契約したものであり、競争を許さないことから会計法29条の3第4項に該当するため。</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t="str">
            <v>年間支払金額(契約相手方ごと)</v>
          </cell>
          <cell r="AY53" t="str">
            <v>○</v>
          </cell>
          <cell r="AZ53" t="str">
            <v>×</v>
          </cell>
          <cell r="BA53" t="str">
            <v>×</v>
          </cell>
          <cell r="BB53" t="str">
            <v>×</v>
          </cell>
          <cell r="BC53" t="str">
            <v/>
          </cell>
          <cell r="BD53" t="str">
            <v>⑩役務</v>
          </cell>
          <cell r="BE53" t="str">
            <v>単価契約</v>
          </cell>
          <cell r="BF53" t="str">
            <v/>
          </cell>
          <cell r="BG53" t="str">
            <v>○</v>
          </cell>
          <cell r="BH53" t="b">
            <v>1</v>
          </cell>
          <cell r="BI53" t="b">
            <v>1</v>
          </cell>
        </row>
        <row r="54">
          <cell r="E54" t="str">
            <v/>
          </cell>
          <cell r="F54">
            <v>48</v>
          </cell>
          <cell r="G54" t="str">
            <v>Dg170</v>
          </cell>
          <cell r="H54" t="str">
            <v>⑩役務</v>
          </cell>
          <cell r="I54" t="str">
            <v>令和4年分の土地鑑定評価額の算出に係る業務　　　　　
14地点ほか</v>
          </cell>
          <cell r="J54" t="str">
            <v>支出負担行為担当官
金沢国税局総務部次長
中村　憲二
石川県金沢市広坂２－２－６０</v>
          </cell>
          <cell r="K54">
            <v>0</v>
          </cell>
          <cell r="L54">
            <v>0</v>
          </cell>
          <cell r="M54">
            <v>44434</v>
          </cell>
          <cell r="N54" t="str">
            <v>個人</v>
          </cell>
          <cell r="O54" t="str">
            <v>－</v>
          </cell>
          <cell r="P54" t="str">
            <v>④随意契約（企画競争無し）</v>
          </cell>
          <cell r="Q54" t="str">
            <v>●</v>
          </cell>
          <cell r="R54">
            <v>1002309</v>
          </cell>
          <cell r="S54" t="str">
            <v>@73,900円／地点
ほか</v>
          </cell>
          <cell r="T54">
            <v>1002309</v>
          </cell>
          <cell r="U54">
            <v>1</v>
          </cell>
          <cell r="V54">
            <v>0</v>
          </cell>
          <cell r="W54">
            <v>0</v>
          </cell>
          <cell r="X54">
            <v>0</v>
          </cell>
          <cell r="Y54" t="str">
            <v>①公表</v>
          </cell>
          <cell r="Z54">
            <v>52</v>
          </cell>
          <cell r="AA54">
            <v>0</v>
          </cell>
          <cell r="AB54">
            <v>0</v>
          </cell>
          <cell r="AC54">
            <v>0</v>
          </cell>
          <cell r="AD54">
            <v>0</v>
          </cell>
          <cell r="AE54" t="str">
            <v>⑥その他の法人等</v>
          </cell>
          <cell r="AF54">
            <v>0</v>
          </cell>
          <cell r="AG54">
            <v>0</v>
          </cell>
          <cell r="AH54" t="str">
            <v>①会計法第29条の3第4項（契約の性質又は目的が競争を許さない場合）</v>
          </cell>
          <cell r="AI54" t="str">
            <v>公募を実施し、申し込みのあった者のうち当局の要件を満たす全ての者と契約したものであり、競争を許さないことから会計法29条の3第4項に該当するため。</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t="str">
            <v>年間支払金額(契約相手方ごと)</v>
          </cell>
          <cell r="AY54" t="str">
            <v>○</v>
          </cell>
          <cell r="AZ54" t="str">
            <v>×</v>
          </cell>
          <cell r="BA54" t="str">
            <v>×</v>
          </cell>
          <cell r="BB54" t="str">
            <v>×</v>
          </cell>
          <cell r="BC54" t="str">
            <v/>
          </cell>
          <cell r="BD54" t="str">
            <v>⑩役務</v>
          </cell>
          <cell r="BE54" t="str">
            <v>単価契約</v>
          </cell>
          <cell r="BF54" t="str">
            <v/>
          </cell>
          <cell r="BG54" t="str">
            <v>○</v>
          </cell>
          <cell r="BH54" t="b">
            <v>1</v>
          </cell>
          <cell r="BI54" t="b">
            <v>1</v>
          </cell>
        </row>
        <row r="55">
          <cell r="E55" t="str">
            <v/>
          </cell>
          <cell r="F55">
            <v>49</v>
          </cell>
          <cell r="G55" t="str">
            <v>Dg171</v>
          </cell>
          <cell r="H55" t="str">
            <v>⑩役務</v>
          </cell>
          <cell r="I55" t="str">
            <v>令和4年分の土地鑑定評価額の算出に係る業務　　　　　
14地点ほか</v>
          </cell>
          <cell r="J55" t="str">
            <v>支出負担行為担当官
金沢国税局総務部次長
中村　憲二
石川県金沢市広坂２－２－６０</v>
          </cell>
          <cell r="K55">
            <v>0</v>
          </cell>
          <cell r="L55">
            <v>0</v>
          </cell>
          <cell r="M55">
            <v>44434</v>
          </cell>
          <cell r="N55" t="str">
            <v>有限会社澤矢不動産鑑定事務所
石川県小松市殿町２－１８－６</v>
          </cell>
          <cell r="O55">
            <v>1220002013514</v>
          </cell>
          <cell r="P55" t="str">
            <v>④随意契約（企画競争無し）</v>
          </cell>
          <cell r="Q55" t="str">
            <v>●</v>
          </cell>
          <cell r="R55">
            <v>1131200</v>
          </cell>
          <cell r="S55" t="str">
            <v>@73,900円／地点
ほか</v>
          </cell>
          <cell r="T55">
            <v>1131200</v>
          </cell>
          <cell r="U55">
            <v>1</v>
          </cell>
          <cell r="V55">
            <v>0</v>
          </cell>
          <cell r="W55">
            <v>0</v>
          </cell>
          <cell r="X55">
            <v>0</v>
          </cell>
          <cell r="Y55" t="str">
            <v>①公表</v>
          </cell>
          <cell r="Z55">
            <v>52</v>
          </cell>
          <cell r="AA55">
            <v>0</v>
          </cell>
          <cell r="AB55">
            <v>0</v>
          </cell>
          <cell r="AC55">
            <v>0</v>
          </cell>
          <cell r="AD55">
            <v>0</v>
          </cell>
          <cell r="AE55" t="str">
            <v>⑥その他の法人等</v>
          </cell>
          <cell r="AF55">
            <v>0</v>
          </cell>
          <cell r="AG55">
            <v>0</v>
          </cell>
          <cell r="AH55" t="str">
            <v>①会計法第29条の3第4項（契約の性質又は目的が競争を許さない場合）</v>
          </cell>
          <cell r="AI55" t="str">
            <v>公募を実施し、申し込みのあった者のうち当局の要件を満たす全ての者と契約したものであり、競争を許さないことから会計法29条の3第4項に該当するため。</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t="str">
            <v>年間支払金額(契約相手方ごと)</v>
          </cell>
          <cell r="AY55" t="str">
            <v>○</v>
          </cell>
          <cell r="AZ55" t="str">
            <v>×</v>
          </cell>
          <cell r="BA55" t="str">
            <v>×</v>
          </cell>
          <cell r="BB55" t="str">
            <v>×</v>
          </cell>
          <cell r="BC55" t="str">
            <v/>
          </cell>
          <cell r="BD55" t="str">
            <v>⑩役務</v>
          </cell>
          <cell r="BE55" t="str">
            <v>単価契約</v>
          </cell>
          <cell r="BF55" t="str">
            <v/>
          </cell>
          <cell r="BG55" t="str">
            <v>○</v>
          </cell>
          <cell r="BH55" t="b">
            <v>1</v>
          </cell>
          <cell r="BI55" t="b">
            <v>1</v>
          </cell>
        </row>
        <row r="56">
          <cell r="E56" t="str">
            <v/>
          </cell>
          <cell r="F56">
            <v>50</v>
          </cell>
          <cell r="G56" t="str">
            <v>Dg172</v>
          </cell>
          <cell r="H56" t="str">
            <v>⑩役務</v>
          </cell>
          <cell r="I56" t="str">
            <v>令和4年分の土地鑑定評価額の算出に係る業務　　　　　
15地点</v>
          </cell>
          <cell r="J56" t="str">
            <v>支出負担行為担当官
金沢国税局総務部次長
中村　憲二
石川県金沢市広坂２－２－６０</v>
          </cell>
          <cell r="K56">
            <v>0</v>
          </cell>
          <cell r="L56">
            <v>0</v>
          </cell>
          <cell r="M56">
            <v>44434</v>
          </cell>
          <cell r="N56" t="str">
            <v>株式会社かなざわ不動産鑑定
石川県金沢市大桑２-３１５</v>
          </cell>
          <cell r="O56">
            <v>3220001020848</v>
          </cell>
          <cell r="P56" t="str">
            <v>④随意契約（企画競争無し）</v>
          </cell>
          <cell r="Q56" t="str">
            <v>●</v>
          </cell>
          <cell r="R56">
            <v>1108500</v>
          </cell>
          <cell r="S56" t="str">
            <v>@73,900円／地点
ほか</v>
          </cell>
          <cell r="T56">
            <v>1108500</v>
          </cell>
          <cell r="U56">
            <v>1</v>
          </cell>
          <cell r="V56">
            <v>0</v>
          </cell>
          <cell r="W56">
            <v>0</v>
          </cell>
          <cell r="X56">
            <v>0</v>
          </cell>
          <cell r="Y56" t="str">
            <v>①公表</v>
          </cell>
          <cell r="Z56">
            <v>52</v>
          </cell>
          <cell r="AA56">
            <v>0</v>
          </cell>
          <cell r="AB56">
            <v>0</v>
          </cell>
          <cell r="AC56">
            <v>0</v>
          </cell>
          <cell r="AD56">
            <v>0</v>
          </cell>
          <cell r="AE56" t="str">
            <v>⑥その他の法人等</v>
          </cell>
          <cell r="AF56">
            <v>0</v>
          </cell>
          <cell r="AG56">
            <v>0</v>
          </cell>
          <cell r="AH56" t="str">
            <v>①会計法第29条の3第4項（契約の性質又は目的が競争を許さない場合）</v>
          </cell>
          <cell r="AI56" t="str">
            <v>公募を実施し、申し込みのあった者のうち当局の要件を満たす全ての者と契約したものであり、競争を許さないことから会計法29条の3第4項に該当するため。</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t="str">
            <v>年間支払金額(契約相手方ごと)</v>
          </cell>
          <cell r="AY56" t="str">
            <v>○</v>
          </cell>
          <cell r="AZ56" t="str">
            <v>×</v>
          </cell>
          <cell r="BA56" t="str">
            <v>×</v>
          </cell>
          <cell r="BB56" t="str">
            <v>×</v>
          </cell>
          <cell r="BC56" t="str">
            <v/>
          </cell>
          <cell r="BD56" t="str">
            <v>⑩役務</v>
          </cell>
          <cell r="BE56" t="str">
            <v>単価契約</v>
          </cell>
          <cell r="BF56" t="str">
            <v/>
          </cell>
          <cell r="BG56" t="str">
            <v>○</v>
          </cell>
          <cell r="BH56" t="b">
            <v>1</v>
          </cell>
          <cell r="BI56" t="b">
            <v>1</v>
          </cell>
        </row>
        <row r="57">
          <cell r="E57" t="str">
            <v/>
          </cell>
          <cell r="F57">
            <v>51</v>
          </cell>
          <cell r="G57" t="str">
            <v>Dg173</v>
          </cell>
          <cell r="H57" t="str">
            <v>⑩役務</v>
          </cell>
          <cell r="I57" t="str">
            <v>令和4年分の土地鑑定評価額の算出に係る業務　　　　　
15地点ほか</v>
          </cell>
          <cell r="J57" t="str">
            <v>支出負担行為担当官
金沢国税局総務部次長
中村　憲二
石川県金沢市広坂２－２－６０</v>
          </cell>
          <cell r="K57">
            <v>0</v>
          </cell>
          <cell r="L57">
            <v>0</v>
          </cell>
          <cell r="M57">
            <v>44434</v>
          </cell>
          <cell r="N57" t="str">
            <v>株式会社神田不動産鑑定士事務所
石川県金沢市広岡２－７－１ラフレシア３０４</v>
          </cell>
          <cell r="O57">
            <v>4220001022942</v>
          </cell>
          <cell r="P57" t="str">
            <v>④随意契約（企画競争無し）</v>
          </cell>
          <cell r="Q57" t="str">
            <v>●</v>
          </cell>
          <cell r="R57">
            <v>1226950</v>
          </cell>
          <cell r="S57" t="str">
            <v>@73,900円／地点
ほか</v>
          </cell>
          <cell r="T57">
            <v>1226950</v>
          </cell>
          <cell r="U57">
            <v>1</v>
          </cell>
          <cell r="V57">
            <v>0</v>
          </cell>
          <cell r="W57">
            <v>0</v>
          </cell>
          <cell r="X57">
            <v>0</v>
          </cell>
          <cell r="Y57" t="str">
            <v>①公表</v>
          </cell>
          <cell r="Z57">
            <v>52</v>
          </cell>
          <cell r="AA57">
            <v>0</v>
          </cell>
          <cell r="AB57">
            <v>0</v>
          </cell>
          <cell r="AC57">
            <v>0</v>
          </cell>
          <cell r="AD57">
            <v>0</v>
          </cell>
          <cell r="AE57" t="str">
            <v>⑥その他の法人等</v>
          </cell>
          <cell r="AF57">
            <v>0</v>
          </cell>
          <cell r="AG57">
            <v>0</v>
          </cell>
          <cell r="AH57" t="str">
            <v>①会計法第29条の3第4項（契約の性質又は目的が競争を許さない場合）</v>
          </cell>
          <cell r="AI57" t="str">
            <v>公募を実施し、申し込みのあった者のうち当局の要件を満たす全ての者と契約したものであり、競争を許さないことから会計法29条の3第4項に該当するため。</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t="str">
            <v>年間支払金額(契約相手方ごと)</v>
          </cell>
          <cell r="AY57" t="str">
            <v>○</v>
          </cell>
          <cell r="AZ57" t="str">
            <v>×</v>
          </cell>
          <cell r="BA57" t="str">
            <v>×</v>
          </cell>
          <cell r="BB57" t="str">
            <v>×</v>
          </cell>
          <cell r="BC57" t="str">
            <v/>
          </cell>
          <cell r="BD57" t="str">
            <v>⑩役務</v>
          </cell>
          <cell r="BE57" t="str">
            <v>単価契約</v>
          </cell>
          <cell r="BF57" t="str">
            <v/>
          </cell>
          <cell r="BG57" t="str">
            <v>○</v>
          </cell>
          <cell r="BH57" t="b">
            <v>1</v>
          </cell>
          <cell r="BI57" t="b">
            <v>1</v>
          </cell>
        </row>
        <row r="58">
          <cell r="E58" t="str">
            <v/>
          </cell>
          <cell r="F58">
            <v>52</v>
          </cell>
          <cell r="G58" t="str">
            <v>Dg174</v>
          </cell>
          <cell r="H58" t="str">
            <v>⑩役務</v>
          </cell>
          <cell r="I58" t="str">
            <v>令和4年分の土地鑑定評価額の算出に係る業務　　　　　
15地点</v>
          </cell>
          <cell r="J58" t="str">
            <v>支出負担行為担当官
金沢国税局総務部次長
中村　憲二
石川県金沢市広坂２－２－６０</v>
          </cell>
          <cell r="K58">
            <v>0</v>
          </cell>
          <cell r="L58">
            <v>0</v>
          </cell>
          <cell r="M58">
            <v>44434</v>
          </cell>
          <cell r="N58" t="str">
            <v>株式会社フォルティス
石川県金沢市片町１－１－１－８０８</v>
          </cell>
          <cell r="O58">
            <v>2011001093088</v>
          </cell>
          <cell r="P58" t="str">
            <v>④随意契約（企画競争無し）</v>
          </cell>
          <cell r="Q58" t="str">
            <v>●</v>
          </cell>
          <cell r="R58">
            <v>1108500</v>
          </cell>
          <cell r="S58" t="str">
            <v>@73,900円／地点
ほか</v>
          </cell>
          <cell r="T58">
            <v>1108500</v>
          </cell>
          <cell r="U58">
            <v>1</v>
          </cell>
          <cell r="V58">
            <v>0</v>
          </cell>
          <cell r="W58">
            <v>0</v>
          </cell>
          <cell r="X58">
            <v>0</v>
          </cell>
          <cell r="Y58" t="str">
            <v>①公表</v>
          </cell>
          <cell r="Z58">
            <v>52</v>
          </cell>
          <cell r="AA58">
            <v>0</v>
          </cell>
          <cell r="AB58">
            <v>0</v>
          </cell>
          <cell r="AC58">
            <v>0</v>
          </cell>
          <cell r="AD58">
            <v>0</v>
          </cell>
          <cell r="AE58" t="str">
            <v>⑥その他の法人等</v>
          </cell>
          <cell r="AF58">
            <v>0</v>
          </cell>
          <cell r="AG58">
            <v>0</v>
          </cell>
          <cell r="AH58" t="str">
            <v>①会計法第29条の3第4項（契約の性質又は目的が競争を許さない場合）</v>
          </cell>
          <cell r="AI58" t="str">
            <v>公募を実施し、申し込みのあった者のうち当局の要件を満たす全ての者と契約したものであり、競争を許さないことから会計法29条の3第4項に該当するため。</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t="str">
            <v>年間支払金額(契約相手方ごと)</v>
          </cell>
          <cell r="AY58" t="str">
            <v>○</v>
          </cell>
          <cell r="AZ58" t="str">
            <v>×</v>
          </cell>
          <cell r="BA58" t="str">
            <v>×</v>
          </cell>
          <cell r="BB58" t="str">
            <v>×</v>
          </cell>
          <cell r="BC58" t="str">
            <v/>
          </cell>
          <cell r="BD58" t="str">
            <v>⑩役務</v>
          </cell>
          <cell r="BE58" t="str">
            <v>単価契約</v>
          </cell>
          <cell r="BF58" t="str">
            <v/>
          </cell>
          <cell r="BG58" t="str">
            <v>○</v>
          </cell>
          <cell r="BH58" t="b">
            <v>1</v>
          </cell>
          <cell r="BI58" t="b">
            <v>1</v>
          </cell>
        </row>
        <row r="59">
          <cell r="E59" t="str">
            <v/>
          </cell>
          <cell r="F59">
            <v>53</v>
          </cell>
          <cell r="G59" t="str">
            <v>Dg175</v>
          </cell>
          <cell r="H59" t="str">
            <v>⑩役務</v>
          </cell>
          <cell r="I59" t="str">
            <v>令和4年分の土地鑑定評価額の算出に係る業務　　　　　
15地点</v>
          </cell>
          <cell r="J59" t="str">
            <v>支出負担行為担当官
金沢国税局総務部次長
中村　憲二
石川県金沢市広坂２－２－６０</v>
          </cell>
          <cell r="K59">
            <v>0</v>
          </cell>
          <cell r="L59">
            <v>0</v>
          </cell>
          <cell r="M59">
            <v>44434</v>
          </cell>
          <cell r="N59" t="str">
            <v>株式会社吉村不動産鑑定
石川県白山市古城町２７－１</v>
          </cell>
          <cell r="O59">
            <v>6220001024053</v>
          </cell>
          <cell r="P59" t="str">
            <v>④随意契約（企画競争無し）</v>
          </cell>
          <cell r="Q59" t="str">
            <v>●</v>
          </cell>
          <cell r="R59">
            <v>1108500</v>
          </cell>
          <cell r="S59" t="str">
            <v>@73,900円／地点
ほか</v>
          </cell>
          <cell r="T59">
            <v>1108500</v>
          </cell>
          <cell r="U59">
            <v>1</v>
          </cell>
          <cell r="V59">
            <v>0</v>
          </cell>
          <cell r="W59">
            <v>0</v>
          </cell>
          <cell r="X59">
            <v>0</v>
          </cell>
          <cell r="Y59" t="str">
            <v>①公表</v>
          </cell>
          <cell r="Z59">
            <v>52</v>
          </cell>
          <cell r="AA59">
            <v>0</v>
          </cell>
          <cell r="AB59">
            <v>0</v>
          </cell>
          <cell r="AC59">
            <v>0</v>
          </cell>
          <cell r="AD59">
            <v>0</v>
          </cell>
          <cell r="AE59" t="str">
            <v>⑥その他の法人等</v>
          </cell>
          <cell r="AF59">
            <v>0</v>
          </cell>
          <cell r="AG59">
            <v>0</v>
          </cell>
          <cell r="AH59" t="str">
            <v>①会計法第29条の3第4項（契約の性質又は目的が競争を許さない場合）</v>
          </cell>
          <cell r="AI59" t="str">
            <v>公募を実施し、申し込みのあった者のうち当局の要件を満たす全ての者と契約したものであり、競争を許さないことから会計法29条の3第4項に該当するため。</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t="str">
            <v>年間支払金額(契約相手方ごと)</v>
          </cell>
          <cell r="AY59" t="str">
            <v>○</v>
          </cell>
          <cell r="AZ59" t="str">
            <v>×</v>
          </cell>
          <cell r="BA59" t="str">
            <v>×</v>
          </cell>
          <cell r="BB59" t="str">
            <v>×</v>
          </cell>
          <cell r="BC59" t="str">
            <v/>
          </cell>
          <cell r="BD59" t="str">
            <v>⑩役務</v>
          </cell>
          <cell r="BE59" t="str">
            <v>単価契約</v>
          </cell>
          <cell r="BF59" t="str">
            <v/>
          </cell>
          <cell r="BG59" t="str">
            <v>○</v>
          </cell>
          <cell r="BH59" t="b">
            <v>1</v>
          </cell>
          <cell r="BI59" t="b">
            <v>1</v>
          </cell>
        </row>
        <row r="60">
          <cell r="E60" t="str">
            <v/>
          </cell>
          <cell r="F60">
            <v>54</v>
          </cell>
          <cell r="G60" t="str">
            <v>Dg176</v>
          </cell>
          <cell r="H60" t="str">
            <v>⑩役務</v>
          </cell>
          <cell r="I60" t="str">
            <v>令和4年分の土地鑑定評価額の算出に係る業務　　　　　
23地点</v>
          </cell>
          <cell r="J60" t="str">
            <v>支出負担行為担当官
金沢国税局総務部次長
中村　憲二
石川県金沢市広坂２－２－６０</v>
          </cell>
          <cell r="K60">
            <v>0</v>
          </cell>
          <cell r="L60">
            <v>0</v>
          </cell>
          <cell r="M60">
            <v>44434</v>
          </cell>
          <cell r="N60" t="str">
            <v>株式会社中嶋総合鑑定所
福井県越前市新町９－２－１</v>
          </cell>
          <cell r="O60">
            <v>8210001011835</v>
          </cell>
          <cell r="P60" t="str">
            <v>④随意契約（企画競争無し）</v>
          </cell>
          <cell r="Q60" t="str">
            <v>●</v>
          </cell>
          <cell r="R60">
            <v>1699700</v>
          </cell>
          <cell r="S60" t="str">
            <v>@73,900円／地点
ほか</v>
          </cell>
          <cell r="T60">
            <v>1699700</v>
          </cell>
          <cell r="U60">
            <v>1</v>
          </cell>
          <cell r="V60">
            <v>0</v>
          </cell>
          <cell r="W60">
            <v>0</v>
          </cell>
          <cell r="X60">
            <v>0</v>
          </cell>
          <cell r="Y60" t="str">
            <v>①公表</v>
          </cell>
          <cell r="Z60">
            <v>52</v>
          </cell>
          <cell r="AA60">
            <v>0</v>
          </cell>
          <cell r="AB60">
            <v>0</v>
          </cell>
          <cell r="AC60">
            <v>0</v>
          </cell>
          <cell r="AD60">
            <v>0</v>
          </cell>
          <cell r="AE60" t="str">
            <v>⑥その他の法人等</v>
          </cell>
          <cell r="AF60">
            <v>0</v>
          </cell>
          <cell r="AG60">
            <v>0</v>
          </cell>
          <cell r="AH60" t="str">
            <v>①会計法第29条の3第4項（契約の性質又は目的が競争を許さない場合）</v>
          </cell>
          <cell r="AI60" t="str">
            <v>公募を実施し、申し込みのあった者のうち当局の要件を満たす全ての者と契約したものであり、競争を許さないことから会計法29条の3第4項に該当するため。</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t="str">
            <v>年間支払金額(契約相手方ごと)</v>
          </cell>
          <cell r="AY60" t="str">
            <v>○</v>
          </cell>
          <cell r="AZ60" t="str">
            <v>×</v>
          </cell>
          <cell r="BA60" t="str">
            <v>×</v>
          </cell>
          <cell r="BB60" t="str">
            <v>×</v>
          </cell>
          <cell r="BC60" t="str">
            <v/>
          </cell>
          <cell r="BD60" t="str">
            <v>⑩役務</v>
          </cell>
          <cell r="BE60" t="str">
            <v>単価契約</v>
          </cell>
          <cell r="BF60" t="str">
            <v/>
          </cell>
          <cell r="BG60" t="str">
            <v>○</v>
          </cell>
          <cell r="BH60" t="b">
            <v>1</v>
          </cell>
          <cell r="BI60" t="b">
            <v>1</v>
          </cell>
        </row>
        <row r="61">
          <cell r="E61" t="str">
            <v/>
          </cell>
          <cell r="F61">
            <v>55</v>
          </cell>
          <cell r="G61" t="str">
            <v>Dg177</v>
          </cell>
          <cell r="H61" t="str">
            <v>⑩役務</v>
          </cell>
          <cell r="I61" t="str">
            <v>令和4年分の土地鑑定評価額の算出に係る業務　　　　　
22地点ほか</v>
          </cell>
          <cell r="J61" t="str">
            <v>支出負担行為担当官
金沢国税局総務部次長
中村　憲二
石川県金沢市広坂２－２－６０</v>
          </cell>
          <cell r="K61">
            <v>0</v>
          </cell>
          <cell r="L61">
            <v>0</v>
          </cell>
          <cell r="M61">
            <v>44434</v>
          </cell>
          <cell r="N61" t="str">
            <v>株式会社奥田不動産鑑定士事務所　　　　　　　　　　　　　　　　　　　　福井県福井市西開発１－２５０８　野阪第２ビル１０１</v>
          </cell>
          <cell r="O61">
            <v>6210001017883</v>
          </cell>
          <cell r="P61" t="str">
            <v>④随意契約（企画競争無し）</v>
          </cell>
          <cell r="Q61" t="str">
            <v>●</v>
          </cell>
          <cell r="R61">
            <v>1819000</v>
          </cell>
          <cell r="S61" t="str">
            <v>@73,900円／地点
ほか</v>
          </cell>
          <cell r="T61">
            <v>1819000</v>
          </cell>
          <cell r="U61">
            <v>1</v>
          </cell>
          <cell r="V61">
            <v>0</v>
          </cell>
          <cell r="W61">
            <v>0</v>
          </cell>
          <cell r="X61">
            <v>0</v>
          </cell>
          <cell r="Y61" t="str">
            <v>①公表</v>
          </cell>
          <cell r="Z61">
            <v>52</v>
          </cell>
          <cell r="AA61">
            <v>0</v>
          </cell>
          <cell r="AB61">
            <v>0</v>
          </cell>
          <cell r="AC61">
            <v>0</v>
          </cell>
          <cell r="AD61">
            <v>0</v>
          </cell>
          <cell r="AE61" t="str">
            <v>⑥その他の法人等</v>
          </cell>
          <cell r="AF61">
            <v>0</v>
          </cell>
          <cell r="AG61">
            <v>0</v>
          </cell>
          <cell r="AH61" t="str">
            <v>①会計法第29条の3第4項（契約の性質又は目的が競争を許さない場合）</v>
          </cell>
          <cell r="AI61" t="str">
            <v>公募を実施し、申し込みのあった者のうち当局の要件を満たす全ての者と契約したものであり、競争を許さないことから会計法29条の3第4項に該当するため。</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t="str">
            <v>年間支払金額(契約相手方ごと)</v>
          </cell>
          <cell r="AY61" t="str">
            <v>○</v>
          </cell>
          <cell r="AZ61" t="str">
            <v>×</v>
          </cell>
          <cell r="BA61" t="str">
            <v>×</v>
          </cell>
          <cell r="BB61" t="str">
            <v>×</v>
          </cell>
          <cell r="BC61" t="str">
            <v/>
          </cell>
          <cell r="BD61" t="str">
            <v>⑩役務</v>
          </cell>
          <cell r="BE61" t="str">
            <v>単価契約</v>
          </cell>
          <cell r="BF61" t="str">
            <v/>
          </cell>
          <cell r="BG61" t="str">
            <v>○</v>
          </cell>
          <cell r="BH61" t="b">
            <v>1</v>
          </cell>
          <cell r="BI61" t="b">
            <v>1</v>
          </cell>
        </row>
        <row r="62">
          <cell r="E62" t="str">
            <v/>
          </cell>
          <cell r="F62">
            <v>56</v>
          </cell>
          <cell r="G62" t="str">
            <v>Dg178</v>
          </cell>
          <cell r="H62" t="str">
            <v>⑩役務</v>
          </cell>
          <cell r="I62" t="str">
            <v>令和4年分の土地鑑定評価額の算出に係る業務　　　　　
24地点</v>
          </cell>
          <cell r="J62" t="str">
            <v>支出負担行為担当官
金沢国税局総務部次長
中村　憲二
石川県金沢市広坂２－２－６０</v>
          </cell>
          <cell r="K62">
            <v>0</v>
          </cell>
          <cell r="L62">
            <v>0</v>
          </cell>
          <cell r="M62">
            <v>44434</v>
          </cell>
          <cell r="N62" t="str">
            <v>株式会社梅田不動産鑑定事務所
福井県福井市二の宮４－２５－２１</v>
          </cell>
          <cell r="O62">
            <v>1210001008474</v>
          </cell>
          <cell r="P62" t="str">
            <v>④随意契約（企画競争無し）</v>
          </cell>
          <cell r="Q62" t="str">
            <v>●</v>
          </cell>
          <cell r="R62">
            <v>1773600</v>
          </cell>
          <cell r="S62" t="str">
            <v>@73,900円／地点
ほか</v>
          </cell>
          <cell r="T62">
            <v>1773600</v>
          </cell>
          <cell r="U62">
            <v>1</v>
          </cell>
          <cell r="V62">
            <v>0</v>
          </cell>
          <cell r="W62">
            <v>0</v>
          </cell>
          <cell r="X62">
            <v>0</v>
          </cell>
          <cell r="Y62" t="str">
            <v>①公表</v>
          </cell>
          <cell r="Z62">
            <v>52</v>
          </cell>
          <cell r="AA62">
            <v>0</v>
          </cell>
          <cell r="AB62">
            <v>0</v>
          </cell>
          <cell r="AC62">
            <v>0</v>
          </cell>
          <cell r="AD62">
            <v>0</v>
          </cell>
          <cell r="AE62" t="str">
            <v>⑥その他の法人等</v>
          </cell>
          <cell r="AF62">
            <v>0</v>
          </cell>
          <cell r="AG62">
            <v>0</v>
          </cell>
          <cell r="AH62" t="str">
            <v>①会計法第29条の3第4項（契約の性質又は目的が競争を許さない場合）</v>
          </cell>
          <cell r="AI62" t="str">
            <v>公募を実施し、申し込みのあった者のうち当局の要件を満たす全ての者と契約したものであり、競争を許さないことから会計法29条の3第4項に該当するため。</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t="str">
            <v>年間支払金額(契約相手方ごと)</v>
          </cell>
          <cell r="AY62" t="str">
            <v>○</v>
          </cell>
          <cell r="AZ62" t="str">
            <v>×</v>
          </cell>
          <cell r="BA62" t="str">
            <v>×</v>
          </cell>
          <cell r="BB62" t="str">
            <v>×</v>
          </cell>
          <cell r="BC62" t="str">
            <v/>
          </cell>
          <cell r="BD62" t="str">
            <v>⑩役務</v>
          </cell>
          <cell r="BE62" t="str">
            <v>単価契約</v>
          </cell>
          <cell r="BF62" t="str">
            <v/>
          </cell>
          <cell r="BG62" t="str">
            <v>○</v>
          </cell>
          <cell r="BH62" t="b">
            <v>1</v>
          </cell>
          <cell r="BI62" t="b">
            <v>1</v>
          </cell>
        </row>
        <row r="63">
          <cell r="E63" t="str">
            <v/>
          </cell>
          <cell r="F63">
            <v>57</v>
          </cell>
          <cell r="G63" t="str">
            <v>Dg179</v>
          </cell>
          <cell r="H63" t="str">
            <v>⑩役務</v>
          </cell>
          <cell r="I63" t="str">
            <v>令和4年分の土地鑑定評価額の算出に係る業務　　　　　
21地点ほか</v>
          </cell>
          <cell r="J63" t="str">
            <v>支出負担行為担当官
金沢国税局総務部次長
中村　憲二
石川県金沢市広坂２－２－６０</v>
          </cell>
          <cell r="K63">
            <v>0</v>
          </cell>
          <cell r="L63">
            <v>0</v>
          </cell>
          <cell r="M63">
            <v>44434</v>
          </cell>
          <cell r="N63" t="str">
            <v>一般財団法人日本不動産研究所福井支所
福井県福井市大手３－２－１福井ビル２F</v>
          </cell>
          <cell r="O63">
            <v>2010405009567</v>
          </cell>
          <cell r="P63" t="str">
            <v>④随意契約（企画競争無し）</v>
          </cell>
          <cell r="Q63" t="str">
            <v>●</v>
          </cell>
          <cell r="R63">
            <v>1648500</v>
          </cell>
          <cell r="S63" t="str">
            <v>@73,900円／地点
ほか</v>
          </cell>
          <cell r="T63">
            <v>1648500</v>
          </cell>
          <cell r="U63">
            <v>1</v>
          </cell>
          <cell r="V63">
            <v>0</v>
          </cell>
          <cell r="W63">
            <v>0</v>
          </cell>
          <cell r="X63">
            <v>0</v>
          </cell>
          <cell r="Y63" t="str">
            <v>①公表</v>
          </cell>
          <cell r="Z63">
            <v>52</v>
          </cell>
          <cell r="AA63">
            <v>0</v>
          </cell>
          <cell r="AB63">
            <v>0</v>
          </cell>
          <cell r="AC63">
            <v>0</v>
          </cell>
          <cell r="AD63">
            <v>0</v>
          </cell>
          <cell r="AE63" t="str">
            <v>⑥その他の法人等</v>
          </cell>
          <cell r="AF63">
            <v>0</v>
          </cell>
          <cell r="AG63">
            <v>0</v>
          </cell>
          <cell r="AH63" t="str">
            <v>①会計法第29条の3第4項（契約の性質又は目的が競争を許さない場合）</v>
          </cell>
          <cell r="AI63" t="str">
            <v>公募を実施し、申し込みのあった者のうち当局の要件を満たす全ての者と契約したものであり、競争を許さないことから会計法29条の3第4項に該当するため。</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t="str">
            <v>年間支払金額(契約相手方ごと)</v>
          </cell>
          <cell r="AY63" t="str">
            <v>○</v>
          </cell>
          <cell r="AZ63" t="str">
            <v>×</v>
          </cell>
          <cell r="BA63" t="str">
            <v>×</v>
          </cell>
          <cell r="BB63" t="str">
            <v>×</v>
          </cell>
          <cell r="BC63" t="str">
            <v/>
          </cell>
          <cell r="BD63" t="str">
            <v>⑩役務</v>
          </cell>
          <cell r="BE63" t="str">
            <v>単価契約</v>
          </cell>
          <cell r="BF63" t="str">
            <v/>
          </cell>
          <cell r="BG63" t="str">
            <v>○</v>
          </cell>
          <cell r="BH63" t="b">
            <v>1</v>
          </cell>
          <cell r="BI63" t="b">
            <v>1</v>
          </cell>
        </row>
        <row r="64">
          <cell r="E64" t="str">
            <v/>
          </cell>
          <cell r="F64">
            <v>58</v>
          </cell>
          <cell r="G64" t="str">
            <v>Dg180</v>
          </cell>
          <cell r="H64" t="str">
            <v>⑩役務</v>
          </cell>
          <cell r="I64" t="str">
            <v>令和4年分の土地鑑定評価額の算出に係る業務　　　　　
20地点ほか</v>
          </cell>
          <cell r="J64" t="str">
            <v>支出負担行為担当官
金沢国税局総務部次長
中村　憲二
石川県金沢市広坂２－２－６０</v>
          </cell>
          <cell r="K64">
            <v>0</v>
          </cell>
          <cell r="L64">
            <v>0</v>
          </cell>
          <cell r="M64">
            <v>44434</v>
          </cell>
          <cell r="N64" t="str">
            <v>株式会社R.E.Aヤマギシ事務所
福井県福井市春山１－３－７</v>
          </cell>
          <cell r="O64">
            <v>2210001008936</v>
          </cell>
          <cell r="P64" t="str">
            <v>④随意契約（企画競争無し）</v>
          </cell>
          <cell r="Q64" t="str">
            <v>●</v>
          </cell>
          <cell r="R64">
            <v>1596450</v>
          </cell>
          <cell r="S64" t="str">
            <v>@73,900円／地点
ほか</v>
          </cell>
          <cell r="T64">
            <v>1596450</v>
          </cell>
          <cell r="U64">
            <v>1</v>
          </cell>
          <cell r="V64">
            <v>0</v>
          </cell>
          <cell r="W64">
            <v>0</v>
          </cell>
          <cell r="X64">
            <v>0</v>
          </cell>
          <cell r="Y64" t="str">
            <v>①公表</v>
          </cell>
          <cell r="Z64">
            <v>52</v>
          </cell>
          <cell r="AA64">
            <v>0</v>
          </cell>
          <cell r="AB64">
            <v>0</v>
          </cell>
          <cell r="AC64">
            <v>0</v>
          </cell>
          <cell r="AD64">
            <v>0</v>
          </cell>
          <cell r="AE64" t="str">
            <v>⑥その他の法人等</v>
          </cell>
          <cell r="AF64">
            <v>0</v>
          </cell>
          <cell r="AG64">
            <v>0</v>
          </cell>
          <cell r="AH64" t="str">
            <v>①会計法第29条の3第4項（契約の性質又は目的が競争を許さない場合）</v>
          </cell>
          <cell r="AI64" t="str">
            <v>公募を実施し、申し込みのあった者のうち当局の要件を満たす全ての者と契約したものであり、競争を許さないことから会計法29条の3第4項に該当するため。</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t="str">
            <v>年間支払金額(契約相手方ごと)</v>
          </cell>
          <cell r="AY64" t="str">
            <v>○</v>
          </cell>
          <cell r="AZ64" t="str">
            <v>×</v>
          </cell>
          <cell r="BA64" t="str">
            <v>×</v>
          </cell>
          <cell r="BB64" t="str">
            <v>×</v>
          </cell>
          <cell r="BC64" t="str">
            <v/>
          </cell>
          <cell r="BD64" t="str">
            <v>⑩役務</v>
          </cell>
          <cell r="BE64" t="str">
            <v>単価契約</v>
          </cell>
          <cell r="BF64" t="str">
            <v/>
          </cell>
          <cell r="BG64" t="str">
            <v>○</v>
          </cell>
          <cell r="BH64" t="b">
            <v>1</v>
          </cell>
          <cell r="BI64" t="b">
            <v>1</v>
          </cell>
        </row>
        <row r="65">
          <cell r="E65" t="str">
            <v/>
          </cell>
          <cell r="F65">
            <v>59</v>
          </cell>
          <cell r="G65" t="str">
            <v>Dg181</v>
          </cell>
          <cell r="H65" t="str">
            <v>⑩役務</v>
          </cell>
          <cell r="I65" t="str">
            <v>令和4年分の土地鑑定評価額の算出に係る業務　　　　　
21地点ほか</v>
          </cell>
          <cell r="J65" t="str">
            <v>支出負担行為担当官
金沢国税局総務部次長
中村　憲二
石川県金沢市広坂２－２－６０</v>
          </cell>
          <cell r="K65">
            <v>0</v>
          </cell>
          <cell r="L65">
            <v>0</v>
          </cell>
          <cell r="M65">
            <v>44434</v>
          </cell>
          <cell r="N65" t="str">
            <v>個人</v>
          </cell>
          <cell r="O65" t="str">
            <v>－</v>
          </cell>
          <cell r="P65" t="str">
            <v>④随意契約（企画競争無し）</v>
          </cell>
          <cell r="Q65" t="str">
            <v>●</v>
          </cell>
          <cell r="R65">
            <v>1490851</v>
          </cell>
          <cell r="S65" t="str">
            <v>@73,900円／地点
ほか</v>
          </cell>
          <cell r="T65">
            <v>1490851</v>
          </cell>
          <cell r="U65">
            <v>1</v>
          </cell>
          <cell r="V65">
            <v>0</v>
          </cell>
          <cell r="W65">
            <v>0</v>
          </cell>
          <cell r="X65">
            <v>0</v>
          </cell>
          <cell r="Y65" t="str">
            <v>①公表</v>
          </cell>
          <cell r="Z65">
            <v>52</v>
          </cell>
          <cell r="AA65">
            <v>0</v>
          </cell>
          <cell r="AB65">
            <v>0</v>
          </cell>
          <cell r="AC65">
            <v>0</v>
          </cell>
          <cell r="AD65">
            <v>0</v>
          </cell>
          <cell r="AE65" t="str">
            <v>⑥その他の法人等</v>
          </cell>
          <cell r="AF65">
            <v>0</v>
          </cell>
          <cell r="AG65">
            <v>0</v>
          </cell>
          <cell r="AH65" t="str">
            <v>①会計法第29条の3第4項（契約の性質又は目的が競争を許さない場合）</v>
          </cell>
          <cell r="AI65" t="str">
            <v>公募を実施し、申し込みのあった者のうち当局の要件を満たす全ての者と契約したものであり、競争を許さないことから会計法29条の3第4項に該当するため。</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t="str">
            <v>年間支払金額(契約相手方ごと)</v>
          </cell>
          <cell r="AY65" t="str">
            <v>○</v>
          </cell>
          <cell r="AZ65" t="str">
            <v>×</v>
          </cell>
          <cell r="BA65" t="str">
            <v>×</v>
          </cell>
          <cell r="BB65" t="str">
            <v>×</v>
          </cell>
          <cell r="BC65" t="str">
            <v/>
          </cell>
          <cell r="BD65" t="str">
            <v>⑩役務</v>
          </cell>
          <cell r="BE65" t="str">
            <v>単価契約</v>
          </cell>
          <cell r="BF65" t="str">
            <v/>
          </cell>
          <cell r="BG65" t="str">
            <v>○</v>
          </cell>
          <cell r="BH65" t="b">
            <v>1</v>
          </cell>
          <cell r="BI65" t="b">
            <v>1</v>
          </cell>
        </row>
        <row r="66">
          <cell r="E66" t="str">
            <v/>
          </cell>
          <cell r="F66">
            <v>60</v>
          </cell>
          <cell r="G66" t="str">
            <v>Dg182</v>
          </cell>
          <cell r="H66" t="str">
            <v>⑩役務</v>
          </cell>
          <cell r="I66" t="str">
            <v>令和4年分の土地鑑定評価額の算出に係る業務　　　　　
22地点</v>
          </cell>
          <cell r="J66" t="str">
            <v>支出負担行為担当官
金沢国税局総務部次長
中村　憲二
石川県金沢市広坂２－２－６０</v>
          </cell>
          <cell r="K66">
            <v>0</v>
          </cell>
          <cell r="L66">
            <v>0</v>
          </cell>
          <cell r="M66">
            <v>44434</v>
          </cell>
          <cell r="N66" t="str">
            <v>個人</v>
          </cell>
          <cell r="O66" t="str">
            <v>－</v>
          </cell>
          <cell r="P66" t="str">
            <v>④随意契約（企画競争無し）</v>
          </cell>
          <cell r="Q66" t="str">
            <v>●</v>
          </cell>
          <cell r="R66">
            <v>1395912</v>
          </cell>
          <cell r="S66" t="str">
            <v>@73,900円／地点
ほか</v>
          </cell>
          <cell r="T66">
            <v>1395912</v>
          </cell>
          <cell r="U66">
            <v>1</v>
          </cell>
          <cell r="V66">
            <v>0</v>
          </cell>
          <cell r="W66">
            <v>0</v>
          </cell>
          <cell r="X66">
            <v>0</v>
          </cell>
          <cell r="Y66" t="str">
            <v>①公表</v>
          </cell>
          <cell r="Z66">
            <v>52</v>
          </cell>
          <cell r="AA66">
            <v>0</v>
          </cell>
          <cell r="AB66">
            <v>0</v>
          </cell>
          <cell r="AC66">
            <v>0</v>
          </cell>
          <cell r="AD66">
            <v>0</v>
          </cell>
          <cell r="AE66" t="str">
            <v>⑥その他の法人等</v>
          </cell>
          <cell r="AF66">
            <v>0</v>
          </cell>
          <cell r="AG66">
            <v>0</v>
          </cell>
          <cell r="AH66" t="str">
            <v>①会計法第29条の3第4項（契約の性質又は目的が競争を許さない場合）</v>
          </cell>
          <cell r="AI66" t="str">
            <v>公募を実施し、申し込みのあった者のうち当局の要件を満たす全ての者と契約したものであり、競争を許さないことから会計法29条の3第4項に該当するため。</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t="str">
            <v>年間支払金額(契約相手方ごと)</v>
          </cell>
          <cell r="AY66" t="str">
            <v>○</v>
          </cell>
          <cell r="AZ66" t="str">
            <v>×</v>
          </cell>
          <cell r="BA66" t="str">
            <v>×</v>
          </cell>
          <cell r="BB66" t="str">
            <v>×</v>
          </cell>
          <cell r="BC66" t="str">
            <v/>
          </cell>
          <cell r="BD66" t="str">
            <v>⑩役務</v>
          </cell>
          <cell r="BE66" t="str">
            <v>単価契約</v>
          </cell>
          <cell r="BF66" t="str">
            <v/>
          </cell>
          <cell r="BG66" t="str">
            <v>○</v>
          </cell>
          <cell r="BH66" t="b">
            <v>1</v>
          </cell>
          <cell r="BI66" t="b">
            <v>1</v>
          </cell>
        </row>
        <row r="67">
          <cell r="E67" t="str">
            <v/>
          </cell>
          <cell r="F67">
            <v>61</v>
          </cell>
          <cell r="G67" t="str">
            <v>Dg183</v>
          </cell>
          <cell r="H67" t="str">
            <v>⑩役務</v>
          </cell>
          <cell r="I67" t="str">
            <v>令和4年分の土地鑑定評価額の算出に係る業務　　　　　
23地点ほか</v>
          </cell>
          <cell r="J67" t="str">
            <v>支出負担行為担当官
金沢国税局総務部次長
中村　憲二
石川県金沢市広坂２－２－６０</v>
          </cell>
          <cell r="K67">
            <v>0</v>
          </cell>
          <cell r="L67">
            <v>0</v>
          </cell>
          <cell r="M67">
            <v>44434</v>
          </cell>
          <cell r="N67" t="str">
            <v>個人</v>
          </cell>
          <cell r="O67" t="str">
            <v>－</v>
          </cell>
          <cell r="P67" t="str">
            <v>④随意契約（企画競争無し）</v>
          </cell>
          <cell r="Q67" t="str">
            <v>●</v>
          </cell>
          <cell r="R67">
            <v>1531596</v>
          </cell>
          <cell r="S67" t="str">
            <v>@73,900円／地点
ほか</v>
          </cell>
          <cell r="T67">
            <v>1531596</v>
          </cell>
          <cell r="U67">
            <v>1</v>
          </cell>
          <cell r="V67">
            <v>0</v>
          </cell>
          <cell r="W67">
            <v>0</v>
          </cell>
          <cell r="X67">
            <v>0</v>
          </cell>
          <cell r="Y67" t="str">
            <v>①公表</v>
          </cell>
          <cell r="Z67">
            <v>52</v>
          </cell>
          <cell r="AA67">
            <v>0</v>
          </cell>
          <cell r="AB67">
            <v>0</v>
          </cell>
          <cell r="AC67">
            <v>0</v>
          </cell>
          <cell r="AD67">
            <v>0</v>
          </cell>
          <cell r="AE67" t="str">
            <v>⑥その他の法人等</v>
          </cell>
          <cell r="AF67">
            <v>0</v>
          </cell>
          <cell r="AG67">
            <v>0</v>
          </cell>
          <cell r="AH67" t="str">
            <v>①会計法第29条の3第4項（契約の性質又は目的が競争を許さない場合）</v>
          </cell>
          <cell r="AI67" t="str">
            <v>公募を実施し、申し込みのあった者のうち当局の要件を満たす全ての者と契約したものであり、競争を許さないことから会計法29条の3第4項に該当するため。</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t="str">
            <v>年間支払金額(契約相手方ごと)</v>
          </cell>
          <cell r="AY67" t="str">
            <v>○</v>
          </cell>
          <cell r="AZ67" t="str">
            <v>×</v>
          </cell>
          <cell r="BA67" t="str">
            <v>×</v>
          </cell>
          <cell r="BB67" t="str">
            <v>×</v>
          </cell>
          <cell r="BC67" t="str">
            <v/>
          </cell>
          <cell r="BD67" t="str">
            <v>⑩役務</v>
          </cell>
          <cell r="BE67" t="str">
            <v>単価契約</v>
          </cell>
          <cell r="BF67" t="str">
            <v/>
          </cell>
          <cell r="BG67" t="str">
            <v>○</v>
          </cell>
          <cell r="BH67" t="b">
            <v>1</v>
          </cell>
          <cell r="BI67" t="b">
            <v>1</v>
          </cell>
        </row>
        <row r="68">
          <cell r="E68" t="str">
            <v/>
          </cell>
          <cell r="F68">
            <v>62</v>
          </cell>
          <cell r="G68" t="str">
            <v>Dg184</v>
          </cell>
          <cell r="H68" t="str">
            <v>⑩役務</v>
          </cell>
          <cell r="I68" t="str">
            <v>令和4年分の土地鑑定評価額の算出に係る業務　　　　　
21地点ほか</v>
          </cell>
          <cell r="J68" t="str">
            <v>支出負担行為担当官
金沢国税局総務部次長
中村　憲二
石川県金沢市広坂２－２－６０</v>
          </cell>
          <cell r="K68">
            <v>0</v>
          </cell>
          <cell r="L68">
            <v>0</v>
          </cell>
          <cell r="M68">
            <v>44434</v>
          </cell>
          <cell r="N68" t="str">
            <v>個人</v>
          </cell>
          <cell r="O68" t="str">
            <v>－</v>
          </cell>
          <cell r="P68" t="str">
            <v>④随意契約（企画競争無し）</v>
          </cell>
          <cell r="Q68" t="str">
            <v>●</v>
          </cell>
          <cell r="R68">
            <v>1508239</v>
          </cell>
          <cell r="S68" t="str">
            <v>@73,900円／地点
ほか</v>
          </cell>
          <cell r="T68">
            <v>1508239</v>
          </cell>
          <cell r="U68">
            <v>1</v>
          </cell>
          <cell r="V68">
            <v>0</v>
          </cell>
          <cell r="W68">
            <v>0</v>
          </cell>
          <cell r="X68">
            <v>0</v>
          </cell>
          <cell r="Y68" t="str">
            <v>①公表</v>
          </cell>
          <cell r="Z68">
            <v>52</v>
          </cell>
          <cell r="AA68">
            <v>0</v>
          </cell>
          <cell r="AB68">
            <v>0</v>
          </cell>
          <cell r="AC68">
            <v>0</v>
          </cell>
          <cell r="AD68">
            <v>0</v>
          </cell>
          <cell r="AE68" t="str">
            <v>⑥その他の法人等</v>
          </cell>
          <cell r="AF68">
            <v>0</v>
          </cell>
          <cell r="AG68">
            <v>0</v>
          </cell>
          <cell r="AH68" t="str">
            <v>①会計法第29条の3第4項（契約の性質又は目的が競争を許さない場合）</v>
          </cell>
          <cell r="AI68" t="str">
            <v>公募を実施し、申し込みのあった者のうち当局の要件を満たす全ての者と契約したものであり、競争を許さないことから会計法29条の3第4項に該当するため。</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t="str">
            <v>年間支払金額(契約相手方ごと)</v>
          </cell>
          <cell r="AY68" t="str">
            <v>○</v>
          </cell>
          <cell r="AZ68" t="str">
            <v>×</v>
          </cell>
          <cell r="BA68" t="str">
            <v>×</v>
          </cell>
          <cell r="BB68" t="str">
            <v>×</v>
          </cell>
          <cell r="BC68" t="str">
            <v/>
          </cell>
          <cell r="BD68" t="str">
            <v>⑩役務</v>
          </cell>
          <cell r="BE68" t="str">
            <v>単価契約</v>
          </cell>
          <cell r="BF68" t="str">
            <v/>
          </cell>
          <cell r="BG68" t="str">
            <v>○</v>
          </cell>
          <cell r="BH68" t="b">
            <v>1</v>
          </cell>
          <cell r="BI68" t="b">
            <v>1</v>
          </cell>
        </row>
        <row r="69">
          <cell r="E69" t="str">
            <v/>
          </cell>
          <cell r="F69">
            <v>63</v>
          </cell>
          <cell r="G69" t="str">
            <v>Dg185</v>
          </cell>
          <cell r="H69" t="str">
            <v>⑩役務</v>
          </cell>
          <cell r="I69" t="str">
            <v>令和4年分の土地鑑定評価額の算出に係る業務　　　　　
21地点</v>
          </cell>
          <cell r="J69" t="str">
            <v>支出負担行為担当官
金沢国税局総務部次長
中村　憲二
石川県金沢市広坂２－２－６０</v>
          </cell>
          <cell r="K69">
            <v>0</v>
          </cell>
          <cell r="L69">
            <v>0</v>
          </cell>
          <cell r="M69">
            <v>44434</v>
          </cell>
          <cell r="N69" t="str">
            <v>株式会社奥野不動産鑑定事務所
福井県敦賀市清水町２－１５－１７野崎ビル３階</v>
          </cell>
          <cell r="O69">
            <v>8210001014573</v>
          </cell>
          <cell r="P69" t="str">
            <v>④随意契約（企画競争無し）</v>
          </cell>
          <cell r="Q69" t="str">
            <v>●</v>
          </cell>
          <cell r="R69">
            <v>1551900</v>
          </cell>
          <cell r="S69" t="str">
            <v>@73,900円／地点
ほか</v>
          </cell>
          <cell r="T69">
            <v>1551900</v>
          </cell>
          <cell r="U69">
            <v>1</v>
          </cell>
          <cell r="V69">
            <v>0</v>
          </cell>
          <cell r="W69">
            <v>0</v>
          </cell>
          <cell r="X69">
            <v>0</v>
          </cell>
          <cell r="Y69" t="str">
            <v>①公表</v>
          </cell>
          <cell r="Z69">
            <v>52</v>
          </cell>
          <cell r="AA69">
            <v>0</v>
          </cell>
          <cell r="AB69">
            <v>0</v>
          </cell>
          <cell r="AC69">
            <v>0</v>
          </cell>
          <cell r="AD69">
            <v>0</v>
          </cell>
          <cell r="AE69" t="str">
            <v>⑥その他の法人等</v>
          </cell>
          <cell r="AF69">
            <v>0</v>
          </cell>
          <cell r="AG69">
            <v>0</v>
          </cell>
          <cell r="AH69" t="str">
            <v>①会計法第29条の3第4項（契約の性質又は目的が競争を許さない場合）</v>
          </cell>
          <cell r="AI69" t="str">
            <v>公募を実施し、申し込みのあった者のうち当局の要件を満たす全ての者と契約したものであり、競争を許さないことから会計法29条の3第4項に該当するため。</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t="str">
            <v>年間支払金額(契約相手方ごと)</v>
          </cell>
          <cell r="AY69" t="str">
            <v>○</v>
          </cell>
          <cell r="AZ69" t="str">
            <v>×</v>
          </cell>
          <cell r="BA69" t="str">
            <v>×</v>
          </cell>
          <cell r="BB69" t="str">
            <v>×</v>
          </cell>
          <cell r="BC69" t="str">
            <v/>
          </cell>
          <cell r="BD69" t="str">
            <v>⑩役務</v>
          </cell>
          <cell r="BE69" t="str">
            <v>単価契約</v>
          </cell>
          <cell r="BF69" t="str">
            <v/>
          </cell>
          <cell r="BG69" t="str">
            <v>○</v>
          </cell>
          <cell r="BH69" t="b">
            <v>1</v>
          </cell>
          <cell r="BI69" t="b">
            <v>1</v>
          </cell>
        </row>
        <row r="70">
          <cell r="E70" t="str">
            <v/>
          </cell>
          <cell r="F70">
            <v>64</v>
          </cell>
          <cell r="G70" t="str">
            <v>Dg186</v>
          </cell>
          <cell r="H70" t="str">
            <v>⑩役務</v>
          </cell>
          <cell r="I70" t="str">
            <v>電話料</v>
          </cell>
          <cell r="J70" t="str">
            <v>支出負担行為担当官
金沢国税局総務部次長
中村　憲二
石川県金沢市広坂２－２－６０</v>
          </cell>
          <cell r="K70">
            <v>0</v>
          </cell>
          <cell r="L70">
            <v>0</v>
          </cell>
          <cell r="M70" t="str">
            <v>－</v>
          </cell>
          <cell r="N70" t="str">
            <v>ソフトバンク株式会社
東京都港区東新橋１－９－１</v>
          </cell>
          <cell r="O70">
            <v>9010401052465</v>
          </cell>
          <cell r="P70" t="str">
            <v>④随意契約（企画競争無し）</v>
          </cell>
          <cell r="Q70">
            <v>0</v>
          </cell>
          <cell r="R70" t="str">
            <v>－</v>
          </cell>
          <cell r="S70" t="str">
            <v>－</v>
          </cell>
          <cell r="T70">
            <v>0</v>
          </cell>
          <cell r="U70" t="str">
            <v>－</v>
          </cell>
          <cell r="V70">
            <v>0</v>
          </cell>
          <cell r="W70">
            <v>0</v>
          </cell>
          <cell r="X70">
            <v>0</v>
          </cell>
          <cell r="Y70" t="str">
            <v>－</v>
          </cell>
          <cell r="Z70">
            <v>0</v>
          </cell>
          <cell r="AA70">
            <v>0</v>
          </cell>
          <cell r="AB70">
            <v>0</v>
          </cell>
          <cell r="AC70">
            <v>0</v>
          </cell>
          <cell r="AD70">
            <v>0</v>
          </cell>
          <cell r="AE70" t="str">
            <v>⑥その他の法人等</v>
          </cell>
          <cell r="AF70">
            <v>0</v>
          </cell>
          <cell r="AG70" t="str">
            <v>①長期継続契約（令和２年度以前）</v>
          </cell>
          <cell r="AH70" t="str">
            <v>①会計法第29条の3第4項（契約の性質又は目的が競争を許さない場合）</v>
          </cell>
          <cell r="AI70"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t="str">
            <v>年間支払金額</v>
          </cell>
          <cell r="AY70" t="str">
            <v>○</v>
          </cell>
          <cell r="AZ70" t="str">
            <v>×</v>
          </cell>
          <cell r="BA70" t="str">
            <v>×</v>
          </cell>
          <cell r="BB70" t="str">
            <v>×</v>
          </cell>
          <cell r="BC70" t="str">
            <v/>
          </cell>
          <cell r="BD70" t="str">
            <v>⑩役務</v>
          </cell>
          <cell r="BE70" t="str">
            <v/>
          </cell>
          <cell r="BF70" t="str">
            <v/>
          </cell>
          <cell r="BG70" t="str">
            <v>○</v>
          </cell>
          <cell r="BH70" t="b">
            <v>1</v>
          </cell>
          <cell r="BI70" t="b">
            <v>1</v>
          </cell>
        </row>
        <row r="71">
          <cell r="E71" t="str">
            <v/>
          </cell>
          <cell r="F71">
            <v>65</v>
          </cell>
          <cell r="G71" t="str">
            <v>Dg187</v>
          </cell>
          <cell r="H71" t="str">
            <v>⑩役務</v>
          </cell>
          <cell r="I71" t="str">
            <v>電話料</v>
          </cell>
          <cell r="J71" t="str">
            <v>支出負担行為担当官
金沢国税局総務部次長
中村　憲二
石川県金沢市広坂２－２－６０</v>
          </cell>
          <cell r="K71">
            <v>0</v>
          </cell>
          <cell r="L71">
            <v>0</v>
          </cell>
          <cell r="M71" t="str">
            <v>－</v>
          </cell>
          <cell r="N71" t="str">
            <v>ＫＤＤＩ株式会社
東京都新宿区西新宿２－３－２</v>
          </cell>
          <cell r="O71">
            <v>9011101031552</v>
          </cell>
          <cell r="P71" t="str">
            <v>④随意契約（企画競争無し）</v>
          </cell>
          <cell r="Q71">
            <v>0</v>
          </cell>
          <cell r="R71" t="str">
            <v>－</v>
          </cell>
          <cell r="S71" t="str">
            <v>－</v>
          </cell>
          <cell r="T71">
            <v>0</v>
          </cell>
          <cell r="U71" t="str">
            <v>－</v>
          </cell>
          <cell r="V71">
            <v>0</v>
          </cell>
          <cell r="W71">
            <v>0</v>
          </cell>
          <cell r="X71">
            <v>0</v>
          </cell>
          <cell r="Y71" t="str">
            <v>－</v>
          </cell>
          <cell r="Z71">
            <v>0</v>
          </cell>
          <cell r="AA71">
            <v>0</v>
          </cell>
          <cell r="AB71">
            <v>0</v>
          </cell>
          <cell r="AC71">
            <v>0</v>
          </cell>
          <cell r="AD71">
            <v>0</v>
          </cell>
          <cell r="AE71" t="str">
            <v>⑥その他の法人等</v>
          </cell>
          <cell r="AF71">
            <v>0</v>
          </cell>
          <cell r="AG71" t="str">
            <v>①長期継続契約（令和２年度以前）</v>
          </cell>
          <cell r="AH71" t="str">
            <v>①会計法第29条の3第4項（契約の性質又は目的が競争を許さない場合）</v>
          </cell>
          <cell r="AI71"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t="str">
            <v>年間支払金額</v>
          </cell>
          <cell r="AY71" t="str">
            <v>○</v>
          </cell>
          <cell r="AZ71" t="str">
            <v>×</v>
          </cell>
          <cell r="BA71" t="str">
            <v>×</v>
          </cell>
          <cell r="BB71" t="str">
            <v>×</v>
          </cell>
          <cell r="BC71" t="str">
            <v/>
          </cell>
          <cell r="BD71" t="str">
            <v>⑩役務</v>
          </cell>
          <cell r="BE71" t="str">
            <v/>
          </cell>
          <cell r="BF71" t="str">
            <v/>
          </cell>
          <cell r="BG71" t="str">
            <v>○</v>
          </cell>
          <cell r="BH71" t="b">
            <v>1</v>
          </cell>
          <cell r="BI71" t="b">
            <v>1</v>
          </cell>
        </row>
        <row r="72">
          <cell r="E72" t="str">
            <v/>
          </cell>
          <cell r="F72">
            <v>66</v>
          </cell>
          <cell r="G72" t="str">
            <v>Dg188</v>
          </cell>
          <cell r="H72" t="str">
            <v>⑩役務</v>
          </cell>
          <cell r="I72" t="str">
            <v>水道料金（富山丸の内合同庁舎）</v>
          </cell>
          <cell r="J72" t="str">
            <v>支出負担行為担当官
金沢国税局総務部次長
中村　憲二
石川県金沢市広坂２－２－６０</v>
          </cell>
          <cell r="K72" t="str">
            <v>③合庁</v>
          </cell>
          <cell r="L72">
            <v>0</v>
          </cell>
          <cell r="M72" t="str">
            <v>－</v>
          </cell>
          <cell r="N72" t="str">
            <v>富山市上下水道局
富山県富山市新桜町７－３８</v>
          </cell>
          <cell r="O72">
            <v>9000020162019</v>
          </cell>
          <cell r="P72" t="str">
            <v>④随意契約（企画競争無し）</v>
          </cell>
          <cell r="Q72">
            <v>0</v>
          </cell>
          <cell r="R72" t="str">
            <v>－</v>
          </cell>
          <cell r="S72" t="str">
            <v>－</v>
          </cell>
          <cell r="T72">
            <v>0</v>
          </cell>
          <cell r="U72" t="str">
            <v>－</v>
          </cell>
          <cell r="V72">
            <v>0</v>
          </cell>
          <cell r="W72">
            <v>0</v>
          </cell>
          <cell r="X72">
            <v>0</v>
          </cell>
          <cell r="Y72" t="str">
            <v>－</v>
          </cell>
          <cell r="Z72">
            <v>0</v>
          </cell>
          <cell r="AA72">
            <v>0</v>
          </cell>
          <cell r="AB72">
            <v>0</v>
          </cell>
          <cell r="AC72">
            <v>0</v>
          </cell>
          <cell r="AD72">
            <v>0</v>
          </cell>
          <cell r="AE72" t="str">
            <v>⑥その他の法人等</v>
          </cell>
          <cell r="AF72">
            <v>0</v>
          </cell>
          <cell r="AG72" t="str">
            <v>①長期継続契約（令和２年度以前）</v>
          </cell>
          <cell r="AH72" t="str">
            <v>①会計法第29条の3第4項（契約の性質又は目的が競争を許さない場合）</v>
          </cell>
          <cell r="AI72"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2" t="str">
            <v>分担予定額
1,063,072円</v>
          </cell>
          <cell r="AK72">
            <v>0</v>
          </cell>
          <cell r="AL72">
            <v>0</v>
          </cell>
          <cell r="AM72">
            <v>0</v>
          </cell>
          <cell r="AN72">
            <v>0</v>
          </cell>
          <cell r="AO72">
            <v>0</v>
          </cell>
          <cell r="AP72">
            <v>0</v>
          </cell>
          <cell r="AQ72">
            <v>0</v>
          </cell>
          <cell r="AR72">
            <v>0</v>
          </cell>
          <cell r="AS72">
            <v>0</v>
          </cell>
          <cell r="AT72">
            <v>0</v>
          </cell>
          <cell r="AU72">
            <v>0</v>
          </cell>
          <cell r="AV72">
            <v>0</v>
          </cell>
          <cell r="AW72">
            <v>0</v>
          </cell>
          <cell r="AX72" t="str">
            <v>年間支払金額</v>
          </cell>
          <cell r="AY72" t="str">
            <v>○</v>
          </cell>
          <cell r="AZ72" t="str">
            <v>×</v>
          </cell>
          <cell r="BA72" t="str">
            <v>×</v>
          </cell>
          <cell r="BB72" t="str">
            <v>×</v>
          </cell>
          <cell r="BC72" t="str">
            <v/>
          </cell>
          <cell r="BD72" t="str">
            <v>⑩役務</v>
          </cell>
          <cell r="BE72" t="str">
            <v>分担契約/単価契約</v>
          </cell>
          <cell r="BF72" t="str">
            <v/>
          </cell>
          <cell r="BG72" t="str">
            <v>○</v>
          </cell>
          <cell r="BH72" t="b">
            <v>1</v>
          </cell>
          <cell r="BI72" t="b">
            <v>0</v>
          </cell>
        </row>
        <row r="73">
          <cell r="E73" t="str">
            <v/>
          </cell>
          <cell r="F73">
            <v>67</v>
          </cell>
          <cell r="G73" t="str">
            <v>Dg189</v>
          </cell>
          <cell r="H73" t="str">
            <v>⑩役務</v>
          </cell>
          <cell r="I73" t="str">
            <v>水道料金（金沢広坂合同庁舎）</v>
          </cell>
          <cell r="J73" t="str">
            <v>支出負担行為担当官
金沢国税局総務部次長
中村　憲二
石川県金沢市広坂２－２－６０</v>
          </cell>
          <cell r="K73" t="str">
            <v>③合庁</v>
          </cell>
          <cell r="L73">
            <v>0</v>
          </cell>
          <cell r="M73" t="str">
            <v>－</v>
          </cell>
          <cell r="N73" t="str">
            <v>金沢市企業局
石川県金沢市広岡３－３－３０</v>
          </cell>
          <cell r="O73">
            <v>4000020172014</v>
          </cell>
          <cell r="P73" t="str">
            <v>④随意契約（企画競争無し）</v>
          </cell>
          <cell r="Q73">
            <v>0</v>
          </cell>
          <cell r="R73" t="str">
            <v>－</v>
          </cell>
          <cell r="S73" t="str">
            <v>－</v>
          </cell>
          <cell r="T73">
            <v>0</v>
          </cell>
          <cell r="U73" t="str">
            <v>－</v>
          </cell>
          <cell r="V73">
            <v>0</v>
          </cell>
          <cell r="W73">
            <v>0</v>
          </cell>
          <cell r="X73">
            <v>0</v>
          </cell>
          <cell r="Y73" t="str">
            <v>－</v>
          </cell>
          <cell r="Z73">
            <v>0</v>
          </cell>
          <cell r="AA73">
            <v>0</v>
          </cell>
          <cell r="AB73">
            <v>0</v>
          </cell>
          <cell r="AC73">
            <v>0</v>
          </cell>
          <cell r="AD73">
            <v>0</v>
          </cell>
          <cell r="AE73" t="str">
            <v>⑥その他の法人等</v>
          </cell>
          <cell r="AF73">
            <v>0</v>
          </cell>
          <cell r="AG73" t="str">
            <v>①長期継続契約（令和２年度以前）</v>
          </cell>
          <cell r="AH73" t="str">
            <v>①会計法第29条の3第4項（契約の性質又は目的が競争を許さない場合）</v>
          </cell>
          <cell r="AI73"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3" t="str">
            <v>分担予定額
1,015,815円</v>
          </cell>
          <cell r="AK73">
            <v>0</v>
          </cell>
          <cell r="AL73">
            <v>0</v>
          </cell>
          <cell r="AM73">
            <v>0</v>
          </cell>
          <cell r="AN73">
            <v>0</v>
          </cell>
          <cell r="AO73">
            <v>0</v>
          </cell>
          <cell r="AP73">
            <v>0</v>
          </cell>
          <cell r="AQ73">
            <v>0</v>
          </cell>
          <cell r="AR73">
            <v>0</v>
          </cell>
          <cell r="AS73">
            <v>0</v>
          </cell>
          <cell r="AT73">
            <v>0</v>
          </cell>
          <cell r="AU73">
            <v>0</v>
          </cell>
          <cell r="AV73">
            <v>0</v>
          </cell>
          <cell r="AW73">
            <v>0</v>
          </cell>
          <cell r="AX73" t="str">
            <v>年間支払金額</v>
          </cell>
          <cell r="AY73" t="str">
            <v>○</v>
          </cell>
          <cell r="AZ73" t="str">
            <v>×</v>
          </cell>
          <cell r="BA73" t="str">
            <v>×</v>
          </cell>
          <cell r="BB73" t="str">
            <v>×</v>
          </cell>
          <cell r="BC73" t="str">
            <v/>
          </cell>
          <cell r="BD73" t="str">
            <v>⑩役務</v>
          </cell>
          <cell r="BE73" t="str">
            <v>分担契約/単価契約</v>
          </cell>
          <cell r="BF73" t="str">
            <v/>
          </cell>
          <cell r="BG73" t="str">
            <v>○</v>
          </cell>
          <cell r="BH73" t="b">
            <v>1</v>
          </cell>
          <cell r="BI73" t="b">
            <v>0</v>
          </cell>
        </row>
        <row r="74">
          <cell r="E74" t="str">
            <v/>
          </cell>
          <cell r="F74">
            <v>68</v>
          </cell>
          <cell r="G74" t="str">
            <v>Dg190</v>
          </cell>
          <cell r="H74" t="str">
            <v>⑩役務</v>
          </cell>
          <cell r="I74" t="str">
            <v>水道料金（金沢駅西合同庁舎）</v>
          </cell>
          <cell r="J74" t="str">
            <v>支出負担行為担当官
金沢国税局総務部次長
中村　憲二
石川県金沢市広坂２－２－６０</v>
          </cell>
          <cell r="K74" t="str">
            <v>③合庁</v>
          </cell>
          <cell r="L74">
            <v>0</v>
          </cell>
          <cell r="M74" t="str">
            <v>－</v>
          </cell>
          <cell r="N74" t="str">
            <v>金沢市企業局
石川県金沢市広岡３－３－３０</v>
          </cell>
          <cell r="O74">
            <v>4000020172014</v>
          </cell>
          <cell r="P74" t="str">
            <v>④随意契約（企画競争無し）</v>
          </cell>
          <cell r="Q74">
            <v>0</v>
          </cell>
          <cell r="R74" t="str">
            <v>－</v>
          </cell>
          <cell r="S74" t="str">
            <v>－</v>
          </cell>
          <cell r="T74">
            <v>0</v>
          </cell>
          <cell r="U74" t="str">
            <v>－</v>
          </cell>
          <cell r="V74">
            <v>0</v>
          </cell>
          <cell r="W74">
            <v>0</v>
          </cell>
          <cell r="X74">
            <v>0</v>
          </cell>
          <cell r="Y74" t="str">
            <v>－</v>
          </cell>
          <cell r="Z74">
            <v>0</v>
          </cell>
          <cell r="AA74">
            <v>0</v>
          </cell>
          <cell r="AB74">
            <v>0</v>
          </cell>
          <cell r="AC74">
            <v>0</v>
          </cell>
          <cell r="AD74">
            <v>0</v>
          </cell>
          <cell r="AE74" t="str">
            <v>⑥その他の法人等</v>
          </cell>
          <cell r="AF74">
            <v>0</v>
          </cell>
          <cell r="AG74" t="str">
            <v>①長期継続契約（令和２年度以前）</v>
          </cell>
          <cell r="AH74" t="str">
            <v>①会計法第29条の3第4項（契約の性質又は目的が競争を許さない場合）</v>
          </cell>
          <cell r="AI74"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4" t="str">
            <v>分担予定額
1,350,991円</v>
          </cell>
          <cell r="AK74">
            <v>0</v>
          </cell>
          <cell r="AL74">
            <v>0</v>
          </cell>
          <cell r="AM74">
            <v>0</v>
          </cell>
          <cell r="AN74">
            <v>0</v>
          </cell>
          <cell r="AO74">
            <v>0</v>
          </cell>
          <cell r="AP74">
            <v>0</v>
          </cell>
          <cell r="AQ74">
            <v>0</v>
          </cell>
          <cell r="AR74">
            <v>0</v>
          </cell>
          <cell r="AS74">
            <v>0</v>
          </cell>
          <cell r="AT74">
            <v>0</v>
          </cell>
          <cell r="AU74">
            <v>0</v>
          </cell>
          <cell r="AV74">
            <v>0</v>
          </cell>
          <cell r="AW74">
            <v>0</v>
          </cell>
          <cell r="AX74" t="str">
            <v>年間支払金額</v>
          </cell>
          <cell r="AY74" t="str">
            <v>○</v>
          </cell>
          <cell r="AZ74" t="str">
            <v>×</v>
          </cell>
          <cell r="BA74" t="str">
            <v>×</v>
          </cell>
          <cell r="BB74" t="str">
            <v>×</v>
          </cell>
          <cell r="BC74" t="str">
            <v/>
          </cell>
          <cell r="BD74" t="str">
            <v>⑩役務</v>
          </cell>
          <cell r="BE74" t="str">
            <v>分担契約/単価契約</v>
          </cell>
          <cell r="BF74" t="str">
            <v/>
          </cell>
          <cell r="BG74" t="str">
            <v>○</v>
          </cell>
          <cell r="BH74" t="b">
            <v>1</v>
          </cell>
          <cell r="BI74" t="b">
            <v>0</v>
          </cell>
        </row>
        <row r="75">
          <cell r="E75" t="str">
            <v/>
          </cell>
          <cell r="F75">
            <v>69</v>
          </cell>
          <cell r="G75" t="str">
            <v>Dg191</v>
          </cell>
          <cell r="H75" t="str">
            <v>⑩役務</v>
          </cell>
          <cell r="I75" t="str">
            <v>水道料金（福井春山合同庁舎）</v>
          </cell>
          <cell r="J75" t="str">
            <v>支出負担行為担当官
金沢国税局総務部次長
中村　憲二
石川県金沢市広坂２－２－６０</v>
          </cell>
          <cell r="K75" t="str">
            <v>③合庁</v>
          </cell>
          <cell r="L75">
            <v>0</v>
          </cell>
          <cell r="M75" t="str">
            <v>－</v>
          </cell>
          <cell r="N75" t="str">
            <v>福井市企業局
福井県福井市大手３－１３－１</v>
          </cell>
          <cell r="O75">
            <v>7000020182010</v>
          </cell>
          <cell r="P75" t="str">
            <v>④随意契約（企画競争無し）</v>
          </cell>
          <cell r="Q75">
            <v>0</v>
          </cell>
          <cell r="R75" t="str">
            <v>－</v>
          </cell>
          <cell r="S75" t="str">
            <v>－</v>
          </cell>
          <cell r="T75">
            <v>0</v>
          </cell>
          <cell r="U75" t="str">
            <v>－</v>
          </cell>
          <cell r="V75">
            <v>0</v>
          </cell>
          <cell r="W75">
            <v>0</v>
          </cell>
          <cell r="X75">
            <v>0</v>
          </cell>
          <cell r="Y75" t="str">
            <v>－</v>
          </cell>
          <cell r="Z75">
            <v>0</v>
          </cell>
          <cell r="AA75">
            <v>0</v>
          </cell>
          <cell r="AB75">
            <v>0</v>
          </cell>
          <cell r="AC75">
            <v>0</v>
          </cell>
          <cell r="AD75">
            <v>0</v>
          </cell>
          <cell r="AE75" t="str">
            <v>⑥その他の法人等</v>
          </cell>
          <cell r="AF75">
            <v>0</v>
          </cell>
          <cell r="AG75" t="str">
            <v>①長期継続契約（令和２年度以前）</v>
          </cell>
          <cell r="AH75" t="str">
            <v>①会計法第29条の3第4項（契約の性質又は目的が競争を許さない場合）</v>
          </cell>
          <cell r="AI75"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5" t="str">
            <v>分担予定額
2,097,274円</v>
          </cell>
          <cell r="AK75">
            <v>0</v>
          </cell>
          <cell r="AL75">
            <v>0</v>
          </cell>
          <cell r="AM75">
            <v>0</v>
          </cell>
          <cell r="AN75">
            <v>0</v>
          </cell>
          <cell r="AO75">
            <v>0</v>
          </cell>
          <cell r="AP75">
            <v>0</v>
          </cell>
          <cell r="AQ75">
            <v>0</v>
          </cell>
          <cell r="AR75">
            <v>0</v>
          </cell>
          <cell r="AS75">
            <v>0</v>
          </cell>
          <cell r="AT75">
            <v>0</v>
          </cell>
          <cell r="AU75">
            <v>0</v>
          </cell>
          <cell r="AV75">
            <v>0</v>
          </cell>
          <cell r="AW75">
            <v>0</v>
          </cell>
          <cell r="AX75" t="str">
            <v>年間支払金額</v>
          </cell>
          <cell r="AY75" t="str">
            <v>○</v>
          </cell>
          <cell r="AZ75" t="str">
            <v>×</v>
          </cell>
          <cell r="BA75" t="str">
            <v>×</v>
          </cell>
          <cell r="BB75" t="str">
            <v>×</v>
          </cell>
          <cell r="BC75" t="str">
            <v/>
          </cell>
          <cell r="BD75" t="str">
            <v>⑩役務</v>
          </cell>
          <cell r="BE75" t="str">
            <v>分担契約/単価契約</v>
          </cell>
          <cell r="BF75" t="str">
            <v/>
          </cell>
          <cell r="BG75" t="str">
            <v>○</v>
          </cell>
          <cell r="BH75" t="b">
            <v>1</v>
          </cell>
          <cell r="BI75" t="b">
            <v>0</v>
          </cell>
        </row>
        <row r="76">
          <cell r="E76" t="str">
            <v/>
          </cell>
          <cell r="F76">
            <v>70</v>
          </cell>
          <cell r="G76" t="str">
            <v>Dg192</v>
          </cell>
          <cell r="H76" t="str">
            <v>⑤ガス</v>
          </cell>
          <cell r="I76" t="str">
            <v>ガス料金（富山丸の内合同庁舎）</v>
          </cell>
          <cell r="J76" t="str">
            <v>支出負担行為担当官
金沢国税局総務部次長
中村　憲二
石川県金沢市広坂２－２－６０</v>
          </cell>
          <cell r="K76" t="str">
            <v>③合庁</v>
          </cell>
          <cell r="L76">
            <v>0</v>
          </cell>
          <cell r="M76" t="str">
            <v>－</v>
          </cell>
          <cell r="N76" t="str">
            <v>日本海ガス株式会社
富山県富山市城北町２－３６</v>
          </cell>
          <cell r="O76">
            <v>2230001002284</v>
          </cell>
          <cell r="P76" t="str">
            <v>④随意契約（企画競争無し）</v>
          </cell>
          <cell r="Q76">
            <v>0</v>
          </cell>
          <cell r="R76" t="str">
            <v>－</v>
          </cell>
          <cell r="S76" t="str">
            <v>－</v>
          </cell>
          <cell r="T76">
            <v>0</v>
          </cell>
          <cell r="U76" t="str">
            <v>－</v>
          </cell>
          <cell r="V76">
            <v>0</v>
          </cell>
          <cell r="W76">
            <v>0</v>
          </cell>
          <cell r="X76">
            <v>0</v>
          </cell>
          <cell r="Y76" t="str">
            <v>－</v>
          </cell>
          <cell r="Z76">
            <v>0</v>
          </cell>
          <cell r="AA76">
            <v>0</v>
          </cell>
          <cell r="AB76">
            <v>0</v>
          </cell>
          <cell r="AC76">
            <v>0</v>
          </cell>
          <cell r="AD76">
            <v>0</v>
          </cell>
          <cell r="AE76" t="str">
            <v>⑥その他の法人等</v>
          </cell>
          <cell r="AF76">
            <v>0</v>
          </cell>
          <cell r="AG76" t="str">
            <v>①長期継続契約（令和２年度以前）</v>
          </cell>
          <cell r="AH76" t="str">
            <v>①会計法第29条の3第4項（契約の性質又は目的が競争を許さない場合）</v>
          </cell>
          <cell r="AI76"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6" t="str">
            <v>分担予定額
3,381,365円</v>
          </cell>
          <cell r="AK76">
            <v>0</v>
          </cell>
          <cell r="AL76">
            <v>0</v>
          </cell>
          <cell r="AM76">
            <v>0</v>
          </cell>
          <cell r="AN76">
            <v>0</v>
          </cell>
          <cell r="AO76">
            <v>0</v>
          </cell>
          <cell r="AP76">
            <v>0</v>
          </cell>
          <cell r="AQ76">
            <v>0</v>
          </cell>
          <cell r="AR76">
            <v>0</v>
          </cell>
          <cell r="AS76">
            <v>0</v>
          </cell>
          <cell r="AT76">
            <v>0</v>
          </cell>
          <cell r="AU76">
            <v>0</v>
          </cell>
          <cell r="AV76">
            <v>0</v>
          </cell>
          <cell r="AW76">
            <v>0</v>
          </cell>
          <cell r="AX76" t="str">
            <v>年間支払金額</v>
          </cell>
          <cell r="AY76" t="str">
            <v>○</v>
          </cell>
          <cell r="AZ76" t="str">
            <v>×</v>
          </cell>
          <cell r="BA76" t="str">
            <v>×</v>
          </cell>
          <cell r="BB76" t="str">
            <v>×</v>
          </cell>
          <cell r="BC76" t="str">
            <v/>
          </cell>
          <cell r="BD76" t="str">
            <v>⑤ガス</v>
          </cell>
          <cell r="BE76" t="str">
            <v>分担契約/単価契約</v>
          </cell>
          <cell r="BF76" t="str">
            <v/>
          </cell>
          <cell r="BG76" t="str">
            <v>○</v>
          </cell>
          <cell r="BH76" t="b">
            <v>1</v>
          </cell>
          <cell r="BI76" t="b">
            <v>0</v>
          </cell>
        </row>
        <row r="77">
          <cell r="E77" t="str">
            <v/>
          </cell>
          <cell r="F77">
            <v>71</v>
          </cell>
          <cell r="G77" t="str">
            <v>Dg193</v>
          </cell>
          <cell r="H77" t="str">
            <v>⑤ガス</v>
          </cell>
          <cell r="I77" t="str">
            <v>ガス料金（金沢広坂合同庁舎）</v>
          </cell>
          <cell r="J77" t="str">
            <v>支出負担行為担当官
金沢国税局総務部次長
中村　憲二
石川県金沢市広坂２－２－６０</v>
          </cell>
          <cell r="K77" t="str">
            <v>③合庁</v>
          </cell>
          <cell r="L77">
            <v>0</v>
          </cell>
          <cell r="M77" t="str">
            <v>－</v>
          </cell>
          <cell r="N77" t="str">
            <v>金沢市企業局
石川県金沢市広岡３－３－３０</v>
          </cell>
          <cell r="O77">
            <v>4000020172014</v>
          </cell>
          <cell r="P77" t="str">
            <v>④随意契約（企画競争無し）</v>
          </cell>
          <cell r="Q77">
            <v>0</v>
          </cell>
          <cell r="R77" t="str">
            <v>－</v>
          </cell>
          <cell r="S77" t="str">
            <v>－</v>
          </cell>
          <cell r="T77">
            <v>0</v>
          </cell>
          <cell r="U77" t="str">
            <v>－</v>
          </cell>
          <cell r="V77">
            <v>0</v>
          </cell>
          <cell r="W77">
            <v>0</v>
          </cell>
          <cell r="X77">
            <v>0</v>
          </cell>
          <cell r="Y77" t="str">
            <v>－</v>
          </cell>
          <cell r="Z77">
            <v>0</v>
          </cell>
          <cell r="AA77">
            <v>0</v>
          </cell>
          <cell r="AB77">
            <v>0</v>
          </cell>
          <cell r="AC77">
            <v>0</v>
          </cell>
          <cell r="AD77">
            <v>0</v>
          </cell>
          <cell r="AE77" t="str">
            <v>⑥その他の法人等</v>
          </cell>
          <cell r="AF77">
            <v>0</v>
          </cell>
          <cell r="AG77" t="str">
            <v>①長期継続契約（令和２年度以前）</v>
          </cell>
          <cell r="AH77" t="str">
            <v>①会計法第29条の3第4項（契約の性質又は目的が競争を許さない場合）</v>
          </cell>
          <cell r="AI77"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7" t="str">
            <v>分担予定額
1,924,230円</v>
          </cell>
          <cell r="AK77">
            <v>0</v>
          </cell>
          <cell r="AL77">
            <v>0</v>
          </cell>
          <cell r="AM77">
            <v>0</v>
          </cell>
          <cell r="AN77">
            <v>0</v>
          </cell>
          <cell r="AO77">
            <v>0</v>
          </cell>
          <cell r="AP77">
            <v>0</v>
          </cell>
          <cell r="AQ77">
            <v>0</v>
          </cell>
          <cell r="AR77">
            <v>0</v>
          </cell>
          <cell r="AS77">
            <v>0</v>
          </cell>
          <cell r="AT77">
            <v>0</v>
          </cell>
          <cell r="AU77">
            <v>0</v>
          </cell>
          <cell r="AV77">
            <v>0</v>
          </cell>
          <cell r="AW77">
            <v>0</v>
          </cell>
          <cell r="AX77" t="str">
            <v>年間支払金額</v>
          </cell>
          <cell r="AY77" t="str">
            <v>○</v>
          </cell>
          <cell r="AZ77" t="str">
            <v>×</v>
          </cell>
          <cell r="BA77" t="str">
            <v>×</v>
          </cell>
          <cell r="BB77" t="str">
            <v>×</v>
          </cell>
          <cell r="BC77" t="str">
            <v/>
          </cell>
          <cell r="BD77" t="str">
            <v>⑤ガス</v>
          </cell>
          <cell r="BE77" t="str">
            <v>分担契約/単価契約</v>
          </cell>
          <cell r="BF77" t="str">
            <v/>
          </cell>
          <cell r="BG77" t="str">
            <v>○</v>
          </cell>
          <cell r="BH77" t="b">
            <v>0</v>
          </cell>
          <cell r="BI77" t="b">
            <v>0</v>
          </cell>
        </row>
        <row r="78">
          <cell r="E78">
            <v>2</v>
          </cell>
          <cell r="F78" t="str">
            <v/>
          </cell>
          <cell r="G78" t="str">
            <v>Dg194</v>
          </cell>
          <cell r="H78" t="str">
            <v>④電力</v>
          </cell>
          <cell r="I78" t="str">
            <v>令和3年北陸財務局所管合同庁舎外1件で使用する電気の調達　　　　　　　　　　　　　　　　　　　2,247,000kwh</v>
          </cell>
          <cell r="J78" t="str">
            <v>支出負担行為担当官
金沢国税局総務部次長
中村　憲二
石川県金沢市広坂２－２－６０</v>
          </cell>
          <cell r="K78" t="str">
            <v>②共同</v>
          </cell>
          <cell r="L78" t="str">
            <v>×</v>
          </cell>
          <cell r="M78" t="str">
            <v>－</v>
          </cell>
          <cell r="N78" t="str">
            <v>丸紅新電力株式会社
東京都中央区日本橋２－７－１</v>
          </cell>
          <cell r="O78">
            <v>9010001137740</v>
          </cell>
          <cell r="P78" t="str">
            <v>①一般競争入札</v>
          </cell>
          <cell r="Q78">
            <v>0</v>
          </cell>
          <cell r="R78" t="str">
            <v>－</v>
          </cell>
          <cell r="S78" t="str">
            <v>－</v>
          </cell>
          <cell r="T78">
            <v>0</v>
          </cell>
          <cell r="U78" t="str">
            <v>－</v>
          </cell>
          <cell r="V78">
            <v>0</v>
          </cell>
          <cell r="W78">
            <v>0</v>
          </cell>
          <cell r="X78">
            <v>0</v>
          </cell>
          <cell r="Y78" t="str">
            <v>－</v>
          </cell>
          <cell r="Z78">
            <v>0</v>
          </cell>
          <cell r="AA78">
            <v>0</v>
          </cell>
          <cell r="AB78">
            <v>0</v>
          </cell>
          <cell r="AC78">
            <v>0</v>
          </cell>
          <cell r="AD78">
            <v>0</v>
          </cell>
          <cell r="AE78" t="str">
            <v>⑥その他の法人等</v>
          </cell>
          <cell r="AF78">
            <v>0</v>
          </cell>
          <cell r="AG78" t="str">
            <v>①長期継続契約（令和２年度以前）</v>
          </cell>
          <cell r="AH78" t="str">
            <v>①会計法第29条の3第4項（契約の性質又は目的が競争を許さない場合）</v>
          </cell>
          <cell r="AI78"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8" t="str">
            <v>分担予定額
6,142,455円</v>
          </cell>
          <cell r="AK78">
            <v>0</v>
          </cell>
          <cell r="AL78">
            <v>0</v>
          </cell>
          <cell r="AM78">
            <v>0</v>
          </cell>
          <cell r="AN78">
            <v>0</v>
          </cell>
          <cell r="AO78">
            <v>0</v>
          </cell>
          <cell r="AP78">
            <v>0</v>
          </cell>
          <cell r="AQ78">
            <v>0</v>
          </cell>
          <cell r="AR78">
            <v>0</v>
          </cell>
          <cell r="AS78">
            <v>0</v>
          </cell>
          <cell r="AT78">
            <v>0</v>
          </cell>
          <cell r="AU78">
            <v>0</v>
          </cell>
          <cell r="AV78">
            <v>0</v>
          </cell>
          <cell r="AW78">
            <v>0</v>
          </cell>
          <cell r="AX78" t="str">
            <v>年間支払金額(全官署)</v>
          </cell>
          <cell r="AY78" t="str">
            <v>○</v>
          </cell>
          <cell r="AZ78" t="str">
            <v>×</v>
          </cell>
          <cell r="BA78" t="str">
            <v>×</v>
          </cell>
          <cell r="BB78" t="str">
            <v>×</v>
          </cell>
          <cell r="BC78" t="str">
            <v/>
          </cell>
          <cell r="BD78" t="str">
            <v>④電力</v>
          </cell>
          <cell r="BE78" t="str">
            <v>分担契約/単価契約</v>
          </cell>
          <cell r="BF78" t="str">
            <v/>
          </cell>
          <cell r="BG78" t="str">
            <v>○</v>
          </cell>
          <cell r="BH78" t="b">
            <v>1</v>
          </cell>
          <cell r="BI78" t="b">
            <v>0</v>
          </cell>
        </row>
        <row r="79">
          <cell r="E79">
            <v>3</v>
          </cell>
          <cell r="F79" t="str">
            <v/>
          </cell>
          <cell r="G79" t="str">
            <v>Dg195</v>
          </cell>
          <cell r="H79" t="str">
            <v>⑩役務</v>
          </cell>
          <cell r="I79" t="str">
            <v>令和3年度　富山丸の内合同庁舎　塵芥物収集処理業務
シュレッダー屑7,600ｋｇほか</v>
          </cell>
          <cell r="J79" t="str">
            <v>支出負担行為担当官
金沢国税局総務部次長
松浦　睦男
石川県金沢市広坂２－２－６０
ほか２官署</v>
          </cell>
          <cell r="K79" t="str">
            <v>③合庁</v>
          </cell>
          <cell r="L79" t="str">
            <v>×</v>
          </cell>
          <cell r="M79">
            <v>44287</v>
          </cell>
          <cell r="N79" t="str">
            <v>クリーン産業株式会社
富山県富山市二口町１－７－１３</v>
          </cell>
          <cell r="O79">
            <v>4230001000781</v>
          </cell>
          <cell r="P79" t="str">
            <v>①一般競争入札</v>
          </cell>
          <cell r="Q79">
            <v>0</v>
          </cell>
          <cell r="R79" t="str">
            <v>他官署で調達手続きを実施のため</v>
          </cell>
          <cell r="S79" t="str">
            <v>@60.5円/kgほか</v>
          </cell>
          <cell r="T79">
            <v>1113640</v>
          </cell>
          <cell r="U79" t="str">
            <v>－</v>
          </cell>
          <cell r="V79">
            <v>0</v>
          </cell>
          <cell r="W79">
            <v>0</v>
          </cell>
          <cell r="X79">
            <v>0</v>
          </cell>
          <cell r="Y79" t="str">
            <v>－</v>
          </cell>
          <cell r="Z79" t="str">
            <v>－</v>
          </cell>
          <cell r="AA79" t="str">
            <v>－</v>
          </cell>
          <cell r="AB79">
            <v>0</v>
          </cell>
          <cell r="AC79">
            <v>0</v>
          </cell>
          <cell r="AD79">
            <v>0</v>
          </cell>
          <cell r="AE79" t="str">
            <v>⑥その他の法人等</v>
          </cell>
          <cell r="AF79">
            <v>0</v>
          </cell>
          <cell r="AG79">
            <v>0</v>
          </cell>
          <cell r="AH79">
            <v>0</v>
          </cell>
          <cell r="AI79">
            <v>0</v>
          </cell>
          <cell r="AJ79" t="str">
            <v>当初記載もれ契約
分担予定額
923,875円</v>
          </cell>
          <cell r="AK79">
            <v>0</v>
          </cell>
          <cell r="AL79">
            <v>0</v>
          </cell>
          <cell r="AM79">
            <v>0</v>
          </cell>
          <cell r="AN79">
            <v>0</v>
          </cell>
          <cell r="AO79">
            <v>0</v>
          </cell>
          <cell r="AP79">
            <v>0</v>
          </cell>
          <cell r="AQ79">
            <v>0</v>
          </cell>
          <cell r="AR79">
            <v>0</v>
          </cell>
          <cell r="AS79">
            <v>0</v>
          </cell>
          <cell r="AT79">
            <v>0</v>
          </cell>
          <cell r="AU79">
            <v>0</v>
          </cell>
          <cell r="AV79">
            <v>0</v>
          </cell>
          <cell r="AW79">
            <v>0</v>
          </cell>
          <cell r="AX79" t="str">
            <v>年間支払金額(自官署のみ)</v>
          </cell>
          <cell r="AY79" t="str">
            <v>○</v>
          </cell>
          <cell r="AZ79" t="str">
            <v>×</v>
          </cell>
          <cell r="BA79" t="str">
            <v>×</v>
          </cell>
          <cell r="BB79" t="str">
            <v>×</v>
          </cell>
          <cell r="BC79" t="str">
            <v/>
          </cell>
          <cell r="BD79" t="str">
            <v>⑩役務</v>
          </cell>
          <cell r="BE79" t="str">
            <v>分担契約/単価契約</v>
          </cell>
          <cell r="BF79" t="str">
            <v/>
          </cell>
          <cell r="BG79" t="str">
            <v>○</v>
          </cell>
          <cell r="BH79" t="b">
            <v>1</v>
          </cell>
          <cell r="BI79" t="b">
            <v>1</v>
          </cell>
        </row>
        <row r="80">
          <cell r="E80">
            <v>4</v>
          </cell>
          <cell r="F80" t="str">
            <v/>
          </cell>
          <cell r="G80" t="str">
            <v>Dg196</v>
          </cell>
          <cell r="H80" t="str">
            <v>③情報システム</v>
          </cell>
          <cell r="I80" t="str">
            <v>データ入力委託業務（2コース）</v>
          </cell>
          <cell r="J80" t="str">
            <v>支出負担行為担当官
金沢国税局総務部次長
松浦　睦男
石川県金沢市広坂２－２－６０　　　　　　　　　　　　　</v>
          </cell>
          <cell r="K80" t="str">
            <v>①一括</v>
          </cell>
          <cell r="L80" t="str">
            <v>×</v>
          </cell>
          <cell r="M80">
            <v>44287</v>
          </cell>
          <cell r="N80" t="str">
            <v>株式会社アイ・オー・プロセス
大阪府大阪市中央区南本町２－３－８KDX南本町ビル１２階</v>
          </cell>
          <cell r="O80">
            <v>7120001073092</v>
          </cell>
          <cell r="P80" t="str">
            <v>①一般競争入札</v>
          </cell>
          <cell r="Q80">
            <v>0</v>
          </cell>
          <cell r="R80" t="str">
            <v>他官署で調達手続きを実施のため</v>
          </cell>
          <cell r="S80" t="str">
            <v>@124.3円/件ほか</v>
          </cell>
          <cell r="T80">
            <v>5729868</v>
          </cell>
          <cell r="U80" t="str">
            <v>－</v>
          </cell>
          <cell r="V80">
            <v>0</v>
          </cell>
          <cell r="W80">
            <v>0</v>
          </cell>
          <cell r="X80">
            <v>0</v>
          </cell>
          <cell r="Y80" t="str">
            <v>－</v>
          </cell>
          <cell r="Z80" t="str">
            <v>－</v>
          </cell>
          <cell r="AA80" t="str">
            <v>－</v>
          </cell>
          <cell r="AB80">
            <v>0</v>
          </cell>
          <cell r="AC80">
            <v>0</v>
          </cell>
          <cell r="AD80">
            <v>0</v>
          </cell>
          <cell r="AE80" t="str">
            <v>⑥その他の法人等</v>
          </cell>
          <cell r="AF80">
            <v>0</v>
          </cell>
          <cell r="AG80">
            <v>0</v>
          </cell>
          <cell r="AH80">
            <v>0</v>
          </cell>
          <cell r="AI80">
            <v>0</v>
          </cell>
          <cell r="AJ80" t="str">
            <v>当初記載もれ契約</v>
          </cell>
          <cell r="AK80">
            <v>0</v>
          </cell>
          <cell r="AL80">
            <v>0</v>
          </cell>
          <cell r="AM80">
            <v>0</v>
          </cell>
          <cell r="AN80">
            <v>0</v>
          </cell>
          <cell r="AO80">
            <v>0</v>
          </cell>
          <cell r="AP80">
            <v>0</v>
          </cell>
          <cell r="AQ80">
            <v>0</v>
          </cell>
          <cell r="AR80">
            <v>0</v>
          </cell>
          <cell r="AS80">
            <v>0</v>
          </cell>
          <cell r="AT80">
            <v>0</v>
          </cell>
          <cell r="AU80">
            <v>0</v>
          </cell>
          <cell r="AV80">
            <v>0</v>
          </cell>
          <cell r="AW80">
            <v>0</v>
          </cell>
          <cell r="AX80" t="str">
            <v>全官署支払金額</v>
          </cell>
          <cell r="AY80" t="str">
            <v>○</v>
          </cell>
          <cell r="AZ80" t="str">
            <v>×</v>
          </cell>
          <cell r="BA80" t="str">
            <v>×</v>
          </cell>
          <cell r="BB80" t="str">
            <v>×</v>
          </cell>
          <cell r="BC80" t="str">
            <v/>
          </cell>
          <cell r="BD80" t="str">
            <v>⑩役務</v>
          </cell>
          <cell r="BE80" t="str">
            <v>単価契約</v>
          </cell>
          <cell r="BF80" t="str">
            <v/>
          </cell>
          <cell r="BG80" t="str">
            <v>○</v>
          </cell>
          <cell r="BH80" t="b">
            <v>1</v>
          </cell>
          <cell r="BI80" t="b">
            <v>0</v>
          </cell>
        </row>
        <row r="81">
          <cell r="E81" t="str">
            <v/>
          </cell>
          <cell r="F81">
            <v>72</v>
          </cell>
          <cell r="G81" t="str">
            <v>Dg197</v>
          </cell>
          <cell r="H81" t="str">
            <v>⑨物品等賃借</v>
          </cell>
          <cell r="I81" t="str">
            <v>令和3年度国税専門官第１次試験で使用する試験会場の借上げ
令和3年6月5日～令和3年6月6日</v>
          </cell>
          <cell r="J81" t="str">
            <v>支出負担行為担当官
金沢国税局総務部次長
松浦　睦男
石川県金沢市広坂２－２－６０</v>
          </cell>
          <cell r="K81">
            <v>0</v>
          </cell>
          <cell r="L81">
            <v>0</v>
          </cell>
          <cell r="M81">
            <v>44312</v>
          </cell>
          <cell r="N81" t="str">
            <v>公益財団法人石川県産業創出支援機構
石川県金沢市鞍月２－２０</v>
          </cell>
          <cell r="O81">
            <v>1220005000195</v>
          </cell>
          <cell r="P81" t="str">
            <v>④随意契約（企画競争無し）</v>
          </cell>
          <cell r="Q81" t="str">
            <v>○</v>
          </cell>
          <cell r="R81">
            <v>843800</v>
          </cell>
          <cell r="S81">
            <v>843800</v>
          </cell>
          <cell r="T81">
            <v>0</v>
          </cell>
          <cell r="U81">
            <v>1</v>
          </cell>
          <cell r="V81">
            <v>0</v>
          </cell>
          <cell r="W81">
            <v>0</v>
          </cell>
          <cell r="X81">
            <v>0</v>
          </cell>
          <cell r="Y81" t="str">
            <v>②同種の他の契約の予定価格を類推されるおそれがあるため公表しない</v>
          </cell>
          <cell r="Z81">
            <v>1</v>
          </cell>
          <cell r="AA81">
            <v>0</v>
          </cell>
          <cell r="AB81">
            <v>0</v>
          </cell>
          <cell r="AC81">
            <v>0</v>
          </cell>
          <cell r="AD81">
            <v>0</v>
          </cell>
          <cell r="AE81" t="str">
            <v>②公益財団法人</v>
          </cell>
          <cell r="AF81" t="str">
            <v>都道府県所管</v>
          </cell>
          <cell r="AG81">
            <v>0</v>
          </cell>
          <cell r="AH81" t="str">
            <v>①会計法第29条の3第4項（契約の性質又は目的が競争を許さない場合）</v>
          </cell>
          <cell r="AI81" t="str">
            <v>公募により募集を行ったところ、応募者が１者のみだったため、契約価格の競争による相手方の選定を許さず、会計法第29条の3第4項に該当するため（根拠区分：ロ（ニ））。</v>
          </cell>
          <cell r="AJ81" t="str">
            <v>当初記載もれ契約</v>
          </cell>
          <cell r="AK81">
            <v>0</v>
          </cell>
          <cell r="AL81">
            <v>0</v>
          </cell>
          <cell r="AM81">
            <v>0</v>
          </cell>
          <cell r="AN81">
            <v>0</v>
          </cell>
          <cell r="AO81">
            <v>0</v>
          </cell>
          <cell r="AP81">
            <v>0</v>
          </cell>
          <cell r="AQ81">
            <v>0</v>
          </cell>
          <cell r="AR81">
            <v>0</v>
          </cell>
          <cell r="AS81">
            <v>0</v>
          </cell>
          <cell r="AT81">
            <v>0</v>
          </cell>
          <cell r="AU81">
            <v>0</v>
          </cell>
          <cell r="AV81">
            <v>0</v>
          </cell>
          <cell r="AW81">
            <v>0</v>
          </cell>
          <cell r="AX81" t="str">
            <v>予定価格</v>
          </cell>
          <cell r="AY81" t="str">
            <v>○</v>
          </cell>
          <cell r="AZ81" t="str">
            <v>×</v>
          </cell>
          <cell r="BA81" t="str">
            <v>○</v>
          </cell>
          <cell r="BB81" t="str">
            <v>○</v>
          </cell>
          <cell r="BC81">
            <v>0</v>
          </cell>
          <cell r="BD81" t="str">
            <v>⑨物品等賃借</v>
          </cell>
          <cell r="BE81" t="str">
            <v/>
          </cell>
          <cell r="BF81" t="str">
            <v/>
          </cell>
          <cell r="BG81" t="str">
            <v>○</v>
          </cell>
          <cell r="BH81" t="b">
            <v>1</v>
          </cell>
          <cell r="BI81" t="b">
            <v>1</v>
          </cell>
        </row>
        <row r="82">
          <cell r="E82" t="str">
            <v/>
          </cell>
          <cell r="F82">
            <v>73</v>
          </cell>
          <cell r="G82" t="str">
            <v>Dg198</v>
          </cell>
          <cell r="H82" t="str">
            <v>⑨物品等賃借</v>
          </cell>
          <cell r="I82" t="str">
            <v>令和3年度税理士試験で使用する試験会場の借上げ
令和3年8月13日～令和3年8月19日</v>
          </cell>
          <cell r="J82" t="str">
            <v>支出負担行為担当官
金沢国税局総務部次長
松浦　睦男
石川県金沢市広坂２－２－６０</v>
          </cell>
          <cell r="K82">
            <v>0</v>
          </cell>
          <cell r="L82">
            <v>0</v>
          </cell>
          <cell r="M82">
            <v>44378</v>
          </cell>
          <cell r="N82" t="str">
            <v>公益財団法人石川県産業創出支援機構
石川県金沢市鞍月２－２０</v>
          </cell>
          <cell r="O82">
            <v>1220005000195</v>
          </cell>
          <cell r="P82" t="str">
            <v>④随意契約（企画競争無し）</v>
          </cell>
          <cell r="Q82" t="str">
            <v>○</v>
          </cell>
          <cell r="R82">
            <v>1231000</v>
          </cell>
          <cell r="S82">
            <v>1231000</v>
          </cell>
          <cell r="T82">
            <v>0</v>
          </cell>
          <cell r="U82">
            <v>1</v>
          </cell>
          <cell r="V82">
            <v>0</v>
          </cell>
          <cell r="W82">
            <v>0</v>
          </cell>
          <cell r="X82">
            <v>0</v>
          </cell>
          <cell r="Y82" t="str">
            <v>②同種の他の契約の予定価格を類推されるおそれがあるため公表しない</v>
          </cell>
          <cell r="Z82">
            <v>1</v>
          </cell>
          <cell r="AA82">
            <v>0</v>
          </cell>
          <cell r="AB82">
            <v>0</v>
          </cell>
          <cell r="AC82">
            <v>0</v>
          </cell>
          <cell r="AD82">
            <v>0</v>
          </cell>
          <cell r="AE82" t="str">
            <v>②公益財団法人</v>
          </cell>
          <cell r="AF82" t="str">
            <v>都道府県所管</v>
          </cell>
          <cell r="AG82">
            <v>0</v>
          </cell>
          <cell r="AH82" t="str">
            <v>①会計法第29条の3第4項（契約の性質又は目的が競争を許さない場合）</v>
          </cell>
          <cell r="AI82" t="str">
            <v>公募により募集を行ったところ、応募者が１者のみだったため、契約価格の競争による相手方の選定を許さず、会計法第29条の3第4項に該当するため（根拠区分：ロ（ニ））。</v>
          </cell>
          <cell r="AJ82" t="str">
            <v>当初記載もれ契約</v>
          </cell>
          <cell r="AK82">
            <v>0</v>
          </cell>
          <cell r="AL82">
            <v>0</v>
          </cell>
          <cell r="AM82">
            <v>0</v>
          </cell>
          <cell r="AN82">
            <v>0</v>
          </cell>
          <cell r="AO82">
            <v>0</v>
          </cell>
          <cell r="AP82">
            <v>0</v>
          </cell>
          <cell r="AQ82">
            <v>0</v>
          </cell>
          <cell r="AR82">
            <v>0</v>
          </cell>
          <cell r="AS82">
            <v>0</v>
          </cell>
          <cell r="AT82">
            <v>0</v>
          </cell>
          <cell r="AU82">
            <v>0</v>
          </cell>
          <cell r="AV82">
            <v>0</v>
          </cell>
          <cell r="AW82">
            <v>0</v>
          </cell>
          <cell r="AX82" t="str">
            <v>予定価格</v>
          </cell>
          <cell r="AY82" t="str">
            <v>○</v>
          </cell>
          <cell r="AZ82" t="str">
            <v>×</v>
          </cell>
          <cell r="BA82" t="str">
            <v>○</v>
          </cell>
          <cell r="BB82" t="str">
            <v>○</v>
          </cell>
          <cell r="BC82">
            <v>0</v>
          </cell>
          <cell r="BD82" t="str">
            <v>⑨物品等賃借</v>
          </cell>
          <cell r="BE82" t="str">
            <v/>
          </cell>
          <cell r="BF82" t="str">
            <v/>
          </cell>
          <cell r="BG82" t="str">
            <v>○</v>
          </cell>
          <cell r="BH82" t="b">
            <v>1</v>
          </cell>
          <cell r="BI82" t="b">
            <v>1</v>
          </cell>
        </row>
        <row r="83">
          <cell r="E83" t="str">
            <v/>
          </cell>
          <cell r="F83">
            <v>74</v>
          </cell>
          <cell r="G83" t="str">
            <v>Dg199</v>
          </cell>
          <cell r="H83" t="str">
            <v>⑨物品等賃借</v>
          </cell>
          <cell r="I83" t="str">
            <v>令和3年分所得税、消費税及び贈与税の確定申告期における富山税務署の署外申告会場借上げ
令和4年2月4日～令和4年3月31日</v>
          </cell>
          <cell r="J83" t="str">
            <v>支出負担行為担当官
金沢国税局総務部次長
松浦　睦男
石川県金沢市広坂２－２－６０　　　　　　　　　　　　　</v>
          </cell>
          <cell r="K83">
            <v>0</v>
          </cell>
          <cell r="L83">
            <v>0</v>
          </cell>
          <cell r="M83">
            <v>44383</v>
          </cell>
          <cell r="N83" t="str">
            <v>富山県商工会連合会
富山県富山市赤江町１－７</v>
          </cell>
          <cell r="O83">
            <v>5230005000372</v>
          </cell>
          <cell r="P83" t="str">
            <v>④随意契約（企画競争無し）</v>
          </cell>
          <cell r="Q83" t="str">
            <v>○</v>
          </cell>
          <cell r="R83">
            <v>4186560</v>
          </cell>
          <cell r="S83">
            <v>4186560</v>
          </cell>
          <cell r="T83">
            <v>0</v>
          </cell>
          <cell r="U83">
            <v>1</v>
          </cell>
          <cell r="V83">
            <v>0</v>
          </cell>
          <cell r="W83">
            <v>0</v>
          </cell>
          <cell r="X83">
            <v>0</v>
          </cell>
          <cell r="Y83" t="str">
            <v>②同種の他の契約の予定価格を類推されるおそれがあるため公表しない</v>
          </cell>
          <cell r="Z83">
            <v>1</v>
          </cell>
          <cell r="AA83">
            <v>0</v>
          </cell>
          <cell r="AB83">
            <v>0</v>
          </cell>
          <cell r="AC83">
            <v>0</v>
          </cell>
          <cell r="AD83">
            <v>0</v>
          </cell>
          <cell r="AE83" t="str">
            <v>⑥その他の法人等</v>
          </cell>
          <cell r="AF83">
            <v>0</v>
          </cell>
          <cell r="AG83">
            <v>0</v>
          </cell>
          <cell r="AH83" t="str">
            <v>①会計法第29条の3第4項（契約の性質又は目的が競争を許さない場合）</v>
          </cell>
          <cell r="AI83" t="str">
            <v>公募により募集を行ったところ、応募者が１者のみだったため、契約価格の競争による相手方の選定を許さず、会計法第29条の3第4項に該当するため（根拠区分：ロ（ニ））。</v>
          </cell>
          <cell r="AJ83" t="str">
            <v>当初記載もれ契約</v>
          </cell>
          <cell r="AK83">
            <v>0</v>
          </cell>
          <cell r="AL83">
            <v>0</v>
          </cell>
          <cell r="AM83">
            <v>0</v>
          </cell>
          <cell r="AN83">
            <v>0</v>
          </cell>
          <cell r="AO83">
            <v>0</v>
          </cell>
          <cell r="AP83">
            <v>0</v>
          </cell>
          <cell r="AQ83">
            <v>0</v>
          </cell>
          <cell r="AR83">
            <v>0</v>
          </cell>
          <cell r="AS83">
            <v>0</v>
          </cell>
          <cell r="AT83">
            <v>0</v>
          </cell>
          <cell r="AU83">
            <v>0</v>
          </cell>
          <cell r="AV83">
            <v>0</v>
          </cell>
          <cell r="AW83">
            <v>0</v>
          </cell>
          <cell r="AX83" t="str">
            <v>予定価格</v>
          </cell>
          <cell r="AY83" t="str">
            <v>○</v>
          </cell>
          <cell r="AZ83" t="str">
            <v>×</v>
          </cell>
          <cell r="BA83" t="str">
            <v>○</v>
          </cell>
          <cell r="BB83" t="str">
            <v>○</v>
          </cell>
          <cell r="BC83">
            <v>0</v>
          </cell>
          <cell r="BD83" t="str">
            <v>⑨物品等賃借</v>
          </cell>
          <cell r="BE83" t="str">
            <v/>
          </cell>
          <cell r="BF83" t="str">
            <v/>
          </cell>
          <cell r="BG83" t="str">
            <v>○</v>
          </cell>
          <cell r="BH83" t="b">
            <v>1</v>
          </cell>
          <cell r="BI83" t="b">
            <v>1</v>
          </cell>
        </row>
        <row r="84">
          <cell r="E84">
            <v>5</v>
          </cell>
          <cell r="F84" t="str">
            <v/>
          </cell>
          <cell r="G84" t="str">
            <v>Dg200</v>
          </cell>
          <cell r="H84" t="str">
            <v>④電力</v>
          </cell>
          <cell r="I84" t="str">
            <v>令和4年北陸財務局所管合同庁舎外1施設で使用する電気の調達　　　　　　　　　　　　　　　　　　　2,045,300kwh</v>
          </cell>
          <cell r="J84" t="str">
            <v>支出負担行為担当官
金沢国税局総務部次長
中村　憲二
石川県金沢市広坂２－２－６０　　　　　　　ほか２官署</v>
          </cell>
          <cell r="K84" t="str">
            <v>②共同</v>
          </cell>
          <cell r="L84" t="str">
            <v>×</v>
          </cell>
          <cell r="M84">
            <v>44509</v>
          </cell>
          <cell r="N84" t="str">
            <v>日立造船株式会社
大阪府大阪市住之江区南港北１－７－８９</v>
          </cell>
          <cell r="O84">
            <v>3120001031541</v>
          </cell>
          <cell r="P84" t="str">
            <v>①一般競争入札</v>
          </cell>
          <cell r="Q84">
            <v>0</v>
          </cell>
          <cell r="R84" t="str">
            <v>他官署で調達手続きを実施のため</v>
          </cell>
          <cell r="S84" t="str">
            <v>@614.33円/kwほか</v>
          </cell>
          <cell r="T84">
            <v>32347016</v>
          </cell>
          <cell r="U84" t="str">
            <v>－</v>
          </cell>
          <cell r="V84">
            <v>0</v>
          </cell>
          <cell r="W84">
            <v>0</v>
          </cell>
          <cell r="X84">
            <v>0</v>
          </cell>
          <cell r="Y84" t="str">
            <v>－</v>
          </cell>
          <cell r="Z84" t="str">
            <v>－</v>
          </cell>
          <cell r="AA84" t="str">
            <v>－</v>
          </cell>
          <cell r="AB84">
            <v>0</v>
          </cell>
          <cell r="AC84">
            <v>0</v>
          </cell>
          <cell r="AD84">
            <v>0</v>
          </cell>
          <cell r="AE84" t="str">
            <v>⑥その他の法人等</v>
          </cell>
          <cell r="AF84">
            <v>0</v>
          </cell>
          <cell r="AG84">
            <v>0</v>
          </cell>
          <cell r="AH84">
            <v>0</v>
          </cell>
          <cell r="AI84">
            <v>0</v>
          </cell>
          <cell r="AJ84" t="str">
            <v>当初記載もれ契約
分担予定額
4,337,086円</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全官署支払金額</v>
          </cell>
          <cell r="AY84" t="str">
            <v>○</v>
          </cell>
          <cell r="AZ84" t="str">
            <v>×</v>
          </cell>
          <cell r="BA84" t="str">
            <v>×</v>
          </cell>
          <cell r="BB84" t="str">
            <v>×</v>
          </cell>
          <cell r="BC84" t="str">
            <v/>
          </cell>
          <cell r="BD84" t="str">
            <v>④電力</v>
          </cell>
          <cell r="BE84" t="str">
            <v>分担契約/単価契約</v>
          </cell>
          <cell r="BF84" t="str">
            <v/>
          </cell>
          <cell r="BG84" t="str">
            <v>○</v>
          </cell>
          <cell r="BH84" t="b">
            <v>1</v>
          </cell>
          <cell r="BI84" t="b">
            <v>0</v>
          </cell>
        </row>
        <row r="85">
          <cell r="E85" t="str">
            <v/>
          </cell>
          <cell r="F85" t="str">
            <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t="str">
            <v>－</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t="str">
            <v>－</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t="str">
            <v>－</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t="str">
            <v>－</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t="str">
            <v>－</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t="str">
            <v>－</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t="str">
            <v>－</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t="str">
            <v>－</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t="str">
            <v>－</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t="str">
            <v>－</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t="str">
            <v>－</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t="str">
            <v>－</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t="str">
            <v>－</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t="str">
            <v>－</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t="str">
            <v>－</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t="str">
            <v>－</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t="str">
            <v>－</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t="str">
            <v>－</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t="str">
            <v>－</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t="str">
            <v>－</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t="str">
            <v>－</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str">
            <v>－</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t="str">
            <v>－</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t="str">
            <v>－</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t="str">
            <v>－</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t="str">
            <v>－</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t="str">
            <v>－</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t="str">
            <v>－</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t="str">
            <v>－</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t="str">
            <v>－</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t="str">
            <v>－</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t="str">
            <v>－</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t="str">
            <v>－</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t="str">
            <v>－</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t="str">
            <v>－</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t="str">
            <v>－</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t="str">
            <v>－</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t="str">
            <v>－</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t="str">
            <v>－</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t="str">
            <v>－</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t="str">
            <v>－</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t="str">
            <v>－</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t="str">
            <v>－</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t="str">
            <v>－</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t="str">
            <v>－</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t="str">
            <v>－</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t="str">
            <v>－</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t="str">
            <v>－</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t="str">
            <v>－</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t="str">
            <v>－</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t="str">
            <v>－</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t="str">
            <v>－</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t="str">
            <v>－</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t="str">
            <v>－</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t="str">
            <v>－</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t="str">
            <v>－</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t="str">
            <v>－</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t="str">
            <v>－</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t="str">
            <v>－</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t="str">
            <v>－</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t="str">
            <v>－</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t="str">
            <v>－</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t="str">
            <v>－</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t="str">
            <v>－</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t="str">
            <v>－</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t="str">
            <v>－</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str">
            <v>－</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str">
            <v>－</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t="str">
            <v>－</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t="str">
            <v>－</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t="str">
            <v>－</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t="str">
            <v>－</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t="str">
            <v>－</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t="str">
            <v>－</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t="str">
            <v>－</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t="str">
            <v>－</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t="str">
            <v>－</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t="str">
            <v>－</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t="str">
            <v>－</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t="str">
            <v>－</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t="str">
            <v>－</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t="str">
            <v>－</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t="str">
            <v>－</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t="str">
            <v>－</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t="str">
            <v>－</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t="str">
            <v>－</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t="str">
            <v>－</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t="str">
            <v>－</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t="str">
            <v>－</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t="str">
            <v>－</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t="str">
            <v>－</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str">
            <v>－</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t="str">
            <v>－</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t="str">
            <v>－</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t="str">
            <v>－</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t="str">
            <v>－</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t="str">
            <v>－</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t="str">
            <v>－</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t="str">
            <v>－</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t="str">
            <v>－</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t="str">
            <v>－</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t="str">
            <v>－</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t="str">
            <v>－</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t="str">
            <v>－</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t="str">
            <v>－</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t="str">
            <v>－</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t="str">
            <v>－</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t="str">
            <v>－</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t="str">
            <v>－</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t="str">
            <v>－</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t="str">
            <v>－</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t="str">
            <v>－</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t="str">
            <v>－</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t="str">
            <v>－</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t="str">
            <v>－</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str">
            <v>－</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str">
            <v>－</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t="str">
            <v>－</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t="str">
            <v>－</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t="str">
            <v>－</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t="str">
            <v>－</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t="str">
            <v>－</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t="str">
            <v>－</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t="str">
            <v>－</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t="str">
            <v>－</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t="str">
            <v>－</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t="str">
            <v>－</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t="str">
            <v>－</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t="str">
            <v>－</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t="str">
            <v>－</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str">
            <v>－</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t="str">
            <v>－</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t="str">
            <v>－</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t="str">
            <v>－</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str">
            <v>－</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t="str">
            <v>－</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t="str">
            <v>－</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t="str">
            <v>－</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t="str">
            <v>－</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t="str">
            <v>－</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t="str">
            <v>－</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t="str">
            <v>－</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t="str">
            <v>－</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t="str">
            <v>－</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t="str">
            <v>－</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t="str">
            <v>－</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t="str">
            <v>－</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t="str">
            <v>－</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t="str">
            <v>－</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t="str">
            <v>－</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t="str">
            <v>－</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t="str">
            <v>－</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t="str">
            <v>－</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t="str">
            <v>－</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t="str">
            <v>－</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t="str">
            <v>－</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t="str">
            <v>－</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t="str">
            <v>－</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t="str">
            <v>－</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G244">
            <v>0</v>
          </cell>
          <cell r="H244">
            <v>0</v>
          </cell>
          <cell r="I244">
            <v>0</v>
          </cell>
          <cell r="J244">
            <v>0</v>
          </cell>
          <cell r="K244">
            <v>0</v>
          </cell>
          <cell r="L244">
            <v>0</v>
          </cell>
          <cell r="M244">
            <v>0</v>
          </cell>
          <cell r="N244">
            <v>0</v>
          </cell>
          <cell r="O244">
            <v>0</v>
          </cell>
          <cell r="P244">
            <v>0</v>
          </cell>
          <cell r="Q244">
            <v>0</v>
          </cell>
          <cell r="R244">
            <v>0</v>
          </cell>
          <cell r="S244">
            <v>0</v>
          </cell>
          <cell r="U244" t="str">
            <v>－</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G245">
            <v>0</v>
          </cell>
          <cell r="H245">
            <v>0</v>
          </cell>
          <cell r="I245">
            <v>0</v>
          </cell>
          <cell r="J245">
            <v>0</v>
          </cell>
          <cell r="K245">
            <v>0</v>
          </cell>
          <cell r="L245">
            <v>0</v>
          </cell>
          <cell r="M245">
            <v>0</v>
          </cell>
          <cell r="N245">
            <v>0</v>
          </cell>
          <cell r="O245">
            <v>0</v>
          </cell>
          <cell r="P245">
            <v>0</v>
          </cell>
          <cell r="Q245">
            <v>0</v>
          </cell>
          <cell r="R245">
            <v>0</v>
          </cell>
          <cell r="S245">
            <v>0</v>
          </cell>
          <cell r="U245" t="str">
            <v>－</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G246">
            <v>0</v>
          </cell>
          <cell r="H246">
            <v>0</v>
          </cell>
          <cell r="I246">
            <v>0</v>
          </cell>
          <cell r="J246">
            <v>0</v>
          </cell>
          <cell r="K246">
            <v>0</v>
          </cell>
          <cell r="L246">
            <v>0</v>
          </cell>
          <cell r="M246">
            <v>0</v>
          </cell>
          <cell r="N246">
            <v>0</v>
          </cell>
          <cell r="O246">
            <v>0</v>
          </cell>
          <cell r="P246">
            <v>0</v>
          </cell>
          <cell r="Q246">
            <v>0</v>
          </cell>
          <cell r="R246">
            <v>0</v>
          </cell>
          <cell r="S246">
            <v>0</v>
          </cell>
          <cell r="U246" t="str">
            <v>－</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E247" t="str">
            <v/>
          </cell>
          <cell r="F247" t="str">
            <v/>
          </cell>
          <cell r="G247">
            <v>0</v>
          </cell>
          <cell r="H247">
            <v>0</v>
          </cell>
          <cell r="I247">
            <v>0</v>
          </cell>
          <cell r="J247">
            <v>0</v>
          </cell>
          <cell r="K247">
            <v>0</v>
          </cell>
          <cell r="L247">
            <v>0</v>
          </cell>
          <cell r="M247">
            <v>0</v>
          </cell>
          <cell r="N247">
            <v>0</v>
          </cell>
          <cell r="O247">
            <v>0</v>
          </cell>
          <cell r="P247">
            <v>0</v>
          </cell>
          <cell r="Q247">
            <v>0</v>
          </cell>
          <cell r="R247">
            <v>0</v>
          </cell>
          <cell r="S247">
            <v>0</v>
          </cell>
          <cell r="U247" t="str">
            <v>－</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E248" t="str">
            <v/>
          </cell>
          <cell r="F248" t="str">
            <v/>
          </cell>
          <cell r="G248">
            <v>0</v>
          </cell>
          <cell r="H248">
            <v>0</v>
          </cell>
          <cell r="I248">
            <v>0</v>
          </cell>
          <cell r="J248">
            <v>0</v>
          </cell>
          <cell r="K248">
            <v>0</v>
          </cell>
          <cell r="L248">
            <v>0</v>
          </cell>
          <cell r="M248">
            <v>0</v>
          </cell>
          <cell r="N248">
            <v>0</v>
          </cell>
          <cell r="O248">
            <v>0</v>
          </cell>
          <cell r="P248">
            <v>0</v>
          </cell>
          <cell r="Q248">
            <v>0</v>
          </cell>
          <cell r="R248">
            <v>0</v>
          </cell>
          <cell r="S248">
            <v>0</v>
          </cell>
          <cell r="U248" t="str">
            <v>－</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E249" t="str">
            <v/>
          </cell>
          <cell r="F249" t="str">
            <v/>
          </cell>
          <cell r="G249">
            <v>0</v>
          </cell>
          <cell r="H249">
            <v>0</v>
          </cell>
          <cell r="I249">
            <v>0</v>
          </cell>
          <cell r="J249">
            <v>0</v>
          </cell>
          <cell r="K249">
            <v>0</v>
          </cell>
          <cell r="L249">
            <v>0</v>
          </cell>
          <cell r="M249">
            <v>0</v>
          </cell>
          <cell r="N249">
            <v>0</v>
          </cell>
          <cell r="O249">
            <v>0</v>
          </cell>
          <cell r="P249">
            <v>0</v>
          </cell>
          <cell r="Q249">
            <v>0</v>
          </cell>
          <cell r="R249">
            <v>0</v>
          </cell>
          <cell r="S249">
            <v>0</v>
          </cell>
          <cell r="U249" t="str">
            <v>－</v>
          </cell>
          <cell r="V249">
            <v>0</v>
          </cell>
          <cell r="W249">
            <v>0</v>
          </cell>
          <cell r="X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BH250">
            <v>0</v>
          </cell>
          <cell r="BI250">
            <v>0</v>
          </cell>
          <cell r="BJ250">
            <v>0</v>
          </cell>
        </row>
        <row r="251">
          <cell r="BH251">
            <v>0</v>
          </cell>
          <cell r="BI251">
            <v>0</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Zeros="0" tabSelected="1" view="pageBreakPreview" topLeftCell="B1" zoomScale="80" zoomScaleNormal="100" zoomScaleSheetLayoutView="80" workbookViewId="0">
      <selection activeCell="E4" sqref="E4:E5"/>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99.75" customHeight="1">
      <c r="A6" s="11">
        <f>IF(MAX([7]令和3年度契約状況調査票!E5:E249)&gt;=ROW()-5,ROW()-5,"")</f>
        <v>1</v>
      </c>
      <c r="B6" s="12" t="str">
        <f>IF(A6="","",VLOOKUP(A6,[7]令和3年度契約状況調査票!$E:$AR,5,FALSE))</f>
        <v>金沢広坂合同庁舎ほか12庁舎で使用する電力の供給
3,559,400kwh</v>
      </c>
      <c r="C6" s="13" t="str">
        <f>IF(A6="","",VLOOKUP(A6,[7]令和3年度契約状況調査票!$E:$AR,6,FALSE))</f>
        <v>支出負担行為担当官
金沢国税局総務部次長
桑野　文更
石川県金沢市広坂２－２－６０
ほか１４官署等</v>
      </c>
      <c r="D6" s="14" t="str">
        <f>IF(A6="","",VLOOKUP(A6,[7]令和3年度契約状況調査票!$E:$AR,9,FALSE))</f>
        <v>－</v>
      </c>
      <c r="E6" s="12" t="str">
        <f>IF(A6="","",VLOOKUP(A6,[7]令和3年度契約状況調査票!$E:$AR,10,FALSE))</f>
        <v>株式会社Ｆ－Ｐｏｗｅｒ
東京都港区芝浦３－１－２１</v>
      </c>
      <c r="F6" s="15">
        <f>IF(A6="","",VLOOKUP(A6,[7]令和3年度契約状況調査票!$E:$AR,11,FALSE))</f>
        <v>2010701022133</v>
      </c>
      <c r="G6" s="16" t="str">
        <f>IF(A6="","",IF(VLOOKUP(A6,[7]令和3年度契約状況調査票!$E:$AR,12,FALSE)="②一般競争入札（総合評価方式）","一般競争入札"&amp;CHAR(10)&amp;"（総合評価方式）","一般競争入札"))</f>
        <v>一般競争入札</v>
      </c>
      <c r="H6" s="17" t="str">
        <f>IF(A6="","",IF(VLOOKUP(A6,[7]令和3年度契約状況調査票!$E:$AR,14,FALSE)="他官署で調達手続きを実施のため","他官署で調達手続きを実施のため",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v>
      </c>
      <c r="I6" s="17" t="str">
        <f>IF(A6="","",VLOOKUP(A6,[7]令和3年度契約状況調査票!$E:$AR,15,FALSE))</f>
        <v>－</v>
      </c>
      <c r="J6" s="18" t="str">
        <f>IF(A6="","",IF(VLOOKUP(A6,[7]令和3年度契約状況調査票!$E:$AR,14,FALSE)="他官署で調達手続きを実施のため","－",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19" t="str">
        <f>IF(A6="","",IF(VLOOKUP(A6,[7]令和3年度契約状況調査票!$E:$AR,27,FALSE)="①公益社団法人","公社",IF(VLOOKUP(A6,[7]令和3年度契約状況調査票!$E:$AR,27,FALSE)="②公益財団法人","公財","")))</f>
        <v/>
      </c>
      <c r="L6" s="19">
        <f>IF(A6="","",VLOOKUP(A6,[7]令和3年度契約状況調査票!$E:$AR,28,FALSE))</f>
        <v>0</v>
      </c>
      <c r="M6" s="20" t="str">
        <f>IF(A6="","",IF(VLOOKUP(A6,[7]令和3年度契約状況調査票!$E:$AR,28,FALSE)="国所管",VLOOKUP(A6,[7]令和3年度契約状況調査票!$E:$AR,22,FALSE),""))</f>
        <v/>
      </c>
      <c r="N6" s="21" t="s">
        <v>15</v>
      </c>
      <c r="O6" s="10" t="str">
        <f>IF(A6="","",VLOOKUP(A6,[7]令和3年度契約状況調査票!$E:$BY,53,FALSE))</f>
        <v>分担契約/単価契約</v>
      </c>
      <c r="P6" s="10" t="str">
        <f>IF(A6="","",IF(VLOOKUP(A6,[7]令和3年度契約状況調査票!$E:$AR,14,FALSE)="他官署で調達手続きを実施のため","×",IF(VLOOKUP(A6,[7]令和3年度契約状況調査票!$E:$AR,21,FALSE)="②同種の他の契約の予定価格を類推されるおそれがあるため公表しない","×","○")))</f>
        <v>○</v>
      </c>
    </row>
    <row r="7" spans="1:16" s="10" customFormat="1" ht="99.75" customHeight="1">
      <c r="A7" s="11">
        <f>IF(MAX([7]令和3年度契約状況調査票!E7:E250)&gt;=ROW()-5,ROW()-5,"")</f>
        <v>2</v>
      </c>
      <c r="B7" s="12" t="str">
        <f>IF(A7="","",VLOOKUP(A7,[7]令和3年度契約状況調査票!$E:$AR,5,FALSE))</f>
        <v>令和3年北陸財務局所管合同庁舎外1件で使用する電気の調達　　　　　　　　　　　　　　　　　　　2,247,000kwh</v>
      </c>
      <c r="C7" s="13" t="str">
        <f>IF(A7="","",VLOOKUP(A7,[7]令和3年度契約状況調査票!$E:$AR,6,FALSE))</f>
        <v>支出負担行為担当官
金沢国税局総務部次長
中村　憲二
石川県金沢市広坂２－２－６０</v>
      </c>
      <c r="D7" s="14" t="str">
        <f>IF(A7="","",VLOOKUP(A7,[7]令和3年度契約状況調査票!$E:$AR,9,FALSE))</f>
        <v>－</v>
      </c>
      <c r="E7" s="12" t="str">
        <f>IF(A7="","",VLOOKUP(A7,[7]令和3年度契約状況調査票!$E:$AR,10,FALSE))</f>
        <v>丸紅新電力株式会社
東京都中央区日本橋２－７－１</v>
      </c>
      <c r="F7" s="15">
        <f>IF(A7="","",VLOOKUP(A7,[7]令和3年度契約状況調査票!$E:$AR,11,FALSE))</f>
        <v>9010001137740</v>
      </c>
      <c r="G7" s="16" t="str">
        <f>IF(A7="","",IF(VLOOKUP(A7,[7]令和3年度契約状況調査票!$E:$AR,12,FALSE)="②一般競争入札（総合評価方式）","一般競争入札"&amp;CHAR(10)&amp;"（総合評価方式）","一般競争入札"))</f>
        <v>一般競争入札</v>
      </c>
      <c r="H7" s="17" t="str">
        <f>IF(A7="","",IF(VLOOKUP(A7,[7]令和3年度契約状況調査票!$E:$AR,14,FALSE)="他官署で調達手続きを実施のため","他官署で調達手続きを実施のため",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v>
      </c>
      <c r="I7" s="17" t="str">
        <f>IF(A7="","",VLOOKUP(A7,[7]令和3年度契約状況調査票!$E:$AR,15,FALSE))</f>
        <v>－</v>
      </c>
      <c r="J7" s="18" t="str">
        <f>IF(A7="","",IF(VLOOKUP(A7,[7]令和3年度契約状況調査票!$E:$AR,14,FALSE)="他官署で調達手続きを実施のため","－",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v>
      </c>
      <c r="K7" s="19" t="str">
        <f>IF(A7="","",IF(VLOOKUP(A7,[7]令和3年度契約状況調査票!$E:$AR,27,FALSE)="①公益社団法人","公社",IF(VLOOKUP(A7,[7]令和3年度契約状況調査票!$E:$AR,27,FALSE)="②公益財団法人","公財","")))</f>
        <v/>
      </c>
      <c r="L7" s="19">
        <f>IF(A7="","",VLOOKUP(A7,[7]令和3年度契約状況調査票!$E:$AR,28,FALSE))</f>
        <v>0</v>
      </c>
      <c r="M7" s="20" t="str">
        <f>IF(A7="","",IF(VLOOKUP(A7,[7]令和3年度契約状況調査票!$E:$AR,28,FALSE)="国所管",VLOOKUP(A7,[7]令和3年度契約状況調査票!$E:$AR,22,FALSE),""))</f>
        <v/>
      </c>
      <c r="N7" s="21" t="s">
        <v>16</v>
      </c>
      <c r="O7" s="10" t="str">
        <f>IF(A7="","",VLOOKUP(A7,[7]令和3年度契約状況調査票!$E:$BY,53,FALSE))</f>
        <v>分担契約/単価契約</v>
      </c>
      <c r="P7" s="10" t="str">
        <f>IF(A7="","",IF(VLOOKUP(A7,[7]令和3年度契約状況調査票!$E:$AR,14,FALSE)="他官署で調達手続きを実施のため","×",IF(VLOOKUP(A7,[7]令和3年度契約状況調査票!$E:$AR,21,FALSE)="②同種の他の契約の予定価格を類推されるおそれがあるため公表しない","×","○")))</f>
        <v>○</v>
      </c>
    </row>
    <row r="8" spans="1:16" s="10" customFormat="1" ht="108.75" customHeight="1">
      <c r="A8" s="11">
        <f>IF(MAX([7]令和3年度契約状況調査票!E8:E251)&gt;=ROW()-5,ROW()-5,"")</f>
        <v>3</v>
      </c>
      <c r="B8" s="12" t="str">
        <f>IF(A8="","",VLOOKUP(A8,[7]令和3年度契約状況調査票!$E:$AR,5,FALSE))</f>
        <v>令和3年度　富山丸の内合同庁舎　塵芥物収集処理業務
シュレッダー屑7,600ｋｇほか</v>
      </c>
      <c r="C8" s="13" t="str">
        <f>IF(A8="","",VLOOKUP(A8,[7]令和3年度契約状況調査票!$E:$AR,6,FALSE))</f>
        <v>支出負担行為担当官
金沢国税局総務部次長
松浦　睦男
石川県金沢市広坂２－２－６０
ほか２官署</v>
      </c>
      <c r="D8" s="14">
        <f>IF(A8="","",VLOOKUP(A8,[7]令和3年度契約状況調査票!$E:$AR,9,FALSE))</f>
        <v>44287</v>
      </c>
      <c r="E8" s="12" t="str">
        <f>IF(A8="","",VLOOKUP(A8,[7]令和3年度契約状況調査票!$E:$AR,10,FALSE))</f>
        <v>クリーン産業株式会社
富山県富山市二口町１－７－１３</v>
      </c>
      <c r="F8" s="15">
        <f>IF(A8="","",VLOOKUP(A8,[7]令和3年度契約状況調査票!$E:$AR,11,FALSE))</f>
        <v>4230001000781</v>
      </c>
      <c r="G8" s="16" t="str">
        <f>IF(A8="","",IF(VLOOKUP(A8,[7]令和3年度契約状況調査票!$E:$AR,12,FALSE)="②一般競争入札（総合評価方式）","一般競争入札"&amp;CHAR(10)&amp;"（総合評価方式）","一般競争入札"))</f>
        <v>一般競争入札</v>
      </c>
      <c r="H8" s="17" t="str">
        <f>IF(A8="","",IF(VLOOKUP(A8,[7]令和3年度契約状況調査票!$E:$AR,14,FALSE)="他官署で調達手続きを実施のため","他官署で調達手続きを実施のため",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他官署で調達手続きを実施のため</v>
      </c>
      <c r="I8" s="17" t="str">
        <f>IF(A8="","",VLOOKUP(A8,[7]令和3年度契約状況調査票!$E:$AR,15,FALSE))</f>
        <v>@60.5円/kgほか</v>
      </c>
      <c r="J8" s="18" t="str">
        <f>IF(A8="","",IF(VLOOKUP(A8,[7]令和3年度契約状況調査票!$E:$AR,14,FALSE)="他官署で調達手続きを実施のため","－",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v>
      </c>
      <c r="K8" s="19" t="str">
        <f>IF(A8="","",IF(VLOOKUP(A8,[7]令和3年度契約状況調査票!$E:$AR,27,FALSE)="①公益社団法人","公社",IF(VLOOKUP(A8,[7]令和3年度契約状況調査票!$E:$AR,27,FALSE)="②公益財団法人","公財","")))</f>
        <v/>
      </c>
      <c r="L8" s="19">
        <f>IF(A8="","",VLOOKUP(A8,[7]令和3年度契約状況調査票!$E:$AR,28,FALSE))</f>
        <v>0</v>
      </c>
      <c r="M8" s="20" t="str">
        <f>IF(A8="","",IF(VLOOKUP(A8,[7]令和3年度契約状況調査票!$E:$AR,28,FALSE)="国所管",VLOOKUP(A8,[7]令和3年度契約状況調査票!$E:$AR,22,FALSE),""))</f>
        <v/>
      </c>
      <c r="N8" s="21" t="s">
        <v>17</v>
      </c>
      <c r="O8" s="10" t="str">
        <f>IF(A8="","",VLOOKUP(A8,[7]令和3年度契約状況調査票!$E:$BY,53,FALSE))</f>
        <v>分担契約/単価契約</v>
      </c>
      <c r="P8" s="10" t="str">
        <f>IF(A8="","",IF(VLOOKUP(A8,[7]令和3年度契約状況調査票!$E:$AR,14,FALSE)="他官署で調達手続きを実施のため","×",IF(VLOOKUP(A8,[7]令和3年度契約状況調査票!$E:$AR,21,FALSE)="②同種の他の契約の予定価格を類推されるおそれがあるため公表しない","×","○")))</f>
        <v>×</v>
      </c>
    </row>
    <row r="9" spans="1:16" s="10" customFormat="1" ht="89.25" customHeight="1">
      <c r="A9" s="11">
        <f>IF(MAX([7]令和3年度契約状況調査票!E11:E252)&gt;=ROW()-5,ROW()-5,"")</f>
        <v>4</v>
      </c>
      <c r="B9" s="12" t="str">
        <f>IF(A9="","",VLOOKUP(A9,[7]令和3年度契約状況調査票!$E:$AR,5,FALSE))</f>
        <v>データ入力委託業務（2コース）</v>
      </c>
      <c r="C9" s="13" t="str">
        <f>IF(A9="","",VLOOKUP(A9,[7]令和3年度契約状況調査票!$E:$AR,6,FALSE))</f>
        <v>支出負担行為担当官
金沢国税局総務部次長
松浦　睦男
石川県金沢市広坂２－２－６０　　　　　　　　　　　　　</v>
      </c>
      <c r="D9" s="14">
        <f>IF(A9="","",VLOOKUP(A9,[7]令和3年度契約状況調査票!$E:$AR,9,FALSE))</f>
        <v>44287</v>
      </c>
      <c r="E9" s="12" t="str">
        <f>IF(A9="","",VLOOKUP(A9,[7]令和3年度契約状況調査票!$E:$AR,10,FALSE))</f>
        <v>株式会社アイ・オー・プロセス
大阪府大阪市中央区南本町２－３－８KDX南本町ビル１２階</v>
      </c>
      <c r="F9" s="15">
        <f>IF(A9="","",VLOOKUP(A9,[7]令和3年度契約状況調査票!$E:$AR,11,FALSE))</f>
        <v>7120001073092</v>
      </c>
      <c r="G9" s="16" t="str">
        <f>IF(A9="","",IF(VLOOKUP(A9,[7]令和3年度契約状況調査票!$E:$AR,12,FALSE)="②一般競争入札（総合評価方式）","一般競争入札"&amp;CHAR(10)&amp;"（総合評価方式）","一般競争入札"))</f>
        <v>一般競争入札</v>
      </c>
      <c r="H9" s="17" t="str">
        <f>IF(A9="","",IF(VLOOKUP(A9,[7]令和3年度契約状況調査票!$E:$AR,14,FALSE)="他官署で調達手続きを実施のため","他官署で調達手続きを実施のため",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他官署で調達手続きを実施のため</v>
      </c>
      <c r="I9" s="17" t="str">
        <f>IF(A9="","",VLOOKUP(A9,[7]令和3年度契約状況調査票!$E:$AR,15,FALSE))</f>
        <v>@124.3円/件ほか</v>
      </c>
      <c r="J9" s="18" t="str">
        <f>IF(A9="","",IF(VLOOKUP(A9,[7]令和3年度契約状況調査票!$E:$AR,14,FALSE)="他官署で調達手続きを実施のため","－",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v>
      </c>
      <c r="K9" s="19" t="str">
        <f>IF(A9="","",IF(VLOOKUP(A9,[7]令和3年度契約状況調査票!$E:$AR,27,FALSE)="①公益社団法人","公社",IF(VLOOKUP(A9,[7]令和3年度契約状況調査票!$E:$AR,27,FALSE)="②公益財団法人","公財","")))</f>
        <v/>
      </c>
      <c r="L9" s="19">
        <f>IF(A9="","",VLOOKUP(A9,[7]令和3年度契約状況調査票!$E:$AR,28,FALSE))</f>
        <v>0</v>
      </c>
      <c r="M9" s="20" t="str">
        <f>IF(A9="","",IF(VLOOKUP(A9,[7]令和3年度契約状況調査票!$E:$AR,28,FALSE)="国所管",VLOOKUP(A9,[7]令和3年度契約状況調査票!$E:$AR,22,FALSE),""))</f>
        <v/>
      </c>
      <c r="N9" s="21" t="str">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単価契約
予定調達総額 5,729,868円
当初記載もれ契約</v>
      </c>
      <c r="O9" s="10" t="str">
        <f>IF(A9="","",VLOOKUP(A9,[7]令和3年度契約状況調査票!$E:$BY,53,FALSE))</f>
        <v>単価契約</v>
      </c>
      <c r="P9" s="10" t="str">
        <f>IF(A9="","",IF(VLOOKUP(A9,[7]令和3年度契約状況調査票!$E:$AR,14,FALSE)="他官署で調達手続きを実施のため","×",IF(VLOOKUP(A9,[7]令和3年度契約状況調査票!$E:$AR,21,FALSE)="②同種の他の契約の予定価格を類推されるおそれがあるため公表しない","×","○")))</f>
        <v>×</v>
      </c>
    </row>
    <row r="10" spans="1:16" s="10" customFormat="1" ht="104.25" customHeight="1">
      <c r="A10" s="11">
        <f>IF(MAX([7]令和3年度契約状況調査票!E12:E253)&gt;=ROW()-5,ROW()-5,"")</f>
        <v>5</v>
      </c>
      <c r="B10" s="12" t="str">
        <f>IF(A10="","",VLOOKUP(A10,[7]令和3年度契約状況調査票!$E:$AR,5,FALSE))</f>
        <v>令和4年北陸財務局所管合同庁舎外1施設で使用する電気の調達　　　　　　　　　　　　　　　　　　　2,045,300kwh</v>
      </c>
      <c r="C10" s="13" t="str">
        <f>IF(A10="","",VLOOKUP(A10,[7]令和3年度契約状況調査票!$E:$AR,6,FALSE))</f>
        <v>支出負担行為担当官
金沢国税局総務部次長
中村　憲二
石川県金沢市広坂２－２－６０　　　　　　　ほか２官署</v>
      </c>
      <c r="D10" s="14">
        <f>IF(A10="","",VLOOKUP(A10,[7]令和3年度契約状況調査票!$E:$AR,9,FALSE))</f>
        <v>44509</v>
      </c>
      <c r="E10" s="12" t="str">
        <f>IF(A10="","",VLOOKUP(A10,[7]令和3年度契約状況調査票!$E:$AR,10,FALSE))</f>
        <v>日立造船株式会社
大阪府大阪市住之江区南港北１－７－８９</v>
      </c>
      <c r="F10" s="15">
        <f>IF(A10="","",VLOOKUP(A10,[7]令和3年度契約状況調査票!$E:$AR,11,FALSE))</f>
        <v>3120001031541</v>
      </c>
      <c r="G10" s="16" t="str">
        <f>IF(A10="","",IF(VLOOKUP(A10,[7]令和3年度契約状況調査票!$E:$AR,12,FALSE)="②一般競争入札（総合評価方式）","一般競争入札"&amp;CHAR(10)&amp;"（総合評価方式）","一般競争入札"))</f>
        <v>一般競争入札</v>
      </c>
      <c r="H10" s="17" t="str">
        <f>IF(A10="","",IF(VLOOKUP(A10,[7]令和3年度契約状況調査票!$E:$AR,14,FALSE)="他官署で調達手続きを実施のため","他官署で調達手続きを実施のため",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他官署で調達手続きを実施のため</v>
      </c>
      <c r="I10" s="17" t="str">
        <f>IF(A10="","",VLOOKUP(A10,[7]令和3年度契約状況調査票!$E:$AR,15,FALSE))</f>
        <v>@614.33円/kwほか</v>
      </c>
      <c r="J10" s="18" t="str">
        <f>IF(A10="","",IF(VLOOKUP(A10,[7]令和3年度契約状況調査票!$E:$AR,14,FALSE)="他官署で調達手続きを実施のため","－",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v>
      </c>
      <c r="K10" s="19" t="str">
        <f>IF(A10="","",IF(VLOOKUP(A10,[7]令和3年度契約状況調査票!$E:$AR,27,FALSE)="①公益社団法人","公社",IF(VLOOKUP(A10,[7]令和3年度契約状況調査票!$E:$AR,27,FALSE)="②公益財団法人","公財","")))</f>
        <v/>
      </c>
      <c r="L10" s="19">
        <f>IF(A10="","",VLOOKUP(A10,[7]令和3年度契約状況調査票!$E:$AR,28,FALSE))</f>
        <v>0</v>
      </c>
      <c r="M10" s="20" t="str">
        <f>IF(A10="","",IF(VLOOKUP(A10,[7]令和3年度契約状況調査票!$E:$AR,28,FALSE)="国所管",VLOOKUP(A10,[7]令和3年度契約状況調査票!$E:$AR,22,FALSE),""))</f>
        <v/>
      </c>
      <c r="N10" s="21" t="s">
        <v>18</v>
      </c>
      <c r="O10" s="10" t="str">
        <f>IF(A10="","",VLOOKUP(A10,[7]令和3年度契約状況調査票!$E:$BY,53,FALSE))</f>
        <v>分担契約/単価契約</v>
      </c>
      <c r="P10" s="10" t="str">
        <f>IF(A10="","",IF(VLOOKUP(A10,[7]令和3年度契約状況調査票!$E:$AR,14,FALSE)="他官署で調達手続きを実施のため","×",IF(VLOOKUP(A10,[7]令和3年度契約状況調査票!$E:$AR,21,FALSE)="②同種の他の契約の予定価格を類推されるおそれがあるため公表しない","×","○")))</f>
        <v>×</v>
      </c>
    </row>
    <row r="11" spans="1:16" s="10" customFormat="1" ht="60" customHeight="1">
      <c r="A11" s="11" t="str">
        <f>IF(MAX([7]令和3年度契約状況調査票!E26:E254)&gt;=ROW()-5,ROW()-5,"")</f>
        <v/>
      </c>
      <c r="B11" s="12" t="str">
        <f>IF(A11="","",VLOOKUP(A11,[7]令和3年度契約状況調査票!$E:$AR,5,FALSE))</f>
        <v/>
      </c>
      <c r="C11" s="13" t="s">
        <v>19</v>
      </c>
      <c r="D11" s="14" t="str">
        <f>IF(A11="","",VLOOKUP(A11,[7]令和3年度契約状況調査票!$E:$AR,9,FALSE))</f>
        <v/>
      </c>
      <c r="E11" s="12" t="str">
        <f>IF(A11="","",VLOOKUP(A11,[7]令和3年度契約状況調査票!$E:$AR,10,FALSE))</f>
        <v/>
      </c>
      <c r="F11" s="15" t="str">
        <f>IF(A11="","",VLOOKUP(A11,[7]令和3年度契約状況調査票!$E:$AR,11,FALSE))</f>
        <v/>
      </c>
      <c r="G11" s="16" t="str">
        <f>IF(A11="","",IF(VLOOKUP(A11,[7]令和3年度契約状況調査票!$E:$AR,12,FALSE)="②一般競争入札（総合評価方式）","一般競争入札"&amp;CHAR(10)&amp;"（総合評価方式）","一般競争入札"))</f>
        <v/>
      </c>
      <c r="H11" s="17" t="str">
        <f>IF(A11="","",IF(VLOOKUP(A11,[7]令和3年度契約状況調査票!$E:$AR,14,FALSE)="他官署で調達手続きを実施のため","他官署で調達手続きを実施のため",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
      </c>
      <c r="I11" s="17" t="str">
        <f>IF(A11="","",VLOOKUP(A11,[7]令和3年度契約状況調査票!$E:$AR,15,FALSE))</f>
        <v/>
      </c>
      <c r="J11" s="18" t="str">
        <f>IF(A11="","",IF(VLOOKUP(A11,[7]令和3年度契約状況調査票!$E:$AR,14,FALSE)="他官署で調達手続きを実施のため","－",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
      </c>
      <c r="K11" s="19" t="str">
        <f>IF(A11="","",IF(VLOOKUP(A11,[7]令和3年度契約状況調査票!$E:$AR,27,FALSE)="①公益社団法人","公社",IF(VLOOKUP(A11,[7]令和3年度契約状況調査票!$E:$AR,27,FALSE)="②公益財団法人","公財","")))</f>
        <v/>
      </c>
      <c r="L11" s="19" t="str">
        <f>IF(A11="","",VLOOKUP(A11,[7]令和3年度契約状況調査票!$E:$AR,28,FALSE))</f>
        <v/>
      </c>
      <c r="M11" s="20" t="str">
        <f>IF(A11="","",IF(VLOOKUP(A11,[7]令和3年度契約状況調査票!$E:$AR,28,FALSE)="国所管",VLOOKUP(A11,[7]令和3年度契約状況調査票!$E:$AR,22,FALSE),""))</f>
        <v/>
      </c>
      <c r="N11" s="21"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
      </c>
      <c r="O11" s="10" t="str">
        <f>IF(A11="","",VLOOKUP(A11,[7]令和3年度契約状況調査票!$E:$BY,53,FALSE))</f>
        <v/>
      </c>
      <c r="P11" s="10" t="str">
        <f>IF(A11="","",IF(VLOOKUP(A11,[7]令和3年度契約状況調査票!$E:$AR,14,FALSE)="他官署で調達手続きを実施のため","×",IF(VLOOKUP(A11,[7]令和3年度契約状況調査票!$E:$AR,21,FALSE)="②同種の他の契約の予定価格を類推されるおそれがあるため公表しない","×","○")))</f>
        <v/>
      </c>
    </row>
    <row r="12" spans="1:16" s="10" customFormat="1" ht="60" customHeight="1">
      <c r="A12" s="11" t="str">
        <f>IF(MAX([7]令和3年度契約状況調査票!E16:E255)&gt;=ROW()-5,ROW()-5,"")</f>
        <v/>
      </c>
      <c r="B12" s="12" t="str">
        <f>IF(A12="","",VLOOKUP(A12,[7]令和3年度契約状況調査票!$E:$AR,5,FALSE))</f>
        <v/>
      </c>
      <c r="C12" s="13" t="str">
        <f>IF(A12="","",VLOOKUP(A12,[7]令和3年度契約状況調査票!$E:$AR,6,FALSE))</f>
        <v/>
      </c>
      <c r="D12" s="14" t="str">
        <f>IF(A12="","",VLOOKUP(A12,[7]令和3年度契約状況調査票!$E:$AR,9,FALSE))</f>
        <v/>
      </c>
      <c r="E12" s="12" t="str">
        <f>IF(A12="","",VLOOKUP(A12,[7]令和3年度契約状況調査票!$E:$AR,10,FALSE))</f>
        <v/>
      </c>
      <c r="F12" s="15" t="str">
        <f>IF(A12="","",VLOOKUP(A12,[7]令和3年度契約状況調査票!$E:$AR,11,FALSE))</f>
        <v/>
      </c>
      <c r="G12" s="16" t="str">
        <f>IF(A12="","",IF(VLOOKUP(A12,[7]令和3年度契約状況調査票!$E:$AR,12,FALSE)="②一般競争入札（総合評価方式）","一般競争入札"&amp;CHAR(10)&amp;"（総合評価方式）","一般競争入札"))</f>
        <v/>
      </c>
      <c r="H12" s="17" t="str">
        <f>IF(A12="","",IF(VLOOKUP(A12,[7]令和3年度契約状況調査票!$E:$AR,14,FALSE)="他官署で調達手続きを実施のため","他官署で調達手続きを実施のため",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7" t="str">
        <f>IF(A12="","",VLOOKUP(A12,[7]令和3年度契約状況調査票!$E:$AR,15,FALSE))</f>
        <v/>
      </c>
      <c r="J12" s="18" t="str">
        <f>IF(A12="","",IF(VLOOKUP(A12,[7]令和3年度契約状況調査票!$E:$AR,14,FALSE)="他官署で調達手続きを実施のため","－",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19" t="str">
        <f>IF(A12="","",IF(VLOOKUP(A12,[7]令和3年度契約状況調査票!$E:$AR,27,FALSE)="①公益社団法人","公社",IF(VLOOKUP(A12,[7]令和3年度契約状況調査票!$E:$AR,27,FALSE)="②公益財団法人","公財","")))</f>
        <v/>
      </c>
      <c r="L12" s="19" t="str">
        <f>IF(A12="","",VLOOKUP(A12,[7]令和3年度契約状況調査票!$E:$AR,28,FALSE))</f>
        <v/>
      </c>
      <c r="M12" s="20" t="str">
        <f>IF(A12="","",IF(VLOOKUP(A12,[7]令和3年度契約状況調査票!$E:$AR,28,FALSE)="国所管",VLOOKUP(A12,[7]令和3年度契約状況調査票!$E:$AR,22,FALSE),""))</f>
        <v/>
      </c>
      <c r="N12" s="21"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10" t="str">
        <f>IF(A12="","",VLOOKUP(A12,[7]令和3年度契約状況調査票!$E:$BY,53,FALSE))</f>
        <v/>
      </c>
      <c r="P12" s="10" t="str">
        <f>IF(A12="","",IF(VLOOKUP(A12,[7]令和3年度契約状況調査票!$E:$AR,14,FALSE)="他官署で調達手続きを実施のため","×",IF(VLOOKUP(A12,[7]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2"/>
    <dataValidation operator="greaterThanOrEqual" allowBlank="1" showInputMessage="1" showErrorMessage="1" errorTitle="注意" error="プルダウンメニューから選択して下さい_x000a_" sqref="G6:G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2022-12-01T05:47:06Z</cp:lastPrinted>
  <dcterms:created xsi:type="dcterms:W3CDTF">2022-11-30T05:40:30Z</dcterms:created>
  <dcterms:modified xsi:type="dcterms:W3CDTF">2022-12-01T09:40:55Z</dcterms:modified>
</cp:coreProperties>
</file>