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55" yWindow="30" windowWidth="7680" windowHeight="9135" tabRatio="477" activeTab="0"/>
  </bookViews>
  <sheets>
    <sheet name="8-3-1・2" sheetId="1" r:id="rId1"/>
    <sheet name="8-3-3・4" sheetId="2" r:id="rId2"/>
    <sheet name="8-3-5" sheetId="3" r:id="rId3"/>
  </sheets>
  <definedNames>
    <definedName name="_xlnm.Print_Area" localSheetId="0">'8-3-1・2'!$A$1:$I$58</definedName>
    <definedName name="_xlnm.Print_Area" localSheetId="1">'8-3-3・4'!$A$1:$S$56</definedName>
    <definedName name="_xlnm.Print_Area" localSheetId="2">'8-3-5'!$A$1:$P$67</definedName>
  </definedNames>
  <calcPr fullCalcOnLoad="1"/>
</workbook>
</file>

<file path=xl/sharedStrings.xml><?xml version="1.0" encoding="utf-8"?>
<sst xmlns="http://schemas.openxmlformats.org/spreadsheetml/2006/main" count="517" uniqueCount="182">
  <si>
    <t xml:space="preserve"> </t>
  </si>
  <si>
    <t>清酒</t>
  </si>
  <si>
    <t>合成清酒</t>
  </si>
  <si>
    <t>甲類</t>
  </si>
  <si>
    <t>乙類</t>
  </si>
  <si>
    <t>果実酒類</t>
  </si>
  <si>
    <t>果実酒</t>
  </si>
  <si>
    <t>甘味果実酒</t>
  </si>
  <si>
    <t>ウィスキー類</t>
  </si>
  <si>
    <t>スピリッツ類</t>
  </si>
  <si>
    <t>リキュール類</t>
  </si>
  <si>
    <t>雑酒</t>
  </si>
  <si>
    <t>粉末酒</t>
  </si>
  <si>
    <t>区分</t>
  </si>
  <si>
    <t>年度</t>
  </si>
  <si>
    <t>計</t>
  </si>
  <si>
    <t>発泡酒</t>
  </si>
  <si>
    <t>その他の雑酒</t>
  </si>
  <si>
    <t>合計</t>
  </si>
  <si>
    <t>ビール</t>
  </si>
  <si>
    <t>区分</t>
  </si>
  <si>
    <t>スピリッツ類</t>
  </si>
  <si>
    <t>その他</t>
  </si>
  <si>
    <t>清　　酒</t>
  </si>
  <si>
    <t>署名</t>
  </si>
  <si>
    <t>鳥取</t>
  </si>
  <si>
    <t>米子</t>
  </si>
  <si>
    <t>倉吉</t>
  </si>
  <si>
    <t>鳥取県計</t>
  </si>
  <si>
    <t>松江</t>
  </si>
  <si>
    <t>浜田</t>
  </si>
  <si>
    <t>出雲</t>
  </si>
  <si>
    <t>益田</t>
  </si>
  <si>
    <t>石見大田</t>
  </si>
  <si>
    <t>大東</t>
  </si>
  <si>
    <t>西郷</t>
  </si>
  <si>
    <t>島根県計</t>
  </si>
  <si>
    <t>岡山東</t>
  </si>
  <si>
    <t>岡山西</t>
  </si>
  <si>
    <t>西大寺</t>
  </si>
  <si>
    <t>児島</t>
  </si>
  <si>
    <t>倉敷</t>
  </si>
  <si>
    <t>玉島</t>
  </si>
  <si>
    <t>津山</t>
  </si>
  <si>
    <t>玉野</t>
  </si>
  <si>
    <t>笠岡</t>
  </si>
  <si>
    <t>高梁</t>
  </si>
  <si>
    <t>新見</t>
  </si>
  <si>
    <t>瀬戸</t>
  </si>
  <si>
    <t>久世</t>
  </si>
  <si>
    <t>岡山県計</t>
  </si>
  <si>
    <t>広島東</t>
  </si>
  <si>
    <t>広島南</t>
  </si>
  <si>
    <t>広島西</t>
  </si>
  <si>
    <t>広島北</t>
  </si>
  <si>
    <t>呉</t>
  </si>
  <si>
    <t>竹原</t>
  </si>
  <si>
    <t>三原</t>
  </si>
  <si>
    <t>尾道</t>
  </si>
  <si>
    <t>福山</t>
  </si>
  <si>
    <t>府中</t>
  </si>
  <si>
    <t>三次</t>
  </si>
  <si>
    <t>庄原</t>
  </si>
  <si>
    <t>西条</t>
  </si>
  <si>
    <t>廿日市</t>
  </si>
  <si>
    <t>海田</t>
  </si>
  <si>
    <t>吉田</t>
  </si>
  <si>
    <t>広島県計</t>
  </si>
  <si>
    <t>下関</t>
  </si>
  <si>
    <t>宇部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</si>
  <si>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</si>
  <si>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</si>
  <si>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</si>
  <si>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</si>
  <si>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</si>
  <si>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</si>
  <si>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</si>
  <si>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</si>
  <si>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</si>
  <si>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山口県計</t>
  </si>
  <si>
    <t>全管計</t>
  </si>
  <si>
    <t>製成数量等</t>
  </si>
  <si>
    <t>手持数量</t>
  </si>
  <si>
    <t>①製成</t>
  </si>
  <si>
    <t>等混和</t>
  </si>
  <si>
    <t>分等変更</t>
  </si>
  <si>
    <t>調査対象</t>
  </si>
  <si>
    <t>（注）</t>
  </si>
  <si>
    <t>(2)　製成数量の累年比較</t>
  </si>
  <si>
    <t>平成</t>
  </si>
  <si>
    <t>酒類製造者の移出数量</t>
  </si>
  <si>
    <t>販売業者の販売数量</t>
  </si>
  <si>
    <t>消費者に対す</t>
  </si>
  <si>
    <t>製造場　</t>
  </si>
  <si>
    <t>製造場の</t>
  </si>
  <si>
    <t>卸売業者</t>
  </si>
  <si>
    <t>小売業者</t>
  </si>
  <si>
    <t>消費者</t>
  </si>
  <si>
    <t>31日現在販売</t>
  </si>
  <si>
    <t>る販売数量計</t>
  </si>
  <si>
    <t>（課税）</t>
  </si>
  <si>
    <t>支店等</t>
  </si>
  <si>
    <t>業者の手持数量</t>
  </si>
  <si>
    <t>(4)　県別販売(消費)数量の累年比較</t>
  </si>
  <si>
    <t>鳥取県</t>
  </si>
  <si>
    <t>広島県</t>
  </si>
  <si>
    <t>島根県</t>
  </si>
  <si>
    <t>山口県</t>
  </si>
  <si>
    <t>岡山県</t>
  </si>
  <si>
    <t>この表は、「(3)酒類販売(消費)数量」の累年比較を県別に示したものである。</t>
  </si>
  <si>
    <t>雑　　酒</t>
  </si>
  <si>
    <t>（注）　「（３）酒類販売（消費）数量」の「消費者に対する販売数量計」を署別に示したものである。</t>
  </si>
  <si>
    <t>この表は、「(1)酒類製成及び手持数量」の製成数量等の計を累年比較したものである。</t>
  </si>
  <si>
    <t>「清酒」欄の（　）書は、アルコール度数20度に換算した数量である。</t>
  </si>
  <si>
    <t>みりん</t>
  </si>
  <si>
    <t>ビール</t>
  </si>
  <si>
    <t>kl</t>
  </si>
  <si>
    <t>　</t>
  </si>
  <si>
    <t>　</t>
  </si>
  <si>
    <t>　</t>
  </si>
  <si>
    <t>　</t>
  </si>
  <si>
    <t>ウィスキー</t>
  </si>
  <si>
    <t>ブランデー</t>
  </si>
  <si>
    <t xml:space="preserve">- </t>
  </si>
  <si>
    <t>(1) 酒類製成及び手持数量</t>
  </si>
  <si>
    <t>８－３　酒類製成、販売</t>
  </si>
  <si>
    <t>(3) 酒類販売(消費)数量</t>
  </si>
  <si>
    <t>(5) 税務署別酒類販売（消費）数量</t>
  </si>
  <si>
    <t>④用途変更等</t>
  </si>
  <si>
    <t>販売業者</t>
  </si>
  <si>
    <t>×</t>
  </si>
  <si>
    <t>販売（消費）
数量合計</t>
  </si>
  <si>
    <t>しょうちゅう</t>
  </si>
  <si>
    <t xml:space="preserve">- </t>
  </si>
  <si>
    <t xml:space="preserve">- </t>
  </si>
  <si>
    <t>みりん</t>
  </si>
  <si>
    <t>②アルコール</t>
  </si>
  <si>
    <t>③アルコール</t>
  </si>
  <si>
    <t>①+②+③-④</t>
  </si>
  <si>
    <t>kl</t>
  </si>
  <si>
    <t>①</t>
  </si>
  <si>
    <t>②</t>
  </si>
  <si>
    <t>①＋②</t>
  </si>
  <si>
    <t>kl</t>
  </si>
  <si>
    <t>しょう
ちゅう</t>
  </si>
  <si>
    <t xml:space="preserve"> 販売数量の事績</t>
  </si>
  <si>
    <t>kl</t>
  </si>
  <si>
    <t>　</t>
  </si>
  <si>
    <t xml:space="preserve">× </t>
  </si>
  <si>
    <t xml:space="preserve">- </t>
  </si>
  <si>
    <t>ウィスキー</t>
  </si>
  <si>
    <t>ブランデー</t>
  </si>
  <si>
    <t>しょうちゅう</t>
  </si>
  <si>
    <t>ビール</t>
  </si>
  <si>
    <t>kl</t>
  </si>
  <si>
    <t>ウィスキー</t>
  </si>
  <si>
    <t>ブランデー</t>
  </si>
  <si>
    <t>しょうちゅう</t>
  </si>
  <si>
    <t>ビール</t>
  </si>
  <si>
    <t>×</t>
  </si>
  <si>
    <t xml:space="preserve">× </t>
  </si>
  <si>
    <t>14</t>
  </si>
  <si>
    <t>(30,071)</t>
  </si>
  <si>
    <t>(30,085)</t>
  </si>
  <si>
    <t>(37,447)</t>
  </si>
  <si>
    <t>平成15年４月１日から平成16年３月31日までの期間の酒類製成の事績</t>
  </si>
  <si>
    <t>11</t>
  </si>
  <si>
    <t>12</t>
  </si>
  <si>
    <t>13</t>
  </si>
  <si>
    <t>14</t>
  </si>
  <si>
    <t>15</t>
  </si>
  <si>
    <t>11</t>
  </si>
  <si>
    <t>12</t>
  </si>
  <si>
    <t>13</t>
  </si>
  <si>
    <t>15</t>
  </si>
  <si>
    <t>0</t>
  </si>
  <si>
    <t>平成16年３月</t>
  </si>
  <si>
    <t>平成15年４月１日から平成16年３月31日までの期間の酒類の製造場からの移出及び</t>
  </si>
  <si>
    <t>しょうちゅう</t>
  </si>
  <si>
    <t>甲</t>
  </si>
  <si>
    <t>乙</t>
  </si>
  <si>
    <t>平成16年３月末日現在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</si>
</sst>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△ &quot;#,##0"/>
    <numFmt numFmtId="179" formatCode="0.E+00"/>
    <numFmt numFmtId="180" formatCode="#,##0_);[Red]\(#,##0\)"/>
    <numFmt numFmtId="181" formatCode="0;&quot;△ &quot;0"/>
    <numFmt numFmtId="182" formatCode="#,##0;&quot;△&quot;* #,##0"/>
    <numFmt numFmtId="183" formatCode="0_);[Red]\(0\)"/>
    <numFmt numFmtId="184" formatCode="0_);\(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76" fontId="2" fillId="0" borderId="2" xfId="0" applyNumberFormat="1" applyFont="1" applyFill="1" applyBorder="1" applyAlignment="1">
      <alignment/>
    </xf>
    <xf numFmtId="176" fontId="2" fillId="0" borderId="2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3" xfId="0" applyFont="1" applyBorder="1" applyAlignment="1">
      <alignment horizontal="distributed" vertical="center"/>
    </xf>
    <xf numFmtId="178" fontId="2" fillId="0" borderId="4" xfId="0" applyNumberFormat="1" applyFont="1" applyBorder="1" applyAlignment="1">
      <alignment vertical="center"/>
    </xf>
    <xf numFmtId="178" fontId="6" fillId="0" borderId="4" xfId="0" applyNumberFormat="1" applyFont="1" applyBorder="1" applyAlignment="1">
      <alignment vertical="center"/>
    </xf>
    <xf numFmtId="178" fontId="6" fillId="0" borderId="5" xfId="0" applyNumberFormat="1" applyFont="1" applyBorder="1" applyAlignment="1">
      <alignment vertical="center"/>
    </xf>
    <xf numFmtId="178" fontId="2" fillId="0" borderId="6" xfId="0" applyNumberFormat="1" applyFont="1" applyBorder="1" applyAlignment="1">
      <alignment vertical="center"/>
    </xf>
    <xf numFmtId="178" fontId="6" fillId="0" borderId="6" xfId="0" applyNumberFormat="1" applyFont="1" applyBorder="1" applyAlignment="1">
      <alignment vertical="center"/>
    </xf>
    <xf numFmtId="178" fontId="2" fillId="0" borderId="6" xfId="17" applyNumberFormat="1" applyFont="1" applyBorder="1" applyAlignment="1">
      <alignment vertical="center"/>
    </xf>
    <xf numFmtId="178" fontId="6" fillId="0" borderId="7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178" fontId="6" fillId="0" borderId="8" xfId="0" applyNumberFormat="1" applyFont="1" applyBorder="1" applyAlignment="1">
      <alignment vertical="center"/>
    </xf>
    <xf numFmtId="178" fontId="6" fillId="0" borderId="9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13" fillId="0" borderId="0" xfId="0" applyFont="1" applyFill="1" applyBorder="1" applyAlignment="1">
      <alignment horizontal="distributed" vertical="center"/>
    </xf>
    <xf numFmtId="176" fontId="2" fillId="0" borderId="7" xfId="0" applyNumberFormat="1" applyFont="1" applyFill="1" applyBorder="1" applyAlignment="1">
      <alignment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distributed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shrinkToFit="1"/>
      <protection locked="0"/>
    </xf>
    <xf numFmtId="0" fontId="3" fillId="0" borderId="0" xfId="0" applyFont="1" applyFill="1" applyBorder="1" applyAlignment="1">
      <alignment horizontal="center" shrinkToFit="1"/>
    </xf>
    <xf numFmtId="49" fontId="2" fillId="0" borderId="8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80" fontId="2" fillId="0" borderId="2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/>
    </xf>
    <xf numFmtId="0" fontId="3" fillId="0" borderId="2" xfId="0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right" vertical="top"/>
    </xf>
    <xf numFmtId="176" fontId="6" fillId="0" borderId="2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distributed"/>
    </xf>
    <xf numFmtId="0" fontId="2" fillId="0" borderId="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76" fontId="2" fillId="0" borderId="5" xfId="0" applyNumberFormat="1" applyFont="1" applyFill="1" applyBorder="1" applyAlignment="1">
      <alignment/>
    </xf>
    <xf numFmtId="176" fontId="2" fillId="0" borderId="3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distributed"/>
    </xf>
    <xf numFmtId="0" fontId="2" fillId="0" borderId="19" xfId="0" applyFont="1" applyFill="1" applyBorder="1" applyAlignment="1">
      <alignment horizontal="distributed"/>
    </xf>
    <xf numFmtId="0" fontId="13" fillId="0" borderId="3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right" vertical="top"/>
    </xf>
    <xf numFmtId="0" fontId="3" fillId="0" borderId="8" xfId="0" applyFont="1" applyFill="1" applyBorder="1" applyAlignment="1">
      <alignment horizontal="right" vertical="top"/>
    </xf>
    <xf numFmtId="0" fontId="3" fillId="0" borderId="21" xfId="0" applyFont="1" applyFill="1" applyBorder="1" applyAlignment="1">
      <alignment horizontal="right" vertical="top"/>
    </xf>
    <xf numFmtId="176" fontId="2" fillId="0" borderId="20" xfId="0" applyNumberFormat="1" applyFont="1" applyFill="1" applyBorder="1" applyAlignment="1">
      <alignment/>
    </xf>
    <xf numFmtId="176" fontId="2" fillId="0" borderId="21" xfId="0" applyNumberFormat="1" applyFont="1" applyFill="1" applyBorder="1" applyAlignment="1">
      <alignment/>
    </xf>
    <xf numFmtId="49" fontId="2" fillId="0" borderId="20" xfId="0" applyNumberFormat="1" applyFon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right"/>
    </xf>
    <xf numFmtId="180" fontId="2" fillId="0" borderId="4" xfId="0" applyNumberFormat="1" applyFont="1" applyFill="1" applyBorder="1" applyAlignment="1">
      <alignment horizontal="right"/>
    </xf>
    <xf numFmtId="180" fontId="2" fillId="0" borderId="8" xfId="0" applyNumberFormat="1" applyFont="1" applyFill="1" applyBorder="1" applyAlignment="1">
      <alignment horizontal="right"/>
    </xf>
    <xf numFmtId="180" fontId="2" fillId="0" borderId="21" xfId="0" applyNumberFormat="1" applyFont="1" applyFill="1" applyBorder="1" applyAlignment="1">
      <alignment horizontal="right"/>
    </xf>
    <xf numFmtId="180" fontId="2" fillId="0" borderId="20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5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76" fontId="2" fillId="0" borderId="8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 horizontal="right"/>
    </xf>
    <xf numFmtId="176" fontId="6" fillId="0" borderId="20" xfId="0" applyNumberFormat="1" applyFont="1" applyFill="1" applyBorder="1" applyAlignment="1">
      <alignment/>
    </xf>
    <xf numFmtId="176" fontId="6" fillId="0" borderId="8" xfId="0" applyNumberFormat="1" applyFont="1" applyFill="1" applyBorder="1" applyAlignment="1">
      <alignment/>
    </xf>
    <xf numFmtId="176" fontId="6" fillId="0" borderId="21" xfId="0" applyNumberFormat="1" applyFont="1" applyFill="1" applyBorder="1" applyAlignment="1">
      <alignment/>
    </xf>
    <xf numFmtId="176" fontId="10" fillId="0" borderId="22" xfId="0" applyNumberFormat="1" applyFont="1" applyFill="1" applyBorder="1" applyAlignment="1">
      <alignment/>
    </xf>
    <xf numFmtId="176" fontId="10" fillId="0" borderId="9" xfId="0" applyNumberFormat="1" applyFont="1" applyFill="1" applyBorder="1" applyAlignment="1">
      <alignment/>
    </xf>
    <xf numFmtId="176" fontId="10" fillId="0" borderId="19" xfId="0" applyNumberFormat="1" applyFont="1" applyFill="1" applyBorder="1" applyAlignment="1">
      <alignment/>
    </xf>
    <xf numFmtId="176" fontId="10" fillId="0" borderId="3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2" fillId="0" borderId="23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distributed"/>
    </xf>
    <xf numFmtId="176" fontId="2" fillId="0" borderId="4" xfId="0" applyNumberFormat="1" applyFont="1" applyFill="1" applyBorder="1" applyAlignment="1">
      <alignment/>
    </xf>
    <xf numFmtId="176" fontId="2" fillId="0" borderId="6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2" fillId="0" borderId="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178" fontId="2" fillId="0" borderId="20" xfId="0" applyNumberFormat="1" applyFont="1" applyFill="1" applyBorder="1" applyAlignment="1">
      <alignment/>
    </xf>
    <xf numFmtId="178" fontId="2" fillId="0" borderId="8" xfId="0" applyNumberFormat="1" applyFont="1" applyFill="1" applyBorder="1" applyAlignment="1">
      <alignment/>
    </xf>
    <xf numFmtId="178" fontId="2" fillId="0" borderId="15" xfId="0" applyNumberFormat="1" applyFont="1" applyFill="1" applyBorder="1" applyAlignment="1">
      <alignment/>
    </xf>
    <xf numFmtId="178" fontId="2" fillId="0" borderId="21" xfId="0" applyNumberFormat="1" applyFont="1" applyFill="1" applyBorder="1" applyAlignment="1">
      <alignment horizontal="right"/>
    </xf>
    <xf numFmtId="178" fontId="2" fillId="0" borderId="2" xfId="0" applyNumberFormat="1" applyFont="1" applyFill="1" applyBorder="1" applyAlignment="1">
      <alignment/>
    </xf>
    <xf numFmtId="178" fontId="2" fillId="0" borderId="15" xfId="0" applyNumberFormat="1" applyFont="1" applyFill="1" applyBorder="1" applyAlignment="1">
      <alignment horizontal="right"/>
    </xf>
    <xf numFmtId="178" fontId="2" fillId="0" borderId="20" xfId="0" applyNumberFormat="1" applyFont="1" applyFill="1" applyBorder="1" applyAlignment="1">
      <alignment horizontal="right"/>
    </xf>
    <xf numFmtId="178" fontId="2" fillId="0" borderId="8" xfId="0" applyNumberFormat="1" applyFont="1" applyFill="1" applyBorder="1" applyAlignment="1">
      <alignment horizontal="right"/>
    </xf>
    <xf numFmtId="178" fontId="2" fillId="0" borderId="4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25" xfId="0" applyNumberFormat="1" applyFont="1" applyFill="1" applyBorder="1" applyAlignment="1">
      <alignment horizontal="right"/>
    </xf>
    <xf numFmtId="178" fontId="2" fillId="0" borderId="2" xfId="0" applyNumberFormat="1" applyFont="1" applyFill="1" applyBorder="1" applyAlignment="1">
      <alignment horizontal="right"/>
    </xf>
    <xf numFmtId="178" fontId="6" fillId="0" borderId="20" xfId="0" applyNumberFormat="1" applyFont="1" applyFill="1" applyBorder="1" applyAlignment="1">
      <alignment/>
    </xf>
    <xf numFmtId="178" fontId="6" fillId="0" borderId="8" xfId="0" applyNumberFormat="1" applyFont="1" applyFill="1" applyBorder="1" applyAlignment="1">
      <alignment/>
    </xf>
    <xf numFmtId="178" fontId="6" fillId="0" borderId="15" xfId="0" applyNumberFormat="1" applyFont="1" applyFill="1" applyBorder="1" applyAlignment="1">
      <alignment/>
    </xf>
    <xf numFmtId="178" fontId="6" fillId="0" borderId="21" xfId="0" applyNumberFormat="1" applyFont="1" applyFill="1" applyBorder="1" applyAlignment="1">
      <alignment/>
    </xf>
    <xf numFmtId="178" fontId="6" fillId="0" borderId="2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76" fontId="2" fillId="0" borderId="9" xfId="0" applyNumberFormat="1" applyFont="1" applyFill="1" applyBorder="1" applyAlignment="1">
      <alignment/>
    </xf>
    <xf numFmtId="176" fontId="2" fillId="0" borderId="26" xfId="0" applyNumberFormat="1" applyFont="1" applyFill="1" applyBorder="1" applyAlignment="1">
      <alignment/>
    </xf>
    <xf numFmtId="176" fontId="2" fillId="0" borderId="19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12" fillId="0" borderId="2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/>
    </xf>
    <xf numFmtId="0" fontId="6" fillId="0" borderId="0" xfId="0" applyFont="1" applyFill="1" applyAlignment="1">
      <alignment/>
    </xf>
    <xf numFmtId="178" fontId="2" fillId="0" borderId="4" xfId="0" applyNumberFormat="1" applyFont="1" applyFill="1" applyBorder="1" applyAlignment="1">
      <alignment/>
    </xf>
    <xf numFmtId="178" fontId="2" fillId="0" borderId="6" xfId="0" applyNumberFormat="1" applyFont="1" applyFill="1" applyBorder="1" applyAlignment="1">
      <alignment/>
    </xf>
    <xf numFmtId="178" fontId="2" fillId="0" borderId="5" xfId="0" applyNumberFormat="1" applyFont="1" applyFill="1" applyBorder="1" applyAlignment="1">
      <alignment/>
    </xf>
    <xf numFmtId="178" fontId="2" fillId="0" borderId="3" xfId="0" applyNumberFormat="1" applyFont="1" applyFill="1" applyBorder="1" applyAlignment="1">
      <alignment/>
    </xf>
    <xf numFmtId="178" fontId="2" fillId="0" borderId="7" xfId="0" applyNumberFormat="1" applyFont="1" applyFill="1" applyBorder="1" applyAlignment="1">
      <alignment/>
    </xf>
    <xf numFmtId="178" fontId="3" fillId="0" borderId="4" xfId="0" applyNumberFormat="1" applyFont="1" applyFill="1" applyBorder="1" applyAlignment="1">
      <alignment horizontal="right" vertical="top"/>
    </xf>
    <xf numFmtId="178" fontId="3" fillId="0" borderId="2" xfId="0" applyNumberFormat="1" applyFont="1" applyFill="1" applyBorder="1" applyAlignment="1">
      <alignment horizontal="right" vertical="top"/>
    </xf>
    <xf numFmtId="178" fontId="3" fillId="0" borderId="6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82" fontId="2" fillId="0" borderId="8" xfId="0" applyNumberFormat="1" applyFont="1" applyFill="1" applyBorder="1" applyAlignment="1">
      <alignment horizontal="right"/>
    </xf>
    <xf numFmtId="178" fontId="2" fillId="0" borderId="8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178" fontId="6" fillId="0" borderId="8" xfId="0" applyNumberFormat="1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/>
    </xf>
    <xf numFmtId="0" fontId="3" fillId="0" borderId="4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/>
    </xf>
    <xf numFmtId="0" fontId="6" fillId="0" borderId="4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distributed"/>
    </xf>
    <xf numFmtId="0" fontId="2" fillId="0" borderId="0" xfId="0" applyFont="1" applyFill="1" applyAlignment="1">
      <alignment horizontal="distributed"/>
    </xf>
    <xf numFmtId="0" fontId="2" fillId="0" borderId="6" xfId="0" applyFont="1" applyFill="1" applyBorder="1" applyAlignment="1">
      <alignment horizontal="distributed"/>
    </xf>
    <xf numFmtId="0" fontId="5" fillId="0" borderId="4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/>
    </xf>
    <xf numFmtId="0" fontId="2" fillId="0" borderId="13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/>
    </xf>
    <xf numFmtId="0" fontId="12" fillId="0" borderId="4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/>
    </xf>
    <xf numFmtId="0" fontId="2" fillId="0" borderId="11" xfId="0" applyFont="1" applyFill="1" applyBorder="1" applyAlignment="1">
      <alignment horizontal="distributed"/>
    </xf>
    <xf numFmtId="0" fontId="2" fillId="0" borderId="11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178" fontId="2" fillId="0" borderId="4" xfId="0" applyNumberFormat="1" applyFont="1" applyFill="1" applyBorder="1" applyAlignment="1">
      <alignment horizontal="right"/>
    </xf>
    <xf numFmtId="178" fontId="2" fillId="0" borderId="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6" xfId="0" applyFont="1" applyFill="1" applyBorder="1" applyAlignment="1">
      <alignment/>
    </xf>
    <xf numFmtId="0" fontId="3" fillId="0" borderId="17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right" vertical="top"/>
    </xf>
    <xf numFmtId="0" fontId="2" fillId="0" borderId="31" xfId="0" applyFont="1" applyFill="1" applyBorder="1" applyAlignment="1">
      <alignment/>
    </xf>
    <xf numFmtId="178" fontId="2" fillId="0" borderId="20" xfId="0" applyNumberFormat="1" applyFont="1" applyFill="1" applyBorder="1" applyAlignment="1">
      <alignment/>
    </xf>
    <xf numFmtId="178" fontId="2" fillId="0" borderId="8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/>
    </xf>
    <xf numFmtId="178" fontId="2" fillId="0" borderId="15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distributed" vertical="center"/>
    </xf>
    <xf numFmtId="0" fontId="12" fillId="0" borderId="6" xfId="0" applyFont="1" applyFill="1" applyBorder="1" applyAlignment="1">
      <alignment horizontal="distributed" vertical="center"/>
    </xf>
    <xf numFmtId="178" fontId="6" fillId="0" borderId="20" xfId="0" applyNumberFormat="1" applyFont="1" applyFill="1" applyBorder="1" applyAlignment="1">
      <alignment/>
    </xf>
    <xf numFmtId="178" fontId="6" fillId="0" borderId="8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76" fontId="2" fillId="0" borderId="9" xfId="0" applyNumberFormat="1" applyFont="1" applyFill="1" applyBorder="1" applyAlignment="1">
      <alignment/>
    </xf>
    <xf numFmtId="178" fontId="2" fillId="0" borderId="21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right" vertical="top"/>
    </xf>
    <xf numFmtId="0" fontId="2" fillId="0" borderId="32" xfId="0" applyFont="1" applyFill="1" applyBorder="1" applyAlignment="1">
      <alignment/>
    </xf>
    <xf numFmtId="178" fontId="6" fillId="0" borderId="21" xfId="0" applyNumberFormat="1" applyFont="1" applyFill="1" applyBorder="1" applyAlignment="1">
      <alignment/>
    </xf>
    <xf numFmtId="176" fontId="2" fillId="0" borderId="19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center" vertical="distributed" textRotation="255"/>
    </xf>
    <xf numFmtId="0" fontId="2" fillId="0" borderId="20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/>
    </xf>
    <xf numFmtId="178" fontId="2" fillId="0" borderId="4" xfId="0" applyNumberFormat="1" applyFont="1" applyFill="1" applyBorder="1" applyAlignment="1">
      <alignment/>
    </xf>
    <xf numFmtId="178" fontId="2" fillId="0" borderId="6" xfId="0" applyNumberFormat="1" applyFont="1" applyFill="1" applyBorder="1" applyAlignment="1">
      <alignment/>
    </xf>
    <xf numFmtId="178" fontId="2" fillId="0" borderId="5" xfId="0" applyNumberFormat="1" applyFont="1" applyFill="1" applyBorder="1" applyAlignment="1">
      <alignment/>
    </xf>
    <xf numFmtId="178" fontId="2" fillId="0" borderId="7" xfId="0" applyNumberFormat="1" applyFont="1" applyFill="1" applyBorder="1" applyAlignment="1">
      <alignment/>
    </xf>
    <xf numFmtId="178" fontId="2" fillId="0" borderId="14" xfId="0" applyNumberFormat="1" applyFont="1" applyFill="1" applyBorder="1" applyAlignment="1">
      <alignment/>
    </xf>
    <xf numFmtId="178" fontId="2" fillId="0" borderId="1" xfId="0" applyNumberFormat="1" applyFont="1" applyFill="1" applyBorder="1" applyAlignment="1">
      <alignment/>
    </xf>
    <xf numFmtId="176" fontId="2" fillId="0" borderId="5" xfId="0" applyNumberFormat="1" applyFont="1" applyFill="1" applyBorder="1" applyAlignment="1">
      <alignment/>
    </xf>
    <xf numFmtId="176" fontId="2" fillId="0" borderId="7" xfId="0" applyNumberFormat="1" applyFont="1" applyFill="1" applyBorder="1" applyAlignment="1">
      <alignment/>
    </xf>
    <xf numFmtId="0" fontId="0" fillId="0" borderId="6" xfId="0" applyBorder="1" applyAlignment="1">
      <alignment horizontal="right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11</xdr:row>
      <xdr:rowOff>0</xdr:rowOff>
    </xdr:from>
    <xdr:to>
      <xdr:col>1</xdr:col>
      <xdr:colOff>219075</xdr:colOff>
      <xdr:row>14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742950" y="18097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16</xdr:row>
      <xdr:rowOff>9525</xdr:rowOff>
    </xdr:from>
    <xdr:to>
      <xdr:col>2</xdr:col>
      <xdr:colOff>19050</xdr:colOff>
      <xdr:row>18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23900" y="2676525"/>
          <a:ext cx="17145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19</xdr:row>
      <xdr:rowOff>9525</xdr:rowOff>
    </xdr:from>
    <xdr:to>
      <xdr:col>2</xdr:col>
      <xdr:colOff>19050</xdr:colOff>
      <xdr:row>21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723900" y="3190875"/>
          <a:ext cx="17145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24</xdr:row>
      <xdr:rowOff>9525</xdr:rowOff>
    </xdr:from>
    <xdr:to>
      <xdr:col>2</xdr:col>
      <xdr:colOff>19050</xdr:colOff>
      <xdr:row>27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723900" y="4048125"/>
          <a:ext cx="17145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11</xdr:row>
      <xdr:rowOff>0</xdr:rowOff>
    </xdr:from>
    <xdr:to>
      <xdr:col>1</xdr:col>
      <xdr:colOff>219075</xdr:colOff>
      <xdr:row>14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42950" y="18097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16</xdr:row>
      <xdr:rowOff>9525</xdr:rowOff>
    </xdr:from>
    <xdr:to>
      <xdr:col>2</xdr:col>
      <xdr:colOff>19050</xdr:colOff>
      <xdr:row>18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723900" y="2676525"/>
          <a:ext cx="17145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19</xdr:row>
      <xdr:rowOff>9525</xdr:rowOff>
    </xdr:from>
    <xdr:to>
      <xdr:col>2</xdr:col>
      <xdr:colOff>19050</xdr:colOff>
      <xdr:row>21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723900" y="3190875"/>
          <a:ext cx="17145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24</xdr:row>
      <xdr:rowOff>9525</xdr:rowOff>
    </xdr:from>
    <xdr:to>
      <xdr:col>2</xdr:col>
      <xdr:colOff>19050</xdr:colOff>
      <xdr:row>27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723900" y="4048125"/>
          <a:ext cx="17145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11</xdr:row>
      <xdr:rowOff>0</xdr:rowOff>
    </xdr:from>
    <xdr:to>
      <xdr:col>1</xdr:col>
      <xdr:colOff>219075</xdr:colOff>
      <xdr:row>14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742950" y="18097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16</xdr:row>
      <xdr:rowOff>9525</xdr:rowOff>
    </xdr:from>
    <xdr:to>
      <xdr:col>2</xdr:col>
      <xdr:colOff>19050</xdr:colOff>
      <xdr:row>18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723900" y="2676525"/>
          <a:ext cx="17145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19</xdr:row>
      <xdr:rowOff>9525</xdr:rowOff>
    </xdr:from>
    <xdr:to>
      <xdr:col>2</xdr:col>
      <xdr:colOff>19050</xdr:colOff>
      <xdr:row>21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723900" y="3190875"/>
          <a:ext cx="17145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24</xdr:row>
      <xdr:rowOff>9525</xdr:rowOff>
    </xdr:from>
    <xdr:to>
      <xdr:col>2</xdr:col>
      <xdr:colOff>19050</xdr:colOff>
      <xdr:row>27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723900" y="4048125"/>
          <a:ext cx="17145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8</xdr:row>
      <xdr:rowOff>19050</xdr:rowOff>
    </xdr:from>
    <xdr:to>
      <xdr:col>1</xdr:col>
      <xdr:colOff>171450</xdr:colOff>
      <xdr:row>10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733425" y="1323975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13</xdr:row>
      <xdr:rowOff>19050</xdr:rowOff>
    </xdr:from>
    <xdr:to>
      <xdr:col>1</xdr:col>
      <xdr:colOff>171450</xdr:colOff>
      <xdr:row>15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23900" y="2181225"/>
          <a:ext cx="8572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8</xdr:row>
      <xdr:rowOff>28575</xdr:rowOff>
    </xdr:from>
    <xdr:to>
      <xdr:col>17</xdr:col>
      <xdr:colOff>95250</xdr:colOff>
      <xdr:row>10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2430125" y="1333500"/>
          <a:ext cx="666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13</xdr:row>
      <xdr:rowOff>38100</xdr:rowOff>
    </xdr:from>
    <xdr:to>
      <xdr:col>17</xdr:col>
      <xdr:colOff>95250</xdr:colOff>
      <xdr:row>15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12439650" y="2200275"/>
          <a:ext cx="571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16</xdr:row>
      <xdr:rowOff>19050</xdr:rowOff>
    </xdr:from>
    <xdr:to>
      <xdr:col>17</xdr:col>
      <xdr:colOff>104775</xdr:colOff>
      <xdr:row>18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2430125" y="2695575"/>
          <a:ext cx="7620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21</xdr:row>
      <xdr:rowOff>38100</xdr:rowOff>
    </xdr:from>
    <xdr:to>
      <xdr:col>17</xdr:col>
      <xdr:colOff>104775</xdr:colOff>
      <xdr:row>24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2430125" y="3571875"/>
          <a:ext cx="76200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16</xdr:row>
      <xdr:rowOff>28575</xdr:rowOff>
    </xdr:from>
    <xdr:to>
      <xdr:col>1</xdr:col>
      <xdr:colOff>161925</xdr:colOff>
      <xdr:row>18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33425" y="2705100"/>
          <a:ext cx="666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21</xdr:row>
      <xdr:rowOff>38100</xdr:rowOff>
    </xdr:from>
    <xdr:to>
      <xdr:col>1</xdr:col>
      <xdr:colOff>180975</xdr:colOff>
      <xdr:row>24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52475" y="3571875"/>
          <a:ext cx="666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8</xdr:row>
      <xdr:rowOff>19050</xdr:rowOff>
    </xdr:from>
    <xdr:to>
      <xdr:col>1</xdr:col>
      <xdr:colOff>171450</xdr:colOff>
      <xdr:row>10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733425" y="1323975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13</xdr:row>
      <xdr:rowOff>19050</xdr:rowOff>
    </xdr:from>
    <xdr:to>
      <xdr:col>1</xdr:col>
      <xdr:colOff>171450</xdr:colOff>
      <xdr:row>15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723900" y="2181225"/>
          <a:ext cx="8572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8</xdr:row>
      <xdr:rowOff>28575</xdr:rowOff>
    </xdr:from>
    <xdr:to>
      <xdr:col>17</xdr:col>
      <xdr:colOff>95250</xdr:colOff>
      <xdr:row>10</xdr:row>
      <xdr:rowOff>152400</xdr:rowOff>
    </xdr:to>
    <xdr:sp>
      <xdr:nvSpPr>
        <xdr:cNvPr id="11" name="AutoShape 11"/>
        <xdr:cNvSpPr>
          <a:spLocks/>
        </xdr:cNvSpPr>
      </xdr:nvSpPr>
      <xdr:spPr>
        <a:xfrm>
          <a:off x="12430125" y="1333500"/>
          <a:ext cx="666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13</xdr:row>
      <xdr:rowOff>38100</xdr:rowOff>
    </xdr:from>
    <xdr:to>
      <xdr:col>17</xdr:col>
      <xdr:colOff>95250</xdr:colOff>
      <xdr:row>15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12439650" y="2200275"/>
          <a:ext cx="571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16</xdr:row>
      <xdr:rowOff>19050</xdr:rowOff>
    </xdr:from>
    <xdr:to>
      <xdr:col>17</xdr:col>
      <xdr:colOff>104775</xdr:colOff>
      <xdr:row>18</xdr:row>
      <xdr:rowOff>142875</xdr:rowOff>
    </xdr:to>
    <xdr:sp>
      <xdr:nvSpPr>
        <xdr:cNvPr id="13" name="AutoShape 13"/>
        <xdr:cNvSpPr>
          <a:spLocks/>
        </xdr:cNvSpPr>
      </xdr:nvSpPr>
      <xdr:spPr>
        <a:xfrm>
          <a:off x="12430125" y="2695575"/>
          <a:ext cx="7620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21</xdr:row>
      <xdr:rowOff>38100</xdr:rowOff>
    </xdr:from>
    <xdr:to>
      <xdr:col>17</xdr:col>
      <xdr:colOff>104775</xdr:colOff>
      <xdr:row>24</xdr:row>
      <xdr:rowOff>142875</xdr:rowOff>
    </xdr:to>
    <xdr:sp>
      <xdr:nvSpPr>
        <xdr:cNvPr id="14" name="AutoShape 14"/>
        <xdr:cNvSpPr>
          <a:spLocks/>
        </xdr:cNvSpPr>
      </xdr:nvSpPr>
      <xdr:spPr>
        <a:xfrm>
          <a:off x="12430125" y="3571875"/>
          <a:ext cx="76200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16</xdr:row>
      <xdr:rowOff>28575</xdr:rowOff>
    </xdr:from>
    <xdr:to>
      <xdr:col>1</xdr:col>
      <xdr:colOff>161925</xdr:colOff>
      <xdr:row>18</xdr:row>
      <xdr:rowOff>142875</xdr:rowOff>
    </xdr:to>
    <xdr:sp>
      <xdr:nvSpPr>
        <xdr:cNvPr id="15" name="AutoShape 15"/>
        <xdr:cNvSpPr>
          <a:spLocks/>
        </xdr:cNvSpPr>
      </xdr:nvSpPr>
      <xdr:spPr>
        <a:xfrm>
          <a:off x="733425" y="2705100"/>
          <a:ext cx="666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21</xdr:row>
      <xdr:rowOff>38100</xdr:rowOff>
    </xdr:from>
    <xdr:to>
      <xdr:col>1</xdr:col>
      <xdr:colOff>180975</xdr:colOff>
      <xdr:row>24</xdr:row>
      <xdr:rowOff>142875</xdr:rowOff>
    </xdr:to>
    <xdr:sp>
      <xdr:nvSpPr>
        <xdr:cNvPr id="16" name="AutoShape 16"/>
        <xdr:cNvSpPr>
          <a:spLocks/>
        </xdr:cNvSpPr>
      </xdr:nvSpPr>
      <xdr:spPr>
        <a:xfrm>
          <a:off x="752475" y="3571875"/>
          <a:ext cx="666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8</xdr:row>
      <xdr:rowOff>19050</xdr:rowOff>
    </xdr:from>
    <xdr:to>
      <xdr:col>1</xdr:col>
      <xdr:colOff>171450</xdr:colOff>
      <xdr:row>10</xdr:row>
      <xdr:rowOff>161925</xdr:rowOff>
    </xdr:to>
    <xdr:sp>
      <xdr:nvSpPr>
        <xdr:cNvPr id="17" name="AutoShape 17"/>
        <xdr:cNvSpPr>
          <a:spLocks/>
        </xdr:cNvSpPr>
      </xdr:nvSpPr>
      <xdr:spPr>
        <a:xfrm>
          <a:off x="733425" y="1323975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13</xdr:row>
      <xdr:rowOff>19050</xdr:rowOff>
    </xdr:from>
    <xdr:to>
      <xdr:col>1</xdr:col>
      <xdr:colOff>171450</xdr:colOff>
      <xdr:row>15</xdr:row>
      <xdr:rowOff>142875</xdr:rowOff>
    </xdr:to>
    <xdr:sp>
      <xdr:nvSpPr>
        <xdr:cNvPr id="18" name="AutoShape 18"/>
        <xdr:cNvSpPr>
          <a:spLocks/>
        </xdr:cNvSpPr>
      </xdr:nvSpPr>
      <xdr:spPr>
        <a:xfrm>
          <a:off x="723900" y="2181225"/>
          <a:ext cx="8572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8</xdr:row>
      <xdr:rowOff>28575</xdr:rowOff>
    </xdr:from>
    <xdr:to>
      <xdr:col>17</xdr:col>
      <xdr:colOff>95250</xdr:colOff>
      <xdr:row>10</xdr:row>
      <xdr:rowOff>152400</xdr:rowOff>
    </xdr:to>
    <xdr:sp>
      <xdr:nvSpPr>
        <xdr:cNvPr id="19" name="AutoShape 19"/>
        <xdr:cNvSpPr>
          <a:spLocks/>
        </xdr:cNvSpPr>
      </xdr:nvSpPr>
      <xdr:spPr>
        <a:xfrm>
          <a:off x="12430125" y="1333500"/>
          <a:ext cx="666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13</xdr:row>
      <xdr:rowOff>38100</xdr:rowOff>
    </xdr:from>
    <xdr:to>
      <xdr:col>17</xdr:col>
      <xdr:colOff>95250</xdr:colOff>
      <xdr:row>15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12439650" y="2200275"/>
          <a:ext cx="5715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16</xdr:row>
      <xdr:rowOff>19050</xdr:rowOff>
    </xdr:from>
    <xdr:to>
      <xdr:col>17</xdr:col>
      <xdr:colOff>104775</xdr:colOff>
      <xdr:row>18</xdr:row>
      <xdr:rowOff>142875</xdr:rowOff>
    </xdr:to>
    <xdr:sp>
      <xdr:nvSpPr>
        <xdr:cNvPr id="21" name="AutoShape 21"/>
        <xdr:cNvSpPr>
          <a:spLocks/>
        </xdr:cNvSpPr>
      </xdr:nvSpPr>
      <xdr:spPr>
        <a:xfrm>
          <a:off x="12430125" y="2695575"/>
          <a:ext cx="7620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21</xdr:row>
      <xdr:rowOff>38100</xdr:rowOff>
    </xdr:from>
    <xdr:to>
      <xdr:col>17</xdr:col>
      <xdr:colOff>104775</xdr:colOff>
      <xdr:row>24</xdr:row>
      <xdr:rowOff>142875</xdr:rowOff>
    </xdr:to>
    <xdr:sp>
      <xdr:nvSpPr>
        <xdr:cNvPr id="22" name="AutoShape 22"/>
        <xdr:cNvSpPr>
          <a:spLocks/>
        </xdr:cNvSpPr>
      </xdr:nvSpPr>
      <xdr:spPr>
        <a:xfrm>
          <a:off x="12430125" y="3571875"/>
          <a:ext cx="76200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16</xdr:row>
      <xdr:rowOff>28575</xdr:rowOff>
    </xdr:from>
    <xdr:to>
      <xdr:col>1</xdr:col>
      <xdr:colOff>161925</xdr:colOff>
      <xdr:row>18</xdr:row>
      <xdr:rowOff>142875</xdr:rowOff>
    </xdr:to>
    <xdr:sp>
      <xdr:nvSpPr>
        <xdr:cNvPr id="23" name="AutoShape 23"/>
        <xdr:cNvSpPr>
          <a:spLocks/>
        </xdr:cNvSpPr>
      </xdr:nvSpPr>
      <xdr:spPr>
        <a:xfrm>
          <a:off x="733425" y="2705100"/>
          <a:ext cx="666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21</xdr:row>
      <xdr:rowOff>38100</xdr:rowOff>
    </xdr:from>
    <xdr:to>
      <xdr:col>1</xdr:col>
      <xdr:colOff>180975</xdr:colOff>
      <xdr:row>24</xdr:row>
      <xdr:rowOff>142875</xdr:rowOff>
    </xdr:to>
    <xdr:sp>
      <xdr:nvSpPr>
        <xdr:cNvPr id="24" name="AutoShape 24"/>
        <xdr:cNvSpPr>
          <a:spLocks/>
        </xdr:cNvSpPr>
      </xdr:nvSpPr>
      <xdr:spPr>
        <a:xfrm>
          <a:off x="752475" y="3571875"/>
          <a:ext cx="666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19075"/>
          <a:ext cx="762000" cy="428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087225" y="219075"/>
          <a:ext cx="771525" cy="428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zoomScaleSheetLayoutView="100" workbookViewId="0" topLeftCell="A1">
      <selection activeCell="J22" sqref="K22"/>
    </sheetView>
  </sheetViews>
  <sheetFormatPr defaultColWidth="9.00390625" defaultRowHeight="13.5"/>
  <cols>
    <col min="1" max="1" width="8.375" style="41" customWidth="1"/>
    <col min="2" max="2" width="3.125" style="41" customWidth="1"/>
    <col min="3" max="3" width="8.75390625" style="41" customWidth="1"/>
    <col min="4" max="9" width="11.125" style="41" customWidth="1"/>
    <col min="10" max="16384" width="9.00390625" style="41" customWidth="1"/>
  </cols>
  <sheetData>
    <row r="1" spans="1:9" ht="17.25">
      <c r="A1" s="163" t="s">
        <v>125</v>
      </c>
      <c r="B1" s="164"/>
      <c r="C1" s="164"/>
      <c r="D1" s="164"/>
      <c r="E1" s="164"/>
      <c r="F1" s="164"/>
      <c r="G1" s="164"/>
      <c r="H1" s="164"/>
      <c r="I1" s="164"/>
    </row>
    <row r="3" ht="13.5">
      <c r="A3" s="41" t="s">
        <v>124</v>
      </c>
    </row>
    <row r="4" ht="3.75" customHeight="1"/>
    <row r="5" spans="1:9" ht="13.5" customHeight="1">
      <c r="A5" s="169" t="s">
        <v>13</v>
      </c>
      <c r="B5" s="190"/>
      <c r="C5" s="191"/>
      <c r="D5" s="188" t="s">
        <v>81</v>
      </c>
      <c r="E5" s="189"/>
      <c r="F5" s="189"/>
      <c r="G5" s="189"/>
      <c r="H5" s="175"/>
      <c r="I5" s="186" t="s">
        <v>82</v>
      </c>
    </row>
    <row r="6" spans="1:9" ht="13.5" customHeight="1">
      <c r="A6" s="155"/>
      <c r="B6" s="192"/>
      <c r="C6" s="193"/>
      <c r="D6" s="182" t="s">
        <v>83</v>
      </c>
      <c r="E6" s="58" t="s">
        <v>136</v>
      </c>
      <c r="F6" s="58" t="s">
        <v>137</v>
      </c>
      <c r="G6" s="184" t="s">
        <v>128</v>
      </c>
      <c r="H6" s="59" t="s">
        <v>138</v>
      </c>
      <c r="I6" s="187"/>
    </row>
    <row r="7" spans="1:9" ht="13.5">
      <c r="A7" s="194"/>
      <c r="B7" s="195"/>
      <c r="C7" s="196"/>
      <c r="D7" s="183"/>
      <c r="E7" s="60" t="s">
        <v>84</v>
      </c>
      <c r="F7" s="60" t="s">
        <v>85</v>
      </c>
      <c r="G7" s="185"/>
      <c r="H7" s="61" t="s">
        <v>15</v>
      </c>
      <c r="I7" s="62" t="s">
        <v>181</v>
      </c>
    </row>
    <row r="8" spans="1:9" ht="13.5">
      <c r="A8" s="46"/>
      <c r="B8" s="1"/>
      <c r="C8" s="1"/>
      <c r="D8" s="63" t="s">
        <v>139</v>
      </c>
      <c r="E8" s="64" t="s">
        <v>139</v>
      </c>
      <c r="F8" s="64" t="s">
        <v>139</v>
      </c>
      <c r="G8" s="64" t="s">
        <v>139</v>
      </c>
      <c r="H8" s="65" t="s">
        <v>139</v>
      </c>
      <c r="I8" s="47" t="s">
        <v>139</v>
      </c>
    </row>
    <row r="9" spans="1:9" ht="13.5">
      <c r="A9" s="165" t="s">
        <v>1</v>
      </c>
      <c r="B9" s="160"/>
      <c r="C9" s="160"/>
      <c r="D9" s="66">
        <v>31319</v>
      </c>
      <c r="E9" s="73">
        <v>0</v>
      </c>
      <c r="F9" s="40" t="s">
        <v>149</v>
      </c>
      <c r="G9" s="52">
        <v>227</v>
      </c>
      <c r="H9" s="67">
        <v>31092</v>
      </c>
      <c r="I9" s="4">
        <v>38701</v>
      </c>
    </row>
    <row r="10" spans="1:9" ht="13.5">
      <c r="A10" s="43"/>
      <c r="B10" s="21"/>
      <c r="C10" s="21"/>
      <c r="D10" s="68" t="s">
        <v>163</v>
      </c>
      <c r="E10" s="40" t="s">
        <v>149</v>
      </c>
      <c r="F10" s="40" t="s">
        <v>149</v>
      </c>
      <c r="G10" s="69" t="s">
        <v>149</v>
      </c>
      <c r="H10" s="70" t="s">
        <v>162</v>
      </c>
      <c r="I10" s="71" t="s">
        <v>164</v>
      </c>
    </row>
    <row r="11" spans="1:9" ht="13.5">
      <c r="A11" s="165" t="s">
        <v>2</v>
      </c>
      <c r="B11" s="166"/>
      <c r="C11" s="167"/>
      <c r="D11" s="72" t="s">
        <v>148</v>
      </c>
      <c r="E11" s="40" t="s">
        <v>160</v>
      </c>
      <c r="F11" s="40" t="s">
        <v>160</v>
      </c>
      <c r="G11" s="40" t="s">
        <v>160</v>
      </c>
      <c r="H11" s="74" t="s">
        <v>160</v>
      </c>
      <c r="I11" s="42" t="s">
        <v>160</v>
      </c>
    </row>
    <row r="12" spans="1:9" ht="13.5" customHeight="1">
      <c r="A12" s="168" t="s">
        <v>132</v>
      </c>
      <c r="B12" s="1"/>
      <c r="C12" s="21" t="s">
        <v>3</v>
      </c>
      <c r="D12" s="72" t="s">
        <v>148</v>
      </c>
      <c r="E12" s="40" t="s">
        <v>160</v>
      </c>
      <c r="F12" s="40" t="s">
        <v>160</v>
      </c>
      <c r="G12" s="40" t="s">
        <v>160</v>
      </c>
      <c r="H12" s="74" t="s">
        <v>160</v>
      </c>
      <c r="I12" s="42" t="s">
        <v>160</v>
      </c>
    </row>
    <row r="13" spans="1:9" ht="13.5">
      <c r="A13" s="168"/>
      <c r="B13" s="1"/>
      <c r="C13" s="21" t="s">
        <v>4</v>
      </c>
      <c r="D13" s="72" t="s">
        <v>148</v>
      </c>
      <c r="E13" s="40" t="s">
        <v>160</v>
      </c>
      <c r="F13" s="40" t="s">
        <v>160</v>
      </c>
      <c r="G13" s="40" t="s">
        <v>160</v>
      </c>
      <c r="H13" s="74" t="s">
        <v>160</v>
      </c>
      <c r="I13" s="42" t="s">
        <v>160</v>
      </c>
    </row>
    <row r="14" spans="1:9" ht="13.5">
      <c r="A14" s="168"/>
      <c r="B14" s="1"/>
      <c r="C14" s="21" t="s">
        <v>15</v>
      </c>
      <c r="D14" s="75">
        <v>3732</v>
      </c>
      <c r="E14" s="76">
        <v>2</v>
      </c>
      <c r="F14" s="76">
        <v>512</v>
      </c>
      <c r="G14" s="77">
        <v>772</v>
      </c>
      <c r="H14" s="78">
        <v>3472</v>
      </c>
      <c r="I14" s="42">
        <v>2255</v>
      </c>
    </row>
    <row r="15" spans="1:9" ht="13.5">
      <c r="A15" s="165" t="s">
        <v>135</v>
      </c>
      <c r="B15" s="160"/>
      <c r="C15" s="160"/>
      <c r="D15" s="75">
        <v>9581</v>
      </c>
      <c r="E15" s="76">
        <v>340</v>
      </c>
      <c r="F15" s="73" t="s">
        <v>134</v>
      </c>
      <c r="G15" s="77">
        <v>1228</v>
      </c>
      <c r="H15" s="78">
        <v>8693</v>
      </c>
      <c r="I15" s="42">
        <v>751</v>
      </c>
    </row>
    <row r="16" spans="1:9" ht="13.5">
      <c r="A16" s="165" t="s">
        <v>19</v>
      </c>
      <c r="B16" s="160"/>
      <c r="C16" s="160"/>
      <c r="D16" s="75">
        <v>119963</v>
      </c>
      <c r="E16" s="73">
        <v>0</v>
      </c>
      <c r="F16" s="73" t="s">
        <v>134</v>
      </c>
      <c r="G16" s="77">
        <v>679</v>
      </c>
      <c r="H16" s="78">
        <v>119285</v>
      </c>
      <c r="I16" s="42">
        <v>2422</v>
      </c>
    </row>
    <row r="17" spans="1:9" ht="13.5">
      <c r="A17" s="157" t="s">
        <v>5</v>
      </c>
      <c r="B17" s="1"/>
      <c r="C17" s="21" t="s">
        <v>6</v>
      </c>
      <c r="D17" s="72">
        <v>7616</v>
      </c>
      <c r="E17" s="73">
        <v>210</v>
      </c>
      <c r="F17" s="73" t="s">
        <v>149</v>
      </c>
      <c r="G17" s="73">
        <v>1295</v>
      </c>
      <c r="H17" s="74">
        <v>6531</v>
      </c>
      <c r="I17" s="42">
        <v>4131</v>
      </c>
    </row>
    <row r="18" spans="1:9" ht="13.5">
      <c r="A18" s="157"/>
      <c r="B18" s="1"/>
      <c r="C18" s="27" t="s">
        <v>7</v>
      </c>
      <c r="D18" s="72">
        <v>642</v>
      </c>
      <c r="E18" s="73" t="s">
        <v>123</v>
      </c>
      <c r="F18" s="73" t="s">
        <v>123</v>
      </c>
      <c r="G18" s="73">
        <v>74</v>
      </c>
      <c r="H18" s="74">
        <v>568</v>
      </c>
      <c r="I18" s="42">
        <v>203</v>
      </c>
    </row>
    <row r="19" spans="1:9" ht="13.5">
      <c r="A19" s="157"/>
      <c r="B19" s="1"/>
      <c r="C19" s="21" t="s">
        <v>15</v>
      </c>
      <c r="D19" s="75">
        <v>8257</v>
      </c>
      <c r="E19" s="73">
        <v>210</v>
      </c>
      <c r="F19" s="73" t="s">
        <v>134</v>
      </c>
      <c r="G19" s="76">
        <v>1370</v>
      </c>
      <c r="H19" s="78">
        <v>7097</v>
      </c>
      <c r="I19" s="42">
        <v>4334</v>
      </c>
    </row>
    <row r="20" spans="1:9" ht="13.5" customHeight="1">
      <c r="A20" s="181" t="s">
        <v>8</v>
      </c>
      <c r="B20" s="1"/>
      <c r="C20" s="38" t="s">
        <v>150</v>
      </c>
      <c r="D20" s="72" t="s">
        <v>148</v>
      </c>
      <c r="E20" s="40" t="s">
        <v>160</v>
      </c>
      <c r="F20" s="40" t="s">
        <v>160</v>
      </c>
      <c r="G20" s="40" t="s">
        <v>160</v>
      </c>
      <c r="H20" s="74" t="s">
        <v>160</v>
      </c>
      <c r="I20" s="42" t="s">
        <v>160</v>
      </c>
    </row>
    <row r="21" spans="1:9" ht="13.5">
      <c r="A21" s="181"/>
      <c r="B21" s="1"/>
      <c r="C21" s="22" t="s">
        <v>151</v>
      </c>
      <c r="D21" s="72" t="s">
        <v>148</v>
      </c>
      <c r="E21" s="40" t="s">
        <v>160</v>
      </c>
      <c r="F21" s="40" t="s">
        <v>160</v>
      </c>
      <c r="G21" s="40" t="s">
        <v>160</v>
      </c>
      <c r="H21" s="74" t="s">
        <v>160</v>
      </c>
      <c r="I21" s="42" t="s">
        <v>160</v>
      </c>
    </row>
    <row r="22" spans="1:9" ht="13.5">
      <c r="A22" s="181"/>
      <c r="B22" s="1"/>
      <c r="C22" s="21" t="s">
        <v>15</v>
      </c>
      <c r="D22" s="72" t="s">
        <v>148</v>
      </c>
      <c r="E22" s="40" t="s">
        <v>160</v>
      </c>
      <c r="F22" s="40" t="s">
        <v>160</v>
      </c>
      <c r="G22" s="40" t="s">
        <v>160</v>
      </c>
      <c r="H22" s="74" t="s">
        <v>160</v>
      </c>
      <c r="I22" s="42" t="s">
        <v>160</v>
      </c>
    </row>
    <row r="23" spans="1:9" ht="13.5" customHeight="1">
      <c r="A23" s="155" t="s">
        <v>9</v>
      </c>
      <c r="B23" s="166"/>
      <c r="C23" s="167"/>
      <c r="D23" s="72">
        <v>593</v>
      </c>
      <c r="E23" s="40" t="s">
        <v>149</v>
      </c>
      <c r="F23" s="40" t="s">
        <v>149</v>
      </c>
      <c r="G23" s="77">
        <v>153</v>
      </c>
      <c r="H23" s="74">
        <v>440</v>
      </c>
      <c r="I23" s="4">
        <v>222</v>
      </c>
    </row>
    <row r="24" spans="1:9" ht="13.5" customHeight="1">
      <c r="A24" s="165" t="s">
        <v>10</v>
      </c>
      <c r="B24" s="160"/>
      <c r="C24" s="160"/>
      <c r="D24" s="66">
        <v>90816</v>
      </c>
      <c r="E24" s="73">
        <v>3930</v>
      </c>
      <c r="F24" s="40" t="s">
        <v>149</v>
      </c>
      <c r="G24" s="79">
        <v>6436</v>
      </c>
      <c r="H24" s="67">
        <v>88310</v>
      </c>
      <c r="I24" s="4">
        <v>4065</v>
      </c>
    </row>
    <row r="25" spans="1:9" ht="13.5">
      <c r="A25" s="155" t="s">
        <v>11</v>
      </c>
      <c r="B25" s="1"/>
      <c r="C25" s="21" t="s">
        <v>16</v>
      </c>
      <c r="D25" s="80">
        <v>117099</v>
      </c>
      <c r="E25" s="40" t="s">
        <v>133</v>
      </c>
      <c r="F25" s="40" t="s">
        <v>133</v>
      </c>
      <c r="G25" s="79">
        <v>199</v>
      </c>
      <c r="H25" s="67">
        <v>116900</v>
      </c>
      <c r="I25" s="4">
        <v>2490</v>
      </c>
    </row>
    <row r="26" spans="1:9" ht="13.5">
      <c r="A26" s="155"/>
      <c r="B26" s="1"/>
      <c r="C26" s="21" t="s">
        <v>12</v>
      </c>
      <c r="D26" s="72" t="s">
        <v>148</v>
      </c>
      <c r="E26" s="40" t="s">
        <v>160</v>
      </c>
      <c r="F26" s="40" t="s">
        <v>160</v>
      </c>
      <c r="G26" s="40" t="s">
        <v>160</v>
      </c>
      <c r="H26" s="74" t="s">
        <v>160</v>
      </c>
      <c r="I26" s="42" t="s">
        <v>160</v>
      </c>
    </row>
    <row r="27" spans="1:9" ht="13.5">
      <c r="A27" s="155"/>
      <c r="B27" s="1"/>
      <c r="C27" s="23" t="s">
        <v>17</v>
      </c>
      <c r="D27" s="72" t="s">
        <v>148</v>
      </c>
      <c r="E27" s="40" t="s">
        <v>160</v>
      </c>
      <c r="F27" s="40" t="s">
        <v>160</v>
      </c>
      <c r="G27" s="40" t="s">
        <v>160</v>
      </c>
      <c r="H27" s="74" t="s">
        <v>160</v>
      </c>
      <c r="I27" s="42" t="s">
        <v>160</v>
      </c>
    </row>
    <row r="28" spans="1:9" ht="13.5">
      <c r="A28" s="155"/>
      <c r="B28" s="1"/>
      <c r="C28" s="21" t="s">
        <v>15</v>
      </c>
      <c r="D28" s="66">
        <v>117117</v>
      </c>
      <c r="E28" s="73">
        <v>0</v>
      </c>
      <c r="F28" s="40" t="s">
        <v>134</v>
      </c>
      <c r="G28" s="79">
        <v>1140</v>
      </c>
      <c r="H28" s="67">
        <v>115977</v>
      </c>
      <c r="I28" s="4">
        <v>2705</v>
      </c>
    </row>
    <row r="29" spans="1:9" ht="13.5">
      <c r="A29" s="161" t="s">
        <v>18</v>
      </c>
      <c r="B29" s="162"/>
      <c r="C29" s="156"/>
      <c r="D29" s="81">
        <v>382840</v>
      </c>
      <c r="E29" s="82">
        <v>4482</v>
      </c>
      <c r="F29" s="82">
        <v>512</v>
      </c>
      <c r="G29" s="82">
        <v>12299</v>
      </c>
      <c r="H29" s="83">
        <v>375532</v>
      </c>
      <c r="I29" s="49">
        <v>55860</v>
      </c>
    </row>
    <row r="30" spans="1:9" ht="13.5">
      <c r="A30" s="54"/>
      <c r="B30" s="55"/>
      <c r="C30" s="55"/>
      <c r="D30" s="84"/>
      <c r="E30" s="85"/>
      <c r="F30" s="85"/>
      <c r="G30" s="85"/>
      <c r="H30" s="86"/>
      <c r="I30" s="87"/>
    </row>
    <row r="31" spans="1:9" ht="13.5">
      <c r="A31" s="41" t="s">
        <v>86</v>
      </c>
      <c r="C31" s="41" t="s">
        <v>165</v>
      </c>
      <c r="D31" s="88"/>
      <c r="E31" s="88"/>
      <c r="F31" s="88"/>
      <c r="G31" s="88"/>
      <c r="H31" s="88"/>
      <c r="I31" s="88"/>
    </row>
    <row r="32" spans="1:9" ht="13.5">
      <c r="A32" s="41" t="s">
        <v>87</v>
      </c>
      <c r="C32" s="41" t="s">
        <v>113</v>
      </c>
      <c r="D32" s="88"/>
      <c r="E32" s="88"/>
      <c r="F32" s="88"/>
      <c r="G32" s="88"/>
      <c r="H32" s="88"/>
      <c r="I32" s="88"/>
    </row>
    <row r="33" spans="4:9" ht="13.5">
      <c r="D33" s="88"/>
      <c r="E33" s="88"/>
      <c r="F33" s="88"/>
      <c r="G33" s="88"/>
      <c r="H33" s="88"/>
      <c r="I33" s="88"/>
    </row>
    <row r="34" spans="3:9" ht="13.5">
      <c r="C34" s="1"/>
      <c r="D34" s="88"/>
      <c r="E34" s="88"/>
      <c r="F34" s="88"/>
      <c r="G34" s="88"/>
      <c r="H34" s="88"/>
      <c r="I34" s="88"/>
    </row>
    <row r="35" spans="1:9" ht="13.5">
      <c r="A35" s="41" t="s">
        <v>88</v>
      </c>
      <c r="C35" s="1"/>
      <c r="D35" s="88"/>
      <c r="E35" s="88"/>
      <c r="F35" s="88"/>
      <c r="G35" s="88"/>
      <c r="H35" s="88"/>
      <c r="I35" s="88"/>
    </row>
    <row r="36" spans="1:9" s="91" customFormat="1" ht="16.5" customHeight="1">
      <c r="A36" s="177" t="s">
        <v>20</v>
      </c>
      <c r="B36" s="178"/>
      <c r="C36" s="179"/>
      <c r="D36" s="89" t="s">
        <v>1</v>
      </c>
      <c r="E36" s="90" t="s">
        <v>152</v>
      </c>
      <c r="F36" s="44" t="s">
        <v>153</v>
      </c>
      <c r="G36" s="44" t="s">
        <v>5</v>
      </c>
      <c r="H36" s="45" t="s">
        <v>22</v>
      </c>
      <c r="I36" s="45" t="s">
        <v>18</v>
      </c>
    </row>
    <row r="37" spans="1:9" ht="13.5">
      <c r="A37" s="50"/>
      <c r="B37" s="51"/>
      <c r="C37" s="2"/>
      <c r="D37" s="92" t="s">
        <v>154</v>
      </c>
      <c r="E37" s="47" t="s">
        <v>154</v>
      </c>
      <c r="F37" s="47" t="s">
        <v>154</v>
      </c>
      <c r="G37" s="47" t="s">
        <v>154</v>
      </c>
      <c r="H37" s="48" t="s">
        <v>154</v>
      </c>
      <c r="I37" s="48" t="s">
        <v>154</v>
      </c>
    </row>
    <row r="38" spans="1:9" ht="13.5">
      <c r="A38" s="53" t="s">
        <v>89</v>
      </c>
      <c r="B38" s="93" t="s">
        <v>166</v>
      </c>
      <c r="C38" s="94" t="s">
        <v>14</v>
      </c>
      <c r="D38" s="95">
        <v>46315</v>
      </c>
      <c r="E38" s="3">
        <v>3226</v>
      </c>
      <c r="F38" s="3">
        <v>209518</v>
      </c>
      <c r="G38" s="3">
        <v>9782</v>
      </c>
      <c r="H38" s="96">
        <v>95666</v>
      </c>
      <c r="I38" s="96">
        <v>364505</v>
      </c>
    </row>
    <row r="39" spans="1:9" ht="13.5">
      <c r="A39" s="46"/>
      <c r="B39" s="93" t="s">
        <v>167</v>
      </c>
      <c r="C39" s="97"/>
      <c r="D39" s="95">
        <v>41322</v>
      </c>
      <c r="E39" s="3">
        <v>3282</v>
      </c>
      <c r="F39" s="3">
        <v>189051</v>
      </c>
      <c r="G39" s="3">
        <v>6969</v>
      </c>
      <c r="H39" s="96">
        <v>82599</v>
      </c>
      <c r="I39" s="96">
        <v>323233</v>
      </c>
    </row>
    <row r="40" spans="1:9" ht="13.5">
      <c r="A40" s="46"/>
      <c r="B40" s="93" t="s">
        <v>168</v>
      </c>
      <c r="C40" s="97"/>
      <c r="D40" s="95">
        <v>34531</v>
      </c>
      <c r="E40" s="3">
        <v>4024</v>
      </c>
      <c r="F40" s="3">
        <v>162334</v>
      </c>
      <c r="G40" s="3">
        <v>6443</v>
      </c>
      <c r="H40" s="96">
        <v>109420</v>
      </c>
      <c r="I40" s="96">
        <v>316752</v>
      </c>
    </row>
    <row r="41" spans="1:9" ht="13.5">
      <c r="A41" s="46"/>
      <c r="B41" s="93" t="s">
        <v>169</v>
      </c>
      <c r="C41" s="97"/>
      <c r="D41" s="95">
        <v>31710</v>
      </c>
      <c r="E41" s="3">
        <v>3809</v>
      </c>
      <c r="F41" s="3">
        <v>134878</v>
      </c>
      <c r="G41" s="3">
        <v>7393</v>
      </c>
      <c r="H41" s="96">
        <v>197032</v>
      </c>
      <c r="I41" s="96">
        <v>374827</v>
      </c>
    </row>
    <row r="42" spans="1:9" ht="13.5">
      <c r="A42" s="46"/>
      <c r="B42" s="93" t="s">
        <v>170</v>
      </c>
      <c r="C42" s="97"/>
      <c r="D42" s="95">
        <v>31092</v>
      </c>
      <c r="E42" s="3">
        <v>3472</v>
      </c>
      <c r="F42" s="3">
        <v>119285</v>
      </c>
      <c r="G42" s="3">
        <v>7097</v>
      </c>
      <c r="H42" s="96">
        <v>214586</v>
      </c>
      <c r="I42" s="96">
        <v>375532</v>
      </c>
    </row>
    <row r="43" spans="1:9" ht="13.5">
      <c r="A43" s="54"/>
      <c r="B43" s="98"/>
      <c r="C43" s="99"/>
      <c r="D43" s="56"/>
      <c r="E43" s="57"/>
      <c r="F43" s="57"/>
      <c r="G43" s="57"/>
      <c r="H43" s="24"/>
      <c r="I43" s="24"/>
    </row>
    <row r="44" spans="1:9" ht="13.5">
      <c r="A44" s="41" t="s">
        <v>87</v>
      </c>
      <c r="B44" s="180" t="s">
        <v>112</v>
      </c>
      <c r="C44" s="180"/>
      <c r="D44" s="180"/>
      <c r="E44" s="180"/>
      <c r="F44" s="180"/>
      <c r="G44" s="180"/>
      <c r="H44" s="180"/>
      <c r="I44" s="180"/>
    </row>
  </sheetData>
  <mergeCells count="19">
    <mergeCell ref="B44:I44"/>
    <mergeCell ref="A11:C11"/>
    <mergeCell ref="A20:A22"/>
    <mergeCell ref="A1:I1"/>
    <mergeCell ref="A9:C9"/>
    <mergeCell ref="D6:D7"/>
    <mergeCell ref="G6:G7"/>
    <mergeCell ref="I5:I6"/>
    <mergeCell ref="D5:H5"/>
    <mergeCell ref="A5:C7"/>
    <mergeCell ref="A36:C36"/>
    <mergeCell ref="A12:A14"/>
    <mergeCell ref="A16:C16"/>
    <mergeCell ref="A24:C24"/>
    <mergeCell ref="A23:C23"/>
    <mergeCell ref="A15:C15"/>
    <mergeCell ref="A29:C29"/>
    <mergeCell ref="A17:A19"/>
    <mergeCell ref="A25:A28"/>
  </mergeCells>
  <printOptions/>
  <pageMargins left="0.75" right="0.75" top="1" bottom="1" header="0.512" footer="0.512"/>
  <pageSetup firstPageNumber="100" useFirstPageNumber="1" horizontalDpi="300" verticalDpi="300" orientation="portrait" paperSize="9" scale="97" r:id="rId2"/>
  <headerFooter alignWithMargins="0">
    <oddFooter>&amp;C&amp;"ＭＳ 明朝,標準"-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showGridLines="0" zoomScaleSheetLayoutView="100" workbookViewId="0" topLeftCell="A1">
      <selection activeCell="J22" sqref="J22:L22"/>
    </sheetView>
  </sheetViews>
  <sheetFormatPr defaultColWidth="9.00390625" defaultRowHeight="13.5"/>
  <cols>
    <col min="1" max="1" width="8.375" style="41" customWidth="1"/>
    <col min="2" max="2" width="3.125" style="41" customWidth="1"/>
    <col min="3" max="3" width="8.75390625" style="41" customWidth="1"/>
    <col min="4" max="9" width="11.125" style="41" customWidth="1"/>
    <col min="10" max="10" width="8.375" style="41" customWidth="1"/>
    <col min="11" max="11" width="3.125" style="41" customWidth="1"/>
    <col min="12" max="12" width="8.75390625" style="41" customWidth="1"/>
    <col min="13" max="16" width="11.125" style="41" customWidth="1"/>
    <col min="17" max="17" width="11.00390625" style="41" customWidth="1"/>
    <col min="18" max="18" width="2.50390625" style="41" customWidth="1"/>
    <col min="19" max="19" width="8.75390625" style="41" customWidth="1"/>
    <col min="20" max="16384" width="9.00390625" style="41" customWidth="1"/>
  </cols>
  <sheetData>
    <row r="1" ht="13.5">
      <c r="A1" s="41" t="s">
        <v>126</v>
      </c>
    </row>
    <row r="2" ht="3.75" customHeight="1"/>
    <row r="3" spans="1:19" ht="15" customHeight="1">
      <c r="A3" s="169" t="s">
        <v>13</v>
      </c>
      <c r="B3" s="190"/>
      <c r="C3" s="191"/>
      <c r="D3" s="169" t="s">
        <v>90</v>
      </c>
      <c r="E3" s="170"/>
      <c r="F3" s="170"/>
      <c r="G3" s="170"/>
      <c r="H3" s="170"/>
      <c r="I3" s="191"/>
      <c r="J3" s="169" t="s">
        <v>91</v>
      </c>
      <c r="K3" s="170"/>
      <c r="L3" s="170"/>
      <c r="M3" s="170"/>
      <c r="N3" s="170"/>
      <c r="O3" s="125" t="s">
        <v>176</v>
      </c>
      <c r="P3" s="126" t="s">
        <v>92</v>
      </c>
      <c r="Q3" s="169" t="s">
        <v>13</v>
      </c>
      <c r="R3" s="170"/>
      <c r="S3" s="173"/>
    </row>
    <row r="4" spans="1:19" ht="15" customHeight="1">
      <c r="A4" s="155"/>
      <c r="B4" s="192"/>
      <c r="C4" s="193"/>
      <c r="D4" s="102" t="s">
        <v>93</v>
      </c>
      <c r="E4" s="127" t="s">
        <v>94</v>
      </c>
      <c r="F4" s="203" t="s">
        <v>95</v>
      </c>
      <c r="G4" s="201" t="s">
        <v>96</v>
      </c>
      <c r="H4" s="128" t="s">
        <v>97</v>
      </c>
      <c r="I4" s="204" t="s">
        <v>15</v>
      </c>
      <c r="J4" s="227" t="s">
        <v>129</v>
      </c>
      <c r="K4" s="228"/>
      <c r="L4" s="228"/>
      <c r="M4" s="228" t="s">
        <v>97</v>
      </c>
      <c r="N4" s="231"/>
      <c r="O4" s="129" t="s">
        <v>98</v>
      </c>
      <c r="P4" s="130" t="s">
        <v>99</v>
      </c>
      <c r="Q4" s="171"/>
      <c r="R4" s="172"/>
      <c r="S4" s="174"/>
    </row>
    <row r="5" spans="1:19" ht="15" customHeight="1">
      <c r="A5" s="194"/>
      <c r="B5" s="195"/>
      <c r="C5" s="196"/>
      <c r="D5" s="103" t="s">
        <v>100</v>
      </c>
      <c r="E5" s="131" t="s">
        <v>101</v>
      </c>
      <c r="F5" s="202"/>
      <c r="G5" s="202"/>
      <c r="H5" s="132" t="s">
        <v>140</v>
      </c>
      <c r="I5" s="205"/>
      <c r="J5" s="229"/>
      <c r="K5" s="230"/>
      <c r="L5" s="230"/>
      <c r="M5" s="230" t="s">
        <v>141</v>
      </c>
      <c r="N5" s="232"/>
      <c r="O5" s="129" t="s">
        <v>102</v>
      </c>
      <c r="P5" s="133" t="s">
        <v>142</v>
      </c>
      <c r="Q5" s="220"/>
      <c r="R5" s="221"/>
      <c r="S5" s="222"/>
    </row>
    <row r="6" spans="1:19" ht="13.5">
      <c r="A6" s="46"/>
      <c r="B6" s="1"/>
      <c r="C6" s="1"/>
      <c r="D6" s="63" t="s">
        <v>143</v>
      </c>
      <c r="E6" s="64" t="s">
        <v>143</v>
      </c>
      <c r="F6" s="64" t="s">
        <v>143</v>
      </c>
      <c r="G6" s="64" t="s">
        <v>143</v>
      </c>
      <c r="H6" s="134" t="s">
        <v>143</v>
      </c>
      <c r="I6" s="65" t="s">
        <v>143</v>
      </c>
      <c r="J6" s="206" t="s">
        <v>143</v>
      </c>
      <c r="K6" s="207"/>
      <c r="L6" s="207"/>
      <c r="M6" s="223" t="s">
        <v>143</v>
      </c>
      <c r="N6" s="224"/>
      <c r="O6" s="135" t="s">
        <v>143</v>
      </c>
      <c r="P6" s="135" t="s">
        <v>143</v>
      </c>
      <c r="Q6" s="101"/>
      <c r="R6" s="101"/>
      <c r="S6" s="100"/>
    </row>
    <row r="7" spans="1:19" ht="13.5">
      <c r="A7" s="165" t="s">
        <v>1</v>
      </c>
      <c r="B7" s="160"/>
      <c r="C7" s="160"/>
      <c r="D7" s="104">
        <v>348</v>
      </c>
      <c r="E7" s="105">
        <v>1427</v>
      </c>
      <c r="F7" s="105">
        <v>26472</v>
      </c>
      <c r="G7" s="105">
        <v>9323</v>
      </c>
      <c r="H7" s="106">
        <v>1127</v>
      </c>
      <c r="I7" s="107">
        <v>38701</v>
      </c>
      <c r="J7" s="208">
        <v>77758</v>
      </c>
      <c r="K7" s="209"/>
      <c r="L7" s="209"/>
      <c r="M7" s="209">
        <v>54781</v>
      </c>
      <c r="N7" s="219"/>
      <c r="O7" s="108">
        <v>8085</v>
      </c>
      <c r="P7" s="108">
        <v>55909</v>
      </c>
      <c r="Q7" s="160" t="s">
        <v>1</v>
      </c>
      <c r="R7" s="160"/>
      <c r="S7" s="167"/>
    </row>
    <row r="8" spans="1:19" ht="13.5">
      <c r="A8" s="165" t="s">
        <v>2</v>
      </c>
      <c r="B8" s="166"/>
      <c r="C8" s="167"/>
      <c r="D8" s="68" t="s">
        <v>130</v>
      </c>
      <c r="E8" s="111" t="s">
        <v>159</v>
      </c>
      <c r="F8" s="111" t="s">
        <v>159</v>
      </c>
      <c r="G8" s="111" t="s">
        <v>159</v>
      </c>
      <c r="H8" s="109" t="s">
        <v>159</v>
      </c>
      <c r="I8" s="107" t="s">
        <v>159</v>
      </c>
      <c r="J8" s="208">
        <v>6128</v>
      </c>
      <c r="K8" s="209"/>
      <c r="L8" s="209"/>
      <c r="M8" s="212">
        <v>3363</v>
      </c>
      <c r="N8" s="198"/>
      <c r="O8" s="108">
        <v>353</v>
      </c>
      <c r="P8" s="108">
        <v>3366</v>
      </c>
      <c r="Q8" s="160" t="s">
        <v>2</v>
      </c>
      <c r="R8" s="160"/>
      <c r="S8" s="167"/>
    </row>
    <row r="9" spans="1:19" ht="13.5" customHeight="1">
      <c r="A9" s="168" t="s">
        <v>132</v>
      </c>
      <c r="B9" s="1"/>
      <c r="C9" s="21" t="s">
        <v>3</v>
      </c>
      <c r="D9" s="68" t="s">
        <v>130</v>
      </c>
      <c r="E9" s="111" t="s">
        <v>159</v>
      </c>
      <c r="F9" s="111" t="s">
        <v>159</v>
      </c>
      <c r="G9" s="111" t="s">
        <v>159</v>
      </c>
      <c r="H9" s="109" t="s">
        <v>159</v>
      </c>
      <c r="I9" s="107" t="s">
        <v>159</v>
      </c>
      <c r="J9" s="208">
        <v>26958</v>
      </c>
      <c r="K9" s="209"/>
      <c r="L9" s="209"/>
      <c r="M9" s="212">
        <v>10527</v>
      </c>
      <c r="N9" s="198"/>
      <c r="O9" s="108">
        <v>2012</v>
      </c>
      <c r="P9" s="108">
        <v>10573</v>
      </c>
      <c r="Q9" s="21" t="s">
        <v>3</v>
      </c>
      <c r="R9" s="1"/>
      <c r="S9" s="210" t="s">
        <v>144</v>
      </c>
    </row>
    <row r="10" spans="1:19" ht="13.5">
      <c r="A10" s="168"/>
      <c r="B10" s="1"/>
      <c r="C10" s="21" t="s">
        <v>4</v>
      </c>
      <c r="D10" s="68" t="s">
        <v>130</v>
      </c>
      <c r="E10" s="111" t="s">
        <v>159</v>
      </c>
      <c r="F10" s="111" t="s">
        <v>159</v>
      </c>
      <c r="G10" s="111" t="s">
        <v>159</v>
      </c>
      <c r="H10" s="109" t="s">
        <v>159</v>
      </c>
      <c r="I10" s="107" t="s">
        <v>159</v>
      </c>
      <c r="J10" s="208">
        <v>69476</v>
      </c>
      <c r="K10" s="209"/>
      <c r="L10" s="209"/>
      <c r="M10" s="212">
        <v>40367</v>
      </c>
      <c r="N10" s="198"/>
      <c r="O10" s="108">
        <v>6012</v>
      </c>
      <c r="P10" s="108">
        <v>40440</v>
      </c>
      <c r="Q10" s="21" t="s">
        <v>4</v>
      </c>
      <c r="R10" s="1"/>
      <c r="S10" s="211"/>
    </row>
    <row r="11" spans="1:19" ht="13.5">
      <c r="A11" s="168"/>
      <c r="B11" s="1"/>
      <c r="C11" s="21" t="s">
        <v>15</v>
      </c>
      <c r="D11" s="110">
        <v>1</v>
      </c>
      <c r="E11" s="105">
        <v>32</v>
      </c>
      <c r="F11" s="105">
        <v>4458</v>
      </c>
      <c r="G11" s="105">
        <v>395</v>
      </c>
      <c r="H11" s="106">
        <v>119</v>
      </c>
      <c r="I11" s="107">
        <v>5004</v>
      </c>
      <c r="J11" s="208">
        <v>96435</v>
      </c>
      <c r="K11" s="209"/>
      <c r="L11" s="209"/>
      <c r="M11" s="209">
        <v>50896</v>
      </c>
      <c r="N11" s="219"/>
      <c r="O11" s="108">
        <v>8021</v>
      </c>
      <c r="P11" s="108">
        <v>51015</v>
      </c>
      <c r="Q11" s="21" t="s">
        <v>15</v>
      </c>
      <c r="R11" s="1"/>
      <c r="S11" s="211"/>
    </row>
    <row r="12" spans="1:19" ht="13.5">
      <c r="A12" s="165" t="s">
        <v>135</v>
      </c>
      <c r="B12" s="160"/>
      <c r="C12" s="160"/>
      <c r="D12" s="68" t="s">
        <v>130</v>
      </c>
      <c r="E12" s="111" t="s">
        <v>159</v>
      </c>
      <c r="F12" s="111" t="s">
        <v>159</v>
      </c>
      <c r="G12" s="111" t="s">
        <v>159</v>
      </c>
      <c r="H12" s="109" t="s">
        <v>159</v>
      </c>
      <c r="I12" s="107" t="s">
        <v>159</v>
      </c>
      <c r="J12" s="208">
        <v>14914</v>
      </c>
      <c r="K12" s="209"/>
      <c r="L12" s="209"/>
      <c r="M12" s="212">
        <v>6499</v>
      </c>
      <c r="N12" s="198"/>
      <c r="O12" s="108">
        <v>847</v>
      </c>
      <c r="P12" s="108">
        <v>6557</v>
      </c>
      <c r="Q12" s="160" t="s">
        <v>135</v>
      </c>
      <c r="R12" s="160"/>
      <c r="S12" s="167"/>
    </row>
    <row r="13" spans="1:19" ht="13.5">
      <c r="A13" s="165" t="s">
        <v>19</v>
      </c>
      <c r="B13" s="160"/>
      <c r="C13" s="160"/>
      <c r="D13" s="104">
        <v>16</v>
      </c>
      <c r="E13" s="105">
        <v>121563</v>
      </c>
      <c r="F13" s="105">
        <v>5827</v>
      </c>
      <c r="G13" s="105">
        <v>1021</v>
      </c>
      <c r="H13" s="106">
        <v>376</v>
      </c>
      <c r="I13" s="107">
        <v>128802</v>
      </c>
      <c r="J13" s="208">
        <v>525683</v>
      </c>
      <c r="K13" s="209"/>
      <c r="L13" s="209"/>
      <c r="M13" s="209">
        <v>225377</v>
      </c>
      <c r="N13" s="219"/>
      <c r="O13" s="108">
        <v>15383</v>
      </c>
      <c r="P13" s="108">
        <v>225754</v>
      </c>
      <c r="Q13" s="160" t="s">
        <v>19</v>
      </c>
      <c r="R13" s="160"/>
      <c r="S13" s="167"/>
    </row>
    <row r="14" spans="1:19" ht="13.5">
      <c r="A14" s="157" t="s">
        <v>5</v>
      </c>
      <c r="B14" s="1"/>
      <c r="C14" s="21" t="s">
        <v>6</v>
      </c>
      <c r="D14" s="110">
        <v>7</v>
      </c>
      <c r="E14" s="105">
        <v>8166</v>
      </c>
      <c r="F14" s="105">
        <v>577</v>
      </c>
      <c r="G14" s="105">
        <v>65</v>
      </c>
      <c r="H14" s="106">
        <v>404</v>
      </c>
      <c r="I14" s="107">
        <v>9220</v>
      </c>
      <c r="J14" s="208">
        <v>14139</v>
      </c>
      <c r="K14" s="209"/>
      <c r="L14" s="209"/>
      <c r="M14" s="209">
        <v>8292</v>
      </c>
      <c r="N14" s="219"/>
      <c r="O14" s="108">
        <v>4350</v>
      </c>
      <c r="P14" s="108">
        <v>8696</v>
      </c>
      <c r="Q14" s="21" t="s">
        <v>6</v>
      </c>
      <c r="R14" s="1"/>
      <c r="S14" s="213" t="s">
        <v>5</v>
      </c>
    </row>
    <row r="15" spans="1:19" ht="13.5">
      <c r="A15" s="157"/>
      <c r="B15" s="1"/>
      <c r="C15" s="27" t="s">
        <v>7</v>
      </c>
      <c r="D15" s="68" t="s">
        <v>175</v>
      </c>
      <c r="E15" s="105">
        <v>80</v>
      </c>
      <c r="F15" s="105">
        <v>447</v>
      </c>
      <c r="G15" s="105">
        <v>4</v>
      </c>
      <c r="H15" s="106">
        <v>204</v>
      </c>
      <c r="I15" s="107">
        <v>735</v>
      </c>
      <c r="J15" s="208">
        <v>1308</v>
      </c>
      <c r="K15" s="209"/>
      <c r="L15" s="209"/>
      <c r="M15" s="209">
        <v>726</v>
      </c>
      <c r="N15" s="219"/>
      <c r="O15" s="108">
        <v>330</v>
      </c>
      <c r="P15" s="108">
        <v>930</v>
      </c>
      <c r="Q15" s="28" t="s">
        <v>7</v>
      </c>
      <c r="R15" s="1"/>
      <c r="S15" s="213"/>
    </row>
    <row r="16" spans="1:19" ht="13.5">
      <c r="A16" s="157"/>
      <c r="B16" s="1"/>
      <c r="C16" s="21" t="s">
        <v>15</v>
      </c>
      <c r="D16" s="110">
        <v>7</v>
      </c>
      <c r="E16" s="105">
        <v>8246</v>
      </c>
      <c r="F16" s="105">
        <v>1024</v>
      </c>
      <c r="G16" s="105">
        <v>70</v>
      </c>
      <c r="H16" s="106">
        <v>608</v>
      </c>
      <c r="I16" s="107">
        <v>9956</v>
      </c>
      <c r="J16" s="208">
        <v>15446</v>
      </c>
      <c r="K16" s="209"/>
      <c r="L16" s="209"/>
      <c r="M16" s="209">
        <v>9016</v>
      </c>
      <c r="N16" s="219"/>
      <c r="O16" s="108">
        <v>4680</v>
      </c>
      <c r="P16" s="108">
        <v>9624</v>
      </c>
      <c r="Q16" s="21" t="s">
        <v>15</v>
      </c>
      <c r="R16" s="1"/>
      <c r="S16" s="213"/>
    </row>
    <row r="17" spans="1:19" ht="13.5" customHeight="1">
      <c r="A17" s="181" t="s">
        <v>8</v>
      </c>
      <c r="B17" s="1"/>
      <c r="C17" s="39" t="s">
        <v>155</v>
      </c>
      <c r="D17" s="68" t="s">
        <v>130</v>
      </c>
      <c r="E17" s="111" t="s">
        <v>159</v>
      </c>
      <c r="F17" s="111" t="s">
        <v>159</v>
      </c>
      <c r="G17" s="111" t="s">
        <v>159</v>
      </c>
      <c r="H17" s="109" t="s">
        <v>159</v>
      </c>
      <c r="I17" s="107" t="s">
        <v>159</v>
      </c>
      <c r="J17" s="208">
        <v>8876</v>
      </c>
      <c r="K17" s="209"/>
      <c r="L17" s="209"/>
      <c r="M17" s="209">
        <v>4199</v>
      </c>
      <c r="N17" s="219"/>
      <c r="O17" s="108">
        <v>1556</v>
      </c>
      <c r="P17" s="108">
        <v>4204</v>
      </c>
      <c r="Q17" s="28" t="s">
        <v>155</v>
      </c>
      <c r="R17" s="1"/>
      <c r="S17" s="214" t="s">
        <v>8</v>
      </c>
    </row>
    <row r="18" spans="1:19" ht="13.5">
      <c r="A18" s="181"/>
      <c r="B18" s="1"/>
      <c r="C18" s="22" t="s">
        <v>156</v>
      </c>
      <c r="D18" s="68" t="s">
        <v>130</v>
      </c>
      <c r="E18" s="111" t="s">
        <v>159</v>
      </c>
      <c r="F18" s="111" t="s">
        <v>159</v>
      </c>
      <c r="G18" s="111" t="s">
        <v>159</v>
      </c>
      <c r="H18" s="109" t="s">
        <v>159</v>
      </c>
      <c r="I18" s="107" t="s">
        <v>159</v>
      </c>
      <c r="J18" s="208">
        <v>2336</v>
      </c>
      <c r="K18" s="209"/>
      <c r="L18" s="209"/>
      <c r="M18" s="209">
        <v>1193</v>
      </c>
      <c r="N18" s="219"/>
      <c r="O18" s="108">
        <v>365</v>
      </c>
      <c r="P18" s="108">
        <v>1197</v>
      </c>
      <c r="Q18" s="22" t="s">
        <v>156</v>
      </c>
      <c r="R18" s="1"/>
      <c r="S18" s="214"/>
    </row>
    <row r="19" spans="1:19" ht="13.5">
      <c r="A19" s="181"/>
      <c r="B19" s="1"/>
      <c r="C19" s="21" t="s">
        <v>15</v>
      </c>
      <c r="D19" s="110">
        <v>12</v>
      </c>
      <c r="E19" s="105">
        <v>33</v>
      </c>
      <c r="F19" s="105">
        <v>1957</v>
      </c>
      <c r="G19" s="111">
        <v>8</v>
      </c>
      <c r="H19" s="106">
        <v>9</v>
      </c>
      <c r="I19" s="107">
        <v>2019</v>
      </c>
      <c r="J19" s="208">
        <v>11212</v>
      </c>
      <c r="K19" s="209"/>
      <c r="L19" s="209"/>
      <c r="M19" s="209">
        <v>5389</v>
      </c>
      <c r="N19" s="219"/>
      <c r="O19" s="108">
        <v>1919</v>
      </c>
      <c r="P19" s="108">
        <v>5398</v>
      </c>
      <c r="Q19" s="21" t="s">
        <v>15</v>
      </c>
      <c r="R19" s="1"/>
      <c r="S19" s="214"/>
    </row>
    <row r="20" spans="1:19" ht="13.5" customHeight="1">
      <c r="A20" s="155" t="s">
        <v>9</v>
      </c>
      <c r="B20" s="199"/>
      <c r="C20" s="200"/>
      <c r="D20" s="110">
        <v>3</v>
      </c>
      <c r="E20" s="146">
        <v>467</v>
      </c>
      <c r="F20" s="111">
        <v>913</v>
      </c>
      <c r="G20" s="111">
        <v>2</v>
      </c>
      <c r="H20" s="109">
        <v>17</v>
      </c>
      <c r="I20" s="107">
        <v>1402</v>
      </c>
      <c r="J20" s="208">
        <v>3954</v>
      </c>
      <c r="K20" s="209"/>
      <c r="L20" s="209"/>
      <c r="M20" s="212">
        <v>1240</v>
      </c>
      <c r="N20" s="198"/>
      <c r="O20" s="108">
        <v>487</v>
      </c>
      <c r="P20" s="108">
        <v>1257</v>
      </c>
      <c r="Q20" s="165" t="s">
        <v>9</v>
      </c>
      <c r="R20" s="199"/>
      <c r="S20" s="200"/>
    </row>
    <row r="21" spans="1:19" ht="13.5" customHeight="1">
      <c r="A21" s="165" t="s">
        <v>10</v>
      </c>
      <c r="B21" s="160"/>
      <c r="C21" s="160"/>
      <c r="D21" s="110">
        <v>10</v>
      </c>
      <c r="E21" s="105">
        <v>86259</v>
      </c>
      <c r="F21" s="105">
        <v>4948</v>
      </c>
      <c r="G21" s="105">
        <v>146</v>
      </c>
      <c r="H21" s="106">
        <v>136</v>
      </c>
      <c r="I21" s="107">
        <v>91501</v>
      </c>
      <c r="J21" s="208">
        <v>83972</v>
      </c>
      <c r="K21" s="209"/>
      <c r="L21" s="209"/>
      <c r="M21" s="209">
        <v>31529</v>
      </c>
      <c r="N21" s="219"/>
      <c r="O21" s="108">
        <v>6285</v>
      </c>
      <c r="P21" s="108">
        <v>31665</v>
      </c>
      <c r="Q21" s="160" t="s">
        <v>10</v>
      </c>
      <c r="R21" s="160"/>
      <c r="S21" s="167"/>
    </row>
    <row r="22" spans="1:19" ht="13.5">
      <c r="A22" s="155" t="s">
        <v>11</v>
      </c>
      <c r="B22" s="1"/>
      <c r="C22" s="21" t="s">
        <v>16</v>
      </c>
      <c r="D22" s="110">
        <v>51</v>
      </c>
      <c r="E22" s="105">
        <v>121968</v>
      </c>
      <c r="F22" s="105">
        <v>15162</v>
      </c>
      <c r="G22" s="105">
        <v>245</v>
      </c>
      <c r="H22" s="106">
        <v>54</v>
      </c>
      <c r="I22" s="107">
        <v>137480</v>
      </c>
      <c r="J22" s="208">
        <v>392756</v>
      </c>
      <c r="K22" s="209"/>
      <c r="L22" s="209"/>
      <c r="M22" s="209">
        <v>152092</v>
      </c>
      <c r="N22" s="219"/>
      <c r="O22" s="108">
        <v>12338</v>
      </c>
      <c r="P22" s="108">
        <v>152147</v>
      </c>
      <c r="Q22" s="21" t="s">
        <v>16</v>
      </c>
      <c r="R22" s="1"/>
      <c r="S22" s="193" t="s">
        <v>11</v>
      </c>
    </row>
    <row r="23" spans="1:19" ht="13.5">
      <c r="A23" s="155"/>
      <c r="B23" s="1"/>
      <c r="C23" s="21" t="s">
        <v>12</v>
      </c>
      <c r="D23" s="68" t="s">
        <v>130</v>
      </c>
      <c r="E23" s="111" t="s">
        <v>159</v>
      </c>
      <c r="F23" s="111" t="s">
        <v>159</v>
      </c>
      <c r="G23" s="111" t="s">
        <v>159</v>
      </c>
      <c r="H23" s="109" t="s">
        <v>159</v>
      </c>
      <c r="I23" s="107" t="s">
        <v>159</v>
      </c>
      <c r="J23" s="112"/>
      <c r="K23" s="113"/>
      <c r="L23" s="114">
        <v>23</v>
      </c>
      <c r="M23" s="212">
        <v>32</v>
      </c>
      <c r="N23" s="198"/>
      <c r="O23" s="115">
        <v>9</v>
      </c>
      <c r="P23" s="115">
        <v>32</v>
      </c>
      <c r="Q23" s="21" t="s">
        <v>12</v>
      </c>
      <c r="R23" s="1"/>
      <c r="S23" s="193"/>
    </row>
    <row r="24" spans="1:19" ht="13.5">
      <c r="A24" s="155"/>
      <c r="B24" s="1"/>
      <c r="C24" s="23" t="s">
        <v>17</v>
      </c>
      <c r="D24" s="68" t="s">
        <v>130</v>
      </c>
      <c r="E24" s="111" t="s">
        <v>159</v>
      </c>
      <c r="F24" s="111" t="s">
        <v>159</v>
      </c>
      <c r="G24" s="111" t="s">
        <v>159</v>
      </c>
      <c r="H24" s="109" t="s">
        <v>159</v>
      </c>
      <c r="I24" s="107" t="s">
        <v>159</v>
      </c>
      <c r="J24" s="208">
        <v>4546</v>
      </c>
      <c r="K24" s="209"/>
      <c r="L24" s="209"/>
      <c r="M24" s="209">
        <v>1512</v>
      </c>
      <c r="N24" s="219"/>
      <c r="O24" s="108">
        <v>517</v>
      </c>
      <c r="P24" s="108">
        <v>1513</v>
      </c>
      <c r="Q24" s="23" t="s">
        <v>17</v>
      </c>
      <c r="R24" s="1"/>
      <c r="S24" s="193"/>
    </row>
    <row r="25" spans="1:19" ht="13.5">
      <c r="A25" s="155"/>
      <c r="B25" s="1"/>
      <c r="C25" s="21" t="s">
        <v>15</v>
      </c>
      <c r="D25" s="104">
        <v>51</v>
      </c>
      <c r="E25" s="105">
        <v>121980</v>
      </c>
      <c r="F25" s="105">
        <v>15171</v>
      </c>
      <c r="G25" s="105">
        <v>247</v>
      </c>
      <c r="H25" s="106">
        <v>55</v>
      </c>
      <c r="I25" s="107">
        <v>137506</v>
      </c>
      <c r="J25" s="208">
        <v>397324</v>
      </c>
      <c r="K25" s="209"/>
      <c r="L25" s="209"/>
      <c r="M25" s="209">
        <v>153636</v>
      </c>
      <c r="N25" s="219"/>
      <c r="O25" s="108">
        <v>12865</v>
      </c>
      <c r="P25" s="108">
        <v>153691</v>
      </c>
      <c r="Q25" s="21" t="s">
        <v>15</v>
      </c>
      <c r="R25" s="1"/>
      <c r="S25" s="193"/>
    </row>
    <row r="26" spans="1:19" s="136" customFormat="1" ht="13.5">
      <c r="A26" s="161" t="s">
        <v>18</v>
      </c>
      <c r="B26" s="162"/>
      <c r="C26" s="156"/>
      <c r="D26" s="116">
        <v>448</v>
      </c>
      <c r="E26" s="117">
        <v>343785</v>
      </c>
      <c r="F26" s="117">
        <v>63865</v>
      </c>
      <c r="G26" s="117">
        <v>11281</v>
      </c>
      <c r="H26" s="118">
        <v>2512</v>
      </c>
      <c r="I26" s="119">
        <v>421894</v>
      </c>
      <c r="J26" s="215">
        <v>1232828</v>
      </c>
      <c r="K26" s="216"/>
      <c r="L26" s="216"/>
      <c r="M26" s="216">
        <v>541727</v>
      </c>
      <c r="N26" s="225"/>
      <c r="O26" s="120">
        <v>58929</v>
      </c>
      <c r="P26" s="120">
        <v>544240</v>
      </c>
      <c r="Q26" s="162" t="s">
        <v>18</v>
      </c>
      <c r="R26" s="162"/>
      <c r="S26" s="156"/>
    </row>
    <row r="27" spans="1:19" ht="13.5">
      <c r="A27" s="54"/>
      <c r="B27" s="55"/>
      <c r="C27" s="55"/>
      <c r="D27" s="121"/>
      <c r="E27" s="122"/>
      <c r="F27" s="122"/>
      <c r="G27" s="122"/>
      <c r="H27" s="123"/>
      <c r="I27" s="124"/>
      <c r="J27" s="217"/>
      <c r="K27" s="218"/>
      <c r="L27" s="218"/>
      <c r="M27" s="218"/>
      <c r="N27" s="226"/>
      <c r="O27" s="57"/>
      <c r="P27" s="57"/>
      <c r="Q27" s="55"/>
      <c r="R27" s="55"/>
      <c r="S27" s="99"/>
    </row>
    <row r="28" spans="1:3" ht="13.5">
      <c r="A28" s="41" t="s">
        <v>86</v>
      </c>
      <c r="C28" s="41" t="s">
        <v>177</v>
      </c>
    </row>
    <row r="29" ht="13.5">
      <c r="B29" s="41" t="s">
        <v>145</v>
      </c>
    </row>
    <row r="32" spans="1:3" ht="13.5">
      <c r="A32" s="41" t="s">
        <v>103</v>
      </c>
      <c r="C32" s="1"/>
    </row>
    <row r="33" ht="3.75" customHeight="1">
      <c r="C33" s="1"/>
    </row>
    <row r="34" spans="1:19" s="91" customFormat="1" ht="16.5" customHeight="1">
      <c r="A34" s="158" t="s">
        <v>20</v>
      </c>
      <c r="B34" s="159"/>
      <c r="C34" s="176"/>
      <c r="D34" s="89" t="s">
        <v>1</v>
      </c>
      <c r="E34" s="90" t="s">
        <v>157</v>
      </c>
      <c r="F34" s="44" t="s">
        <v>158</v>
      </c>
      <c r="G34" s="44" t="s">
        <v>5</v>
      </c>
      <c r="H34" s="45" t="s">
        <v>22</v>
      </c>
      <c r="I34" s="45" t="s">
        <v>18</v>
      </c>
      <c r="J34" s="158" t="s">
        <v>20</v>
      </c>
      <c r="K34" s="159"/>
      <c r="L34" s="176"/>
      <c r="M34" s="89" t="s">
        <v>1</v>
      </c>
      <c r="N34" s="90" t="s">
        <v>157</v>
      </c>
      <c r="O34" s="44" t="s">
        <v>158</v>
      </c>
      <c r="P34" s="44" t="s">
        <v>5</v>
      </c>
      <c r="Q34" s="45" t="s">
        <v>22</v>
      </c>
      <c r="R34" s="154" t="s">
        <v>18</v>
      </c>
      <c r="S34" s="236"/>
    </row>
    <row r="35" spans="1:19" ht="13.5">
      <c r="A35" s="233" t="s">
        <v>104</v>
      </c>
      <c r="B35" s="51"/>
      <c r="C35" s="2"/>
      <c r="D35" s="92" t="s">
        <v>146</v>
      </c>
      <c r="E35" s="47" t="s">
        <v>146</v>
      </c>
      <c r="F35" s="47" t="s">
        <v>146</v>
      </c>
      <c r="G35" s="47" t="s">
        <v>146</v>
      </c>
      <c r="H35" s="48" t="s">
        <v>146</v>
      </c>
      <c r="I35" s="48" t="s">
        <v>146</v>
      </c>
      <c r="J35" s="233" t="s">
        <v>105</v>
      </c>
      <c r="K35" s="51"/>
      <c r="L35" s="2"/>
      <c r="M35" s="92" t="s">
        <v>146</v>
      </c>
      <c r="N35" s="47" t="s">
        <v>146</v>
      </c>
      <c r="O35" s="47" t="s">
        <v>146</v>
      </c>
      <c r="P35" s="47" t="s">
        <v>146</v>
      </c>
      <c r="Q35" s="48" t="s">
        <v>146</v>
      </c>
      <c r="R35" s="237" t="s">
        <v>146</v>
      </c>
      <c r="S35" s="238"/>
    </row>
    <row r="36" spans="1:19" ht="13.5">
      <c r="A36" s="234"/>
      <c r="B36" s="93" t="s">
        <v>171</v>
      </c>
      <c r="C36" s="94" t="s">
        <v>14</v>
      </c>
      <c r="D36" s="137">
        <v>7422</v>
      </c>
      <c r="E36" s="108">
        <v>2159</v>
      </c>
      <c r="F36" s="108">
        <v>26477</v>
      </c>
      <c r="G36" s="108">
        <v>766</v>
      </c>
      <c r="H36" s="138">
        <v>9072</v>
      </c>
      <c r="I36" s="138">
        <v>45897</v>
      </c>
      <c r="J36" s="234"/>
      <c r="K36" s="93" t="s">
        <v>171</v>
      </c>
      <c r="L36" s="94" t="s">
        <v>14</v>
      </c>
      <c r="M36" s="137">
        <v>25592</v>
      </c>
      <c r="N36" s="108">
        <v>15400</v>
      </c>
      <c r="O36" s="108">
        <v>136640</v>
      </c>
      <c r="P36" s="108">
        <v>5466</v>
      </c>
      <c r="Q36" s="138">
        <v>51073</v>
      </c>
      <c r="R36" s="197">
        <v>234168</v>
      </c>
      <c r="S36" s="198"/>
    </row>
    <row r="37" spans="1:19" ht="13.5">
      <c r="A37" s="234"/>
      <c r="B37" s="93" t="s">
        <v>172</v>
      </c>
      <c r="C37" s="97"/>
      <c r="D37" s="137">
        <v>6777</v>
      </c>
      <c r="E37" s="108">
        <v>2352</v>
      </c>
      <c r="F37" s="108">
        <v>24665</v>
      </c>
      <c r="G37" s="108">
        <v>720</v>
      </c>
      <c r="H37" s="138">
        <v>11270</v>
      </c>
      <c r="I37" s="138">
        <v>45784</v>
      </c>
      <c r="J37" s="234"/>
      <c r="K37" s="93" t="s">
        <v>172</v>
      </c>
      <c r="L37" s="97"/>
      <c r="M37" s="137">
        <v>24112</v>
      </c>
      <c r="N37" s="108">
        <v>15934</v>
      </c>
      <c r="O37" s="108">
        <v>127796</v>
      </c>
      <c r="P37" s="108">
        <v>5069</v>
      </c>
      <c r="Q37" s="138">
        <v>59200</v>
      </c>
      <c r="R37" s="197">
        <v>232110</v>
      </c>
      <c r="S37" s="198"/>
    </row>
    <row r="38" spans="1:19" ht="13.5">
      <c r="A38" s="234"/>
      <c r="B38" s="93" t="s">
        <v>173</v>
      </c>
      <c r="C38" s="97"/>
      <c r="D38" s="137">
        <v>6510</v>
      </c>
      <c r="E38" s="108">
        <v>2452</v>
      </c>
      <c r="F38" s="108">
        <v>21822</v>
      </c>
      <c r="G38" s="108">
        <v>705</v>
      </c>
      <c r="H38" s="138">
        <v>14766</v>
      </c>
      <c r="I38" s="138">
        <v>46256</v>
      </c>
      <c r="J38" s="234"/>
      <c r="K38" s="93" t="s">
        <v>173</v>
      </c>
      <c r="L38" s="97"/>
      <c r="M38" s="137">
        <v>22294</v>
      </c>
      <c r="N38" s="108">
        <v>16705</v>
      </c>
      <c r="O38" s="108">
        <v>111422</v>
      </c>
      <c r="P38" s="108">
        <v>4716</v>
      </c>
      <c r="Q38" s="138">
        <v>74454</v>
      </c>
      <c r="R38" s="197">
        <v>229588</v>
      </c>
      <c r="S38" s="198"/>
    </row>
    <row r="39" spans="1:19" ht="13.5">
      <c r="A39" s="234"/>
      <c r="B39" s="93" t="s">
        <v>161</v>
      </c>
      <c r="C39" s="97"/>
      <c r="D39" s="137">
        <v>6286</v>
      </c>
      <c r="E39" s="108">
        <v>2855</v>
      </c>
      <c r="F39" s="108">
        <v>19971</v>
      </c>
      <c r="G39" s="108">
        <v>719</v>
      </c>
      <c r="H39" s="138">
        <v>17588</v>
      </c>
      <c r="I39" s="138">
        <v>47420</v>
      </c>
      <c r="J39" s="234"/>
      <c r="K39" s="93" t="s">
        <v>161</v>
      </c>
      <c r="L39" s="97"/>
      <c r="M39" s="137">
        <v>21210</v>
      </c>
      <c r="N39" s="108">
        <v>17724</v>
      </c>
      <c r="O39" s="108">
        <v>100660</v>
      </c>
      <c r="P39" s="108">
        <v>4522</v>
      </c>
      <c r="Q39" s="138">
        <v>81546</v>
      </c>
      <c r="R39" s="197">
        <v>225666</v>
      </c>
      <c r="S39" s="198"/>
    </row>
    <row r="40" spans="1:19" ht="13.5">
      <c r="A40" s="234"/>
      <c r="B40" s="93" t="s">
        <v>174</v>
      </c>
      <c r="C40" s="97"/>
      <c r="D40" s="137">
        <v>5735</v>
      </c>
      <c r="E40" s="108">
        <v>3414</v>
      </c>
      <c r="F40" s="108">
        <v>18170</v>
      </c>
      <c r="G40" s="108">
        <v>635</v>
      </c>
      <c r="H40" s="138">
        <v>17264</v>
      </c>
      <c r="I40" s="138">
        <v>45218</v>
      </c>
      <c r="J40" s="234"/>
      <c r="K40" s="93" t="s">
        <v>174</v>
      </c>
      <c r="L40" s="97"/>
      <c r="M40" s="137">
        <v>18841</v>
      </c>
      <c r="N40" s="108">
        <v>19760</v>
      </c>
      <c r="O40" s="108">
        <v>91518</v>
      </c>
      <c r="P40" s="108">
        <v>4251</v>
      </c>
      <c r="Q40" s="138">
        <v>81674</v>
      </c>
      <c r="R40" s="197">
        <v>216044</v>
      </c>
      <c r="S40" s="198"/>
    </row>
    <row r="41" spans="1:19" ht="13.5">
      <c r="A41" s="235"/>
      <c r="B41" s="98"/>
      <c r="C41" s="99"/>
      <c r="D41" s="139"/>
      <c r="E41" s="140"/>
      <c r="F41" s="140"/>
      <c r="G41" s="140"/>
      <c r="H41" s="141"/>
      <c r="I41" s="141"/>
      <c r="J41" s="235"/>
      <c r="K41" s="98"/>
      <c r="L41" s="99"/>
      <c r="M41" s="139"/>
      <c r="N41" s="140"/>
      <c r="O41" s="140"/>
      <c r="P41" s="140"/>
      <c r="Q41" s="141"/>
      <c r="R41" s="241"/>
      <c r="S41" s="242"/>
    </row>
    <row r="42" spans="1:19" ht="13.5">
      <c r="A42" s="233" t="s">
        <v>106</v>
      </c>
      <c r="B42" s="51"/>
      <c r="C42" s="2"/>
      <c r="D42" s="142" t="s">
        <v>147</v>
      </c>
      <c r="E42" s="143" t="s">
        <v>147</v>
      </c>
      <c r="F42" s="143" t="s">
        <v>147</v>
      </c>
      <c r="G42" s="143" t="s">
        <v>147</v>
      </c>
      <c r="H42" s="144" t="s">
        <v>147</v>
      </c>
      <c r="I42" s="144" t="s">
        <v>147</v>
      </c>
      <c r="J42" s="233" t="s">
        <v>107</v>
      </c>
      <c r="K42" s="51"/>
      <c r="L42" s="2"/>
      <c r="M42" s="142" t="s">
        <v>147</v>
      </c>
      <c r="N42" s="143" t="s">
        <v>147</v>
      </c>
      <c r="O42" s="143" t="s">
        <v>147</v>
      </c>
      <c r="P42" s="143" t="s">
        <v>147</v>
      </c>
      <c r="Q42" s="144" t="s">
        <v>147</v>
      </c>
      <c r="R42" s="239"/>
      <c r="S42" s="240"/>
    </row>
    <row r="43" spans="1:19" ht="13.5">
      <c r="A43" s="234"/>
      <c r="B43" s="93" t="s">
        <v>171</v>
      </c>
      <c r="C43" s="94" t="s">
        <v>14</v>
      </c>
      <c r="D43" s="137">
        <v>10250</v>
      </c>
      <c r="E43" s="108">
        <v>4624</v>
      </c>
      <c r="F43" s="108">
        <v>32692</v>
      </c>
      <c r="G43" s="108">
        <v>1533</v>
      </c>
      <c r="H43" s="138">
        <v>9557</v>
      </c>
      <c r="I43" s="138">
        <v>58660</v>
      </c>
      <c r="J43" s="234"/>
      <c r="K43" s="93" t="s">
        <v>171</v>
      </c>
      <c r="L43" s="94" t="s">
        <v>14</v>
      </c>
      <c r="M43" s="137">
        <v>13617</v>
      </c>
      <c r="N43" s="108">
        <v>10093</v>
      </c>
      <c r="O43" s="108">
        <v>71258</v>
      </c>
      <c r="P43" s="108">
        <v>2000</v>
      </c>
      <c r="Q43" s="138">
        <v>24081</v>
      </c>
      <c r="R43" s="197">
        <v>121050</v>
      </c>
      <c r="S43" s="198"/>
    </row>
    <row r="44" spans="1:19" ht="13.5">
      <c r="A44" s="234"/>
      <c r="B44" s="93" t="s">
        <v>172</v>
      </c>
      <c r="C44" s="97"/>
      <c r="D44" s="137">
        <v>9459</v>
      </c>
      <c r="E44" s="108">
        <v>4788</v>
      </c>
      <c r="F44" s="108">
        <v>30919</v>
      </c>
      <c r="G44" s="108">
        <v>1461</v>
      </c>
      <c r="H44" s="138">
        <v>11401</v>
      </c>
      <c r="I44" s="138">
        <v>58030</v>
      </c>
      <c r="J44" s="234"/>
      <c r="K44" s="93" t="s">
        <v>172</v>
      </c>
      <c r="L44" s="97"/>
      <c r="M44" s="137">
        <v>12306</v>
      </c>
      <c r="N44" s="108">
        <v>9918</v>
      </c>
      <c r="O44" s="108">
        <v>65165</v>
      </c>
      <c r="P44" s="108">
        <v>1748</v>
      </c>
      <c r="Q44" s="138">
        <v>27638</v>
      </c>
      <c r="R44" s="197">
        <v>116771</v>
      </c>
      <c r="S44" s="198"/>
    </row>
    <row r="45" spans="1:19" ht="13.5">
      <c r="A45" s="234"/>
      <c r="B45" s="93" t="s">
        <v>173</v>
      </c>
      <c r="C45" s="97"/>
      <c r="D45" s="137">
        <v>9011</v>
      </c>
      <c r="E45" s="108">
        <v>4995</v>
      </c>
      <c r="F45" s="108">
        <v>27695</v>
      </c>
      <c r="G45" s="108">
        <v>1369</v>
      </c>
      <c r="H45" s="138">
        <v>15334</v>
      </c>
      <c r="I45" s="138">
        <v>58405</v>
      </c>
      <c r="J45" s="234"/>
      <c r="K45" s="93" t="s">
        <v>173</v>
      </c>
      <c r="L45" s="97"/>
      <c r="M45" s="137">
        <v>11495</v>
      </c>
      <c r="N45" s="108">
        <v>10343</v>
      </c>
      <c r="O45" s="108">
        <v>57361</v>
      </c>
      <c r="P45" s="108">
        <v>1655</v>
      </c>
      <c r="Q45" s="138">
        <v>36180</v>
      </c>
      <c r="R45" s="197">
        <v>117032</v>
      </c>
      <c r="S45" s="198"/>
    </row>
    <row r="46" spans="1:19" ht="13.5">
      <c r="A46" s="234"/>
      <c r="B46" s="93" t="s">
        <v>161</v>
      </c>
      <c r="C46" s="97"/>
      <c r="D46" s="137">
        <v>8429</v>
      </c>
      <c r="E46" s="108">
        <v>5307</v>
      </c>
      <c r="F46" s="108">
        <v>24792</v>
      </c>
      <c r="G46" s="108">
        <v>1305</v>
      </c>
      <c r="H46" s="138">
        <v>18267</v>
      </c>
      <c r="I46" s="138">
        <v>58101</v>
      </c>
      <c r="J46" s="234"/>
      <c r="K46" s="93" t="s">
        <v>161</v>
      </c>
      <c r="L46" s="97"/>
      <c r="M46" s="137">
        <v>10730</v>
      </c>
      <c r="N46" s="108">
        <v>10588</v>
      </c>
      <c r="O46" s="108">
        <v>50228</v>
      </c>
      <c r="P46" s="108">
        <v>1644</v>
      </c>
      <c r="Q46" s="138">
        <v>39964</v>
      </c>
      <c r="R46" s="197">
        <v>113154</v>
      </c>
      <c r="S46" s="198"/>
    </row>
    <row r="47" spans="1:19" ht="13.5">
      <c r="A47" s="234"/>
      <c r="B47" s="93" t="s">
        <v>174</v>
      </c>
      <c r="C47" s="97"/>
      <c r="D47" s="137">
        <v>7656</v>
      </c>
      <c r="E47" s="108">
        <v>5945</v>
      </c>
      <c r="F47" s="108">
        <v>22146</v>
      </c>
      <c r="G47" s="108">
        <v>1170</v>
      </c>
      <c r="H47" s="138">
        <v>17922</v>
      </c>
      <c r="I47" s="138">
        <v>54841</v>
      </c>
      <c r="J47" s="234"/>
      <c r="K47" s="93" t="s">
        <v>174</v>
      </c>
      <c r="L47" s="97"/>
      <c r="M47" s="137">
        <v>9934</v>
      </c>
      <c r="N47" s="108">
        <v>11344</v>
      </c>
      <c r="O47" s="108">
        <v>45185</v>
      </c>
      <c r="P47" s="108">
        <v>1468</v>
      </c>
      <c r="Q47" s="138">
        <v>39078</v>
      </c>
      <c r="R47" s="197">
        <v>107007</v>
      </c>
      <c r="S47" s="198"/>
    </row>
    <row r="48" spans="1:19" ht="13.5">
      <c r="A48" s="235"/>
      <c r="B48" s="98"/>
      <c r="C48" s="99"/>
      <c r="D48" s="139"/>
      <c r="E48" s="140"/>
      <c r="F48" s="140"/>
      <c r="G48" s="140"/>
      <c r="H48" s="141"/>
      <c r="I48" s="141"/>
      <c r="J48" s="235"/>
      <c r="K48" s="98"/>
      <c r="L48" s="99"/>
      <c r="M48" s="139"/>
      <c r="N48" s="140"/>
      <c r="O48" s="140"/>
      <c r="P48" s="140"/>
      <c r="Q48" s="141"/>
      <c r="R48" s="239"/>
      <c r="S48" s="240"/>
    </row>
    <row r="49" spans="1:19" ht="13.5">
      <c r="A49" s="233" t="s">
        <v>108</v>
      </c>
      <c r="B49" s="51"/>
      <c r="C49" s="2"/>
      <c r="D49" s="142" t="s">
        <v>147</v>
      </c>
      <c r="E49" s="143" t="s">
        <v>147</v>
      </c>
      <c r="F49" s="143" t="s">
        <v>147</v>
      </c>
      <c r="G49" s="143" t="s">
        <v>147</v>
      </c>
      <c r="H49" s="144" t="s">
        <v>147</v>
      </c>
      <c r="I49" s="144" t="s">
        <v>147</v>
      </c>
      <c r="J49" s="233" t="s">
        <v>80</v>
      </c>
      <c r="K49" s="51"/>
      <c r="L49" s="2"/>
      <c r="M49" s="142" t="s">
        <v>147</v>
      </c>
      <c r="N49" s="143" t="s">
        <v>147</v>
      </c>
      <c r="O49" s="143" t="s">
        <v>147</v>
      </c>
      <c r="P49" s="143" t="s">
        <v>147</v>
      </c>
      <c r="Q49" s="144" t="s">
        <v>147</v>
      </c>
      <c r="R49" s="243"/>
      <c r="S49" s="244"/>
    </row>
    <row r="50" spans="1:19" ht="13.5">
      <c r="A50" s="234"/>
      <c r="B50" s="93" t="s">
        <v>171</v>
      </c>
      <c r="C50" s="94" t="s">
        <v>14</v>
      </c>
      <c r="D50" s="137">
        <v>16811</v>
      </c>
      <c r="E50" s="108">
        <v>7582</v>
      </c>
      <c r="F50" s="108">
        <v>69877</v>
      </c>
      <c r="G50" s="108">
        <v>2519</v>
      </c>
      <c r="H50" s="138">
        <v>27651</v>
      </c>
      <c r="I50" s="138">
        <v>124441</v>
      </c>
      <c r="J50" s="234"/>
      <c r="K50" s="93" t="s">
        <v>171</v>
      </c>
      <c r="L50" s="94" t="s">
        <v>14</v>
      </c>
      <c r="M50" s="137">
        <v>73692</v>
      </c>
      <c r="N50" s="108">
        <v>39858</v>
      </c>
      <c r="O50" s="108">
        <v>336944</v>
      </c>
      <c r="P50" s="108">
        <v>12284</v>
      </c>
      <c r="Q50" s="138">
        <v>121434</v>
      </c>
      <c r="R50" s="197">
        <v>584216</v>
      </c>
      <c r="S50" s="247"/>
    </row>
    <row r="51" spans="1:19" ht="13.5">
      <c r="A51" s="234"/>
      <c r="B51" s="93" t="s">
        <v>172</v>
      </c>
      <c r="C51" s="97"/>
      <c r="D51" s="137">
        <v>15908</v>
      </c>
      <c r="E51" s="108">
        <v>8077</v>
      </c>
      <c r="F51" s="108">
        <v>63816</v>
      </c>
      <c r="G51" s="108">
        <v>2338</v>
      </c>
      <c r="H51" s="138">
        <v>32145</v>
      </c>
      <c r="I51" s="138">
        <v>122280</v>
      </c>
      <c r="J51" s="234"/>
      <c r="K51" s="93" t="s">
        <v>172</v>
      </c>
      <c r="L51" s="97"/>
      <c r="M51" s="137">
        <v>68562</v>
      </c>
      <c r="N51" s="108">
        <v>41069</v>
      </c>
      <c r="O51" s="108">
        <v>312361</v>
      </c>
      <c r="P51" s="108">
        <v>11336</v>
      </c>
      <c r="Q51" s="138">
        <v>141654</v>
      </c>
      <c r="R51" s="197">
        <v>574975</v>
      </c>
      <c r="S51" s="247"/>
    </row>
    <row r="52" spans="1:19" ht="13.5">
      <c r="A52" s="234"/>
      <c r="B52" s="93" t="s">
        <v>173</v>
      </c>
      <c r="C52" s="97"/>
      <c r="D52" s="137">
        <v>15208</v>
      </c>
      <c r="E52" s="108">
        <v>8542</v>
      </c>
      <c r="F52" s="108">
        <v>55876</v>
      </c>
      <c r="G52" s="108">
        <v>2296</v>
      </c>
      <c r="H52" s="138">
        <v>41976</v>
      </c>
      <c r="I52" s="138">
        <v>123893</v>
      </c>
      <c r="J52" s="234"/>
      <c r="K52" s="93" t="s">
        <v>173</v>
      </c>
      <c r="L52" s="97"/>
      <c r="M52" s="137">
        <v>64518</v>
      </c>
      <c r="N52" s="108">
        <v>43037</v>
      </c>
      <c r="O52" s="108">
        <v>274176</v>
      </c>
      <c r="P52" s="108">
        <v>10741</v>
      </c>
      <c r="Q52" s="138">
        <v>182710</v>
      </c>
      <c r="R52" s="197">
        <v>575174</v>
      </c>
      <c r="S52" s="198"/>
    </row>
    <row r="53" spans="1:19" ht="13.5">
      <c r="A53" s="234"/>
      <c r="B53" s="93" t="s">
        <v>161</v>
      </c>
      <c r="C53" s="97"/>
      <c r="D53" s="137">
        <v>14717</v>
      </c>
      <c r="E53" s="108">
        <v>9382</v>
      </c>
      <c r="F53" s="108">
        <v>51466</v>
      </c>
      <c r="G53" s="108">
        <v>2254</v>
      </c>
      <c r="H53" s="138">
        <v>47368</v>
      </c>
      <c r="I53" s="138">
        <v>125188</v>
      </c>
      <c r="J53" s="234"/>
      <c r="K53" s="93" t="s">
        <v>161</v>
      </c>
      <c r="L53" s="97"/>
      <c r="M53" s="137">
        <v>61732</v>
      </c>
      <c r="N53" s="108">
        <v>45856</v>
      </c>
      <c r="O53" s="108">
        <v>247117</v>
      </c>
      <c r="P53" s="108">
        <v>10444</v>
      </c>
      <c r="Q53" s="138">
        <v>204733</v>
      </c>
      <c r="R53" s="197">
        <v>569529</v>
      </c>
      <c r="S53" s="198"/>
    </row>
    <row r="54" spans="1:19" ht="13.5">
      <c r="A54" s="234"/>
      <c r="B54" s="93" t="s">
        <v>174</v>
      </c>
      <c r="C54" s="97"/>
      <c r="D54" s="137">
        <v>13743</v>
      </c>
      <c r="E54" s="108">
        <v>10552</v>
      </c>
      <c r="F54" s="108">
        <v>48735</v>
      </c>
      <c r="G54" s="108">
        <v>2100</v>
      </c>
      <c r="H54" s="138">
        <v>45996</v>
      </c>
      <c r="I54" s="138">
        <v>121130</v>
      </c>
      <c r="J54" s="234"/>
      <c r="K54" s="93" t="s">
        <v>174</v>
      </c>
      <c r="L54" s="97"/>
      <c r="M54" s="137">
        <v>55909</v>
      </c>
      <c r="N54" s="108">
        <v>51015</v>
      </c>
      <c r="O54" s="108">
        <v>225754</v>
      </c>
      <c r="P54" s="108">
        <v>9624</v>
      </c>
      <c r="Q54" s="138">
        <v>201934</v>
      </c>
      <c r="R54" s="197">
        <v>544240</v>
      </c>
      <c r="S54" s="198"/>
    </row>
    <row r="55" spans="1:19" ht="13.5">
      <c r="A55" s="235"/>
      <c r="B55" s="98"/>
      <c r="C55" s="99"/>
      <c r="D55" s="56"/>
      <c r="E55" s="57"/>
      <c r="F55" s="57"/>
      <c r="G55" s="57"/>
      <c r="H55" s="24"/>
      <c r="I55" s="24"/>
      <c r="J55" s="235"/>
      <c r="K55" s="98"/>
      <c r="L55" s="99"/>
      <c r="M55" s="56"/>
      <c r="N55" s="57"/>
      <c r="O55" s="57"/>
      <c r="P55" s="57"/>
      <c r="Q55" s="24"/>
      <c r="R55" s="245"/>
      <c r="S55" s="246"/>
    </row>
    <row r="56" spans="1:2" ht="13.5">
      <c r="A56" s="145" t="s">
        <v>87</v>
      </c>
      <c r="B56" s="41" t="s">
        <v>109</v>
      </c>
    </row>
  </sheetData>
  <mergeCells count="105">
    <mergeCell ref="R53:S53"/>
    <mergeCell ref="R55:S55"/>
    <mergeCell ref="R50:S50"/>
    <mergeCell ref="R51:S51"/>
    <mergeCell ref="R52:S52"/>
    <mergeCell ref="R54:S54"/>
    <mergeCell ref="R45:S45"/>
    <mergeCell ref="R46:S46"/>
    <mergeCell ref="R48:S48"/>
    <mergeCell ref="R49:S49"/>
    <mergeCell ref="R47:S47"/>
    <mergeCell ref="R42:S42"/>
    <mergeCell ref="R37:S37"/>
    <mergeCell ref="R38:S38"/>
    <mergeCell ref="R39:S39"/>
    <mergeCell ref="R41:S41"/>
    <mergeCell ref="R34:S34"/>
    <mergeCell ref="R35:S35"/>
    <mergeCell ref="R36:S36"/>
    <mergeCell ref="A35:A41"/>
    <mergeCell ref="R40:S40"/>
    <mergeCell ref="A42:A48"/>
    <mergeCell ref="A49:A55"/>
    <mergeCell ref="J34:L34"/>
    <mergeCell ref="J35:J41"/>
    <mergeCell ref="J42:J48"/>
    <mergeCell ref="J49:J55"/>
    <mergeCell ref="M26:N26"/>
    <mergeCell ref="M27:N27"/>
    <mergeCell ref="J3:N3"/>
    <mergeCell ref="J4:L5"/>
    <mergeCell ref="M4:N4"/>
    <mergeCell ref="M5:N5"/>
    <mergeCell ref="M24:N24"/>
    <mergeCell ref="M17:N17"/>
    <mergeCell ref="M18:N18"/>
    <mergeCell ref="M8:N8"/>
    <mergeCell ref="M25:N25"/>
    <mergeCell ref="Q3:S5"/>
    <mergeCell ref="M21:N21"/>
    <mergeCell ref="M22:N22"/>
    <mergeCell ref="M10:N10"/>
    <mergeCell ref="M11:N11"/>
    <mergeCell ref="M12:N12"/>
    <mergeCell ref="M13:N13"/>
    <mergeCell ref="M6:N6"/>
    <mergeCell ref="M7:N7"/>
    <mergeCell ref="M14:N14"/>
    <mergeCell ref="M23:N23"/>
    <mergeCell ref="M20:N20"/>
    <mergeCell ref="M15:N15"/>
    <mergeCell ref="M16:N16"/>
    <mergeCell ref="M19:N19"/>
    <mergeCell ref="J26:L26"/>
    <mergeCell ref="J27:L27"/>
    <mergeCell ref="J20:L20"/>
    <mergeCell ref="J21:L21"/>
    <mergeCell ref="J22:L22"/>
    <mergeCell ref="J24:L24"/>
    <mergeCell ref="J25:L25"/>
    <mergeCell ref="Q13:S13"/>
    <mergeCell ref="S14:S16"/>
    <mergeCell ref="S17:S19"/>
    <mergeCell ref="J13:L13"/>
    <mergeCell ref="J14:L14"/>
    <mergeCell ref="J15:L15"/>
    <mergeCell ref="J16:L16"/>
    <mergeCell ref="J17:L17"/>
    <mergeCell ref="J18:L18"/>
    <mergeCell ref="J19:L19"/>
    <mergeCell ref="J10:L10"/>
    <mergeCell ref="J11:L11"/>
    <mergeCell ref="J12:L12"/>
    <mergeCell ref="Q7:S7"/>
    <mergeCell ref="Q8:S8"/>
    <mergeCell ref="S9:S11"/>
    <mergeCell ref="Q12:S12"/>
    <mergeCell ref="M9:N9"/>
    <mergeCell ref="J6:L6"/>
    <mergeCell ref="J7:L7"/>
    <mergeCell ref="J8:L8"/>
    <mergeCell ref="J9:L9"/>
    <mergeCell ref="A13:C13"/>
    <mergeCell ref="A14:A16"/>
    <mergeCell ref="A17:A19"/>
    <mergeCell ref="A21:C21"/>
    <mergeCell ref="A7:C7"/>
    <mergeCell ref="A8:C8"/>
    <mergeCell ref="A9:A11"/>
    <mergeCell ref="A12:C12"/>
    <mergeCell ref="A3:C5"/>
    <mergeCell ref="G4:G5"/>
    <mergeCell ref="D3:I3"/>
    <mergeCell ref="F4:F5"/>
    <mergeCell ref="I4:I5"/>
    <mergeCell ref="R43:S43"/>
    <mergeCell ref="R44:S44"/>
    <mergeCell ref="Q20:S20"/>
    <mergeCell ref="A20:C20"/>
    <mergeCell ref="A22:A25"/>
    <mergeCell ref="A26:C26"/>
    <mergeCell ref="A34:C34"/>
    <mergeCell ref="Q21:S21"/>
    <mergeCell ref="S22:S25"/>
    <mergeCell ref="Q26:S26"/>
  </mergeCells>
  <printOptions/>
  <pageMargins left="0.75" right="0.75" top="1" bottom="1" header="0.512" footer="0.512"/>
  <pageSetup firstPageNumber="102" useFirstPageNumber="1" horizontalDpi="300" verticalDpi="300" orientation="portrait" paperSize="9" r:id="rId2"/>
  <headerFooter alignWithMargins="0">
    <oddFooter>&amp;C&amp;"ＭＳ 明朝,標準"-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showGridLines="0" zoomScaleSheetLayoutView="100" workbookViewId="0" topLeftCell="A1">
      <pane xSplit="1" ySplit="4" topLeftCell="B5" activePane="bottomRight" state="frozen"/>
      <selection pane="topLeft" activeCell="J22" sqref="K22"/>
      <selection pane="topRight" activeCell="J22" sqref="K22"/>
      <selection pane="bottomLeft" activeCell="J22" sqref="K22"/>
      <selection pane="bottomRight" activeCell="J22" sqref="K22"/>
    </sheetView>
  </sheetViews>
  <sheetFormatPr defaultColWidth="9.00390625" defaultRowHeight="13.5"/>
  <cols>
    <col min="1" max="1" width="10.125" style="6" customWidth="1"/>
    <col min="2" max="10" width="11.00390625" style="6" customWidth="1"/>
    <col min="11" max="14" width="12.375" style="6" customWidth="1"/>
    <col min="15" max="15" width="10.125" style="6" customWidth="1"/>
    <col min="16" max="16" width="5.375" style="6" customWidth="1"/>
    <col min="17" max="16384" width="9.00390625" style="6" customWidth="1"/>
  </cols>
  <sheetData>
    <row r="1" spans="1:15" ht="17.25" customHeight="1">
      <c r="A1" s="6" t="s">
        <v>127</v>
      </c>
      <c r="O1" s="29"/>
    </row>
    <row r="2" spans="1:15" ht="11.25" customHeight="1">
      <c r="A2" s="30" t="s">
        <v>13</v>
      </c>
      <c r="B2" s="254" t="s">
        <v>23</v>
      </c>
      <c r="C2" s="248" t="s">
        <v>2</v>
      </c>
      <c r="D2" s="257" t="s">
        <v>178</v>
      </c>
      <c r="E2" s="258"/>
      <c r="F2" s="248" t="s">
        <v>114</v>
      </c>
      <c r="G2" s="248" t="s">
        <v>115</v>
      </c>
      <c r="H2" s="248" t="s">
        <v>5</v>
      </c>
      <c r="I2" s="248" t="s">
        <v>121</v>
      </c>
      <c r="J2" s="248" t="s">
        <v>122</v>
      </c>
      <c r="K2" s="248" t="s">
        <v>21</v>
      </c>
      <c r="L2" s="248" t="s">
        <v>10</v>
      </c>
      <c r="M2" s="248" t="s">
        <v>110</v>
      </c>
      <c r="N2" s="251" t="s">
        <v>131</v>
      </c>
      <c r="O2" s="31" t="s">
        <v>13</v>
      </c>
    </row>
    <row r="3" spans="1:15" ht="11.25" customHeight="1">
      <c r="A3" s="32"/>
      <c r="B3" s="255"/>
      <c r="C3" s="249"/>
      <c r="D3" s="259"/>
      <c r="E3" s="260"/>
      <c r="F3" s="249"/>
      <c r="G3" s="249"/>
      <c r="H3" s="249"/>
      <c r="I3" s="249"/>
      <c r="J3" s="249"/>
      <c r="K3" s="249"/>
      <c r="L3" s="249"/>
      <c r="M3" s="249"/>
      <c r="N3" s="252"/>
      <c r="O3" s="32"/>
    </row>
    <row r="4" spans="1:15" ht="11.25" customHeight="1">
      <c r="A4" s="33" t="s">
        <v>24</v>
      </c>
      <c r="B4" s="256"/>
      <c r="C4" s="250"/>
      <c r="D4" s="152" t="s">
        <v>179</v>
      </c>
      <c r="E4" s="153" t="s">
        <v>180</v>
      </c>
      <c r="F4" s="250"/>
      <c r="G4" s="250"/>
      <c r="H4" s="250"/>
      <c r="I4" s="250"/>
      <c r="J4" s="250"/>
      <c r="K4" s="250"/>
      <c r="L4" s="250"/>
      <c r="M4" s="250"/>
      <c r="N4" s="253"/>
      <c r="O4" s="34" t="s">
        <v>24</v>
      </c>
    </row>
    <row r="5" spans="1:15" ht="12" customHeight="1">
      <c r="A5" s="32"/>
      <c r="B5" s="25" t="s">
        <v>116</v>
      </c>
      <c r="C5" s="35" t="s">
        <v>116</v>
      </c>
      <c r="D5" s="35" t="s">
        <v>116</v>
      </c>
      <c r="E5" s="35"/>
      <c r="F5" s="35" t="s">
        <v>116</v>
      </c>
      <c r="G5" s="35" t="s">
        <v>116</v>
      </c>
      <c r="H5" s="35" t="s">
        <v>116</v>
      </c>
      <c r="I5" s="35" t="s">
        <v>116</v>
      </c>
      <c r="J5" s="35" t="s">
        <v>116</v>
      </c>
      <c r="K5" s="35" t="s">
        <v>116</v>
      </c>
      <c r="L5" s="35" t="s">
        <v>116</v>
      </c>
      <c r="M5" s="35" t="s">
        <v>116</v>
      </c>
      <c r="N5" s="26" t="s">
        <v>116</v>
      </c>
      <c r="O5" s="32"/>
    </row>
    <row r="6" spans="1:18" ht="12" customHeight="1">
      <c r="A6" s="5" t="s">
        <v>25</v>
      </c>
      <c r="B6" s="11">
        <v>2374</v>
      </c>
      <c r="C6" s="18">
        <v>169</v>
      </c>
      <c r="D6" s="18">
        <v>242</v>
      </c>
      <c r="E6" s="18">
        <v>891</v>
      </c>
      <c r="F6" s="18">
        <v>202</v>
      </c>
      <c r="G6" s="18">
        <v>7210</v>
      </c>
      <c r="H6" s="18">
        <v>246</v>
      </c>
      <c r="I6" s="18">
        <v>150</v>
      </c>
      <c r="J6" s="18">
        <v>30</v>
      </c>
      <c r="K6" s="18">
        <v>31</v>
      </c>
      <c r="L6" s="18">
        <v>1038</v>
      </c>
      <c r="M6" s="18">
        <v>5034</v>
      </c>
      <c r="N6" s="14">
        <v>17617</v>
      </c>
      <c r="O6" s="5" t="s">
        <v>25</v>
      </c>
      <c r="Q6" s="148">
        <f>SUM(B6:M6)</f>
        <v>17617</v>
      </c>
      <c r="R6" s="8" t="str">
        <f>IF(Q6=N6,"●",Q6-N6)</f>
        <v>●</v>
      </c>
    </row>
    <row r="7" spans="1:18" ht="12" customHeight="1">
      <c r="A7" s="5" t="s">
        <v>26</v>
      </c>
      <c r="B7" s="11">
        <v>2187</v>
      </c>
      <c r="C7" s="18">
        <v>328</v>
      </c>
      <c r="D7" s="18">
        <v>408</v>
      </c>
      <c r="E7" s="18">
        <v>1238</v>
      </c>
      <c r="F7" s="18">
        <v>284</v>
      </c>
      <c r="G7" s="18">
        <v>7396</v>
      </c>
      <c r="H7" s="18">
        <v>290</v>
      </c>
      <c r="I7" s="18">
        <v>178</v>
      </c>
      <c r="J7" s="18">
        <v>37</v>
      </c>
      <c r="K7" s="18">
        <v>47</v>
      </c>
      <c r="L7" s="18">
        <v>1111</v>
      </c>
      <c r="M7" s="18">
        <v>5162</v>
      </c>
      <c r="N7" s="14">
        <v>18666</v>
      </c>
      <c r="O7" s="5" t="s">
        <v>26</v>
      </c>
      <c r="Q7" s="148">
        <f>SUM(B7:M7)</f>
        <v>18666</v>
      </c>
      <c r="R7" s="8" t="str">
        <f>IF(Q7=N7,"●",Q7-N7)</f>
        <v>●</v>
      </c>
    </row>
    <row r="8" spans="1:18" ht="12" customHeight="1">
      <c r="A8" s="5" t="s">
        <v>27</v>
      </c>
      <c r="B8" s="11">
        <v>1174</v>
      </c>
      <c r="C8" s="18">
        <v>83</v>
      </c>
      <c r="D8" s="18">
        <v>119</v>
      </c>
      <c r="E8" s="18">
        <v>516</v>
      </c>
      <c r="F8" s="18">
        <v>121</v>
      </c>
      <c r="G8" s="18">
        <v>3564</v>
      </c>
      <c r="H8" s="18">
        <v>99</v>
      </c>
      <c r="I8" s="18">
        <v>66</v>
      </c>
      <c r="J8" s="18">
        <v>14</v>
      </c>
      <c r="K8" s="18">
        <v>14</v>
      </c>
      <c r="L8" s="18">
        <v>559</v>
      </c>
      <c r="M8" s="18">
        <v>2606</v>
      </c>
      <c r="N8" s="14">
        <v>8935</v>
      </c>
      <c r="O8" s="5" t="s">
        <v>27</v>
      </c>
      <c r="Q8" s="148">
        <f>SUM(B8:M8)</f>
        <v>8935</v>
      </c>
      <c r="R8" s="8" t="str">
        <f>IF(Q8=N8,"●",Q8-N8)</f>
        <v>●</v>
      </c>
    </row>
    <row r="9" spans="1:18" s="8" customFormat="1" ht="12" customHeight="1">
      <c r="A9" s="7" t="s">
        <v>28</v>
      </c>
      <c r="B9" s="12">
        <f>SUM(B6:B8)</f>
        <v>5735</v>
      </c>
      <c r="C9" s="19">
        <f aca="true" t="shared" si="0" ref="C9:N9">SUM(C6:C8)</f>
        <v>580</v>
      </c>
      <c r="D9" s="19">
        <f t="shared" si="0"/>
        <v>769</v>
      </c>
      <c r="E9" s="19">
        <f>SUM(E5:E8)</f>
        <v>2645</v>
      </c>
      <c r="F9" s="19">
        <f t="shared" si="0"/>
        <v>607</v>
      </c>
      <c r="G9" s="19">
        <f t="shared" si="0"/>
        <v>18170</v>
      </c>
      <c r="H9" s="19">
        <f t="shared" si="0"/>
        <v>635</v>
      </c>
      <c r="I9" s="19">
        <f t="shared" si="0"/>
        <v>394</v>
      </c>
      <c r="J9" s="19">
        <f t="shared" si="0"/>
        <v>81</v>
      </c>
      <c r="K9" s="19">
        <f t="shared" si="0"/>
        <v>92</v>
      </c>
      <c r="L9" s="19">
        <f t="shared" si="0"/>
        <v>2708</v>
      </c>
      <c r="M9" s="19">
        <f t="shared" si="0"/>
        <v>12802</v>
      </c>
      <c r="N9" s="15">
        <f t="shared" si="0"/>
        <v>45218</v>
      </c>
      <c r="O9" s="7" t="s">
        <v>28</v>
      </c>
      <c r="Q9" s="148">
        <f>SUM(B9:M9)</f>
        <v>45218</v>
      </c>
      <c r="R9" s="8" t="str">
        <f>IF(Q9=N9,"●",Q9-N9)</f>
        <v>●</v>
      </c>
    </row>
    <row r="10" spans="1:15" ht="12" customHeight="1">
      <c r="A10" s="5" t="s">
        <v>117</v>
      </c>
      <c r="B10" s="11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4"/>
      <c r="O10" s="5" t="s">
        <v>117</v>
      </c>
    </row>
    <row r="11" spans="1:18" ht="12" customHeight="1">
      <c r="A11" s="5" t="s">
        <v>29</v>
      </c>
      <c r="B11" s="11">
        <v>2711</v>
      </c>
      <c r="C11" s="18">
        <v>173</v>
      </c>
      <c r="D11" s="18">
        <v>255</v>
      </c>
      <c r="E11" s="18">
        <v>1701</v>
      </c>
      <c r="F11" s="18">
        <v>293</v>
      </c>
      <c r="G11" s="18">
        <v>7372</v>
      </c>
      <c r="H11" s="18">
        <v>311</v>
      </c>
      <c r="I11" s="18">
        <v>176</v>
      </c>
      <c r="J11" s="18">
        <v>26</v>
      </c>
      <c r="K11" s="18">
        <v>47</v>
      </c>
      <c r="L11" s="18">
        <v>893</v>
      </c>
      <c r="M11" s="18">
        <v>4733</v>
      </c>
      <c r="N11" s="16">
        <v>18693</v>
      </c>
      <c r="O11" s="5" t="s">
        <v>29</v>
      </c>
      <c r="Q11" s="148">
        <f aca="true" t="shared" si="1" ref="Q11:Q17">SUM(B11:M11)</f>
        <v>18691</v>
      </c>
      <c r="R11" s="8">
        <f aca="true" t="shared" si="2" ref="R11:R18">IF(Q11=N11,"●",Q11-N11)</f>
        <v>-2</v>
      </c>
    </row>
    <row r="12" spans="1:18" ht="12" customHeight="1">
      <c r="A12" s="5" t="s">
        <v>30</v>
      </c>
      <c r="B12" s="11">
        <v>951</v>
      </c>
      <c r="C12" s="18">
        <v>53</v>
      </c>
      <c r="D12" s="18">
        <v>223</v>
      </c>
      <c r="E12" s="18">
        <v>692</v>
      </c>
      <c r="F12" s="18">
        <v>87</v>
      </c>
      <c r="G12" s="18">
        <v>3469</v>
      </c>
      <c r="H12" s="18">
        <v>99</v>
      </c>
      <c r="I12" s="18">
        <v>54</v>
      </c>
      <c r="J12" s="18">
        <v>12</v>
      </c>
      <c r="K12" s="18">
        <v>10</v>
      </c>
      <c r="L12" s="18">
        <v>382</v>
      </c>
      <c r="M12" s="18">
        <v>2182</v>
      </c>
      <c r="N12" s="14">
        <v>8214</v>
      </c>
      <c r="O12" s="5" t="s">
        <v>30</v>
      </c>
      <c r="Q12" s="148">
        <f t="shared" si="1"/>
        <v>8214</v>
      </c>
      <c r="R12" s="8" t="str">
        <f t="shared" si="2"/>
        <v>●</v>
      </c>
    </row>
    <row r="13" spans="1:18" ht="12" customHeight="1">
      <c r="A13" s="5" t="s">
        <v>31</v>
      </c>
      <c r="B13" s="11">
        <v>1680</v>
      </c>
      <c r="C13" s="18">
        <v>80</v>
      </c>
      <c r="D13" s="18">
        <v>156</v>
      </c>
      <c r="E13" s="18">
        <v>1206</v>
      </c>
      <c r="F13" s="18">
        <v>173</v>
      </c>
      <c r="G13" s="18">
        <v>4998</v>
      </c>
      <c r="H13" s="18">
        <v>581</v>
      </c>
      <c r="I13" s="18">
        <v>81</v>
      </c>
      <c r="J13" s="18">
        <v>10</v>
      </c>
      <c r="K13" s="18">
        <v>17</v>
      </c>
      <c r="L13" s="18">
        <v>490</v>
      </c>
      <c r="M13" s="18">
        <v>3113</v>
      </c>
      <c r="N13" s="14">
        <v>12585</v>
      </c>
      <c r="O13" s="5" t="s">
        <v>31</v>
      </c>
      <c r="Q13" s="148">
        <f t="shared" si="1"/>
        <v>12585</v>
      </c>
      <c r="R13" s="8" t="str">
        <f t="shared" si="2"/>
        <v>●</v>
      </c>
    </row>
    <row r="14" spans="1:18" ht="12" customHeight="1">
      <c r="A14" s="5" t="s">
        <v>32</v>
      </c>
      <c r="B14" s="11">
        <v>694</v>
      </c>
      <c r="C14" s="18">
        <v>35</v>
      </c>
      <c r="D14" s="18">
        <v>204</v>
      </c>
      <c r="E14" s="18">
        <v>495</v>
      </c>
      <c r="F14" s="18">
        <v>61</v>
      </c>
      <c r="G14" s="18">
        <v>2343</v>
      </c>
      <c r="H14" s="18">
        <v>67</v>
      </c>
      <c r="I14" s="18">
        <v>32</v>
      </c>
      <c r="J14" s="18">
        <v>10</v>
      </c>
      <c r="K14" s="18">
        <v>5</v>
      </c>
      <c r="L14" s="18">
        <v>283</v>
      </c>
      <c r="M14" s="18">
        <v>1628</v>
      </c>
      <c r="N14" s="14">
        <v>5857</v>
      </c>
      <c r="O14" s="5" t="s">
        <v>32</v>
      </c>
      <c r="Q14" s="148">
        <f t="shared" si="1"/>
        <v>5857</v>
      </c>
      <c r="R14" s="8" t="str">
        <f t="shared" si="2"/>
        <v>●</v>
      </c>
    </row>
    <row r="15" spans="1:18" ht="12" customHeight="1">
      <c r="A15" s="5" t="s">
        <v>33</v>
      </c>
      <c r="B15" s="11">
        <v>402</v>
      </c>
      <c r="C15" s="18">
        <v>29</v>
      </c>
      <c r="D15" s="18">
        <v>78</v>
      </c>
      <c r="E15" s="18">
        <v>249</v>
      </c>
      <c r="F15" s="18">
        <v>48</v>
      </c>
      <c r="G15" s="18">
        <v>1247</v>
      </c>
      <c r="H15" s="18">
        <v>36</v>
      </c>
      <c r="I15" s="18">
        <v>19</v>
      </c>
      <c r="J15" s="18">
        <v>6</v>
      </c>
      <c r="K15" s="18">
        <v>7</v>
      </c>
      <c r="L15" s="18">
        <v>148</v>
      </c>
      <c r="M15" s="18">
        <v>903</v>
      </c>
      <c r="N15" s="14">
        <v>3173</v>
      </c>
      <c r="O15" s="5" t="s">
        <v>33</v>
      </c>
      <c r="Q15" s="148">
        <f t="shared" si="1"/>
        <v>3172</v>
      </c>
      <c r="R15" s="8">
        <f t="shared" si="2"/>
        <v>-1</v>
      </c>
    </row>
    <row r="16" spans="1:18" ht="12" customHeight="1">
      <c r="A16" s="5" t="s">
        <v>34</v>
      </c>
      <c r="B16" s="11">
        <v>855</v>
      </c>
      <c r="C16" s="18">
        <v>44</v>
      </c>
      <c r="D16" s="18">
        <v>63</v>
      </c>
      <c r="E16" s="18">
        <v>412</v>
      </c>
      <c r="F16" s="18">
        <v>57</v>
      </c>
      <c r="G16" s="18">
        <v>1795</v>
      </c>
      <c r="H16" s="18">
        <v>63</v>
      </c>
      <c r="I16" s="18">
        <v>20</v>
      </c>
      <c r="J16" s="18">
        <v>2</v>
      </c>
      <c r="K16" s="18">
        <v>3</v>
      </c>
      <c r="L16" s="18">
        <v>133</v>
      </c>
      <c r="M16" s="18">
        <v>935</v>
      </c>
      <c r="N16" s="14">
        <v>4382</v>
      </c>
      <c r="O16" s="5" t="s">
        <v>34</v>
      </c>
      <c r="Q16" s="148">
        <f t="shared" si="1"/>
        <v>4382</v>
      </c>
      <c r="R16" s="8" t="str">
        <f t="shared" si="2"/>
        <v>●</v>
      </c>
    </row>
    <row r="17" spans="1:18" ht="12" customHeight="1">
      <c r="A17" s="5" t="s">
        <v>35</v>
      </c>
      <c r="B17" s="11">
        <v>363</v>
      </c>
      <c r="C17" s="147">
        <v>5</v>
      </c>
      <c r="D17" s="18">
        <v>68</v>
      </c>
      <c r="E17" s="18">
        <v>142</v>
      </c>
      <c r="F17" s="18">
        <v>38</v>
      </c>
      <c r="G17" s="18">
        <v>922</v>
      </c>
      <c r="H17" s="18">
        <v>13</v>
      </c>
      <c r="I17" s="18">
        <v>10</v>
      </c>
      <c r="J17" s="18">
        <v>1</v>
      </c>
      <c r="K17" s="18">
        <v>5</v>
      </c>
      <c r="L17" s="18">
        <v>73</v>
      </c>
      <c r="M17" s="18">
        <v>297</v>
      </c>
      <c r="N17" s="14">
        <v>1937</v>
      </c>
      <c r="O17" s="5" t="s">
        <v>35</v>
      </c>
      <c r="Q17" s="148">
        <f t="shared" si="1"/>
        <v>1937</v>
      </c>
      <c r="R17" s="8" t="str">
        <f t="shared" si="2"/>
        <v>●</v>
      </c>
    </row>
    <row r="18" spans="1:18" s="8" customFormat="1" ht="12" customHeight="1">
      <c r="A18" s="7" t="s">
        <v>36</v>
      </c>
      <c r="B18" s="12">
        <f>SUM(B11:B17)</f>
        <v>7656</v>
      </c>
      <c r="C18" s="19">
        <f aca="true" t="shared" si="3" ref="C18:N18">SUM(C11:C17)</f>
        <v>419</v>
      </c>
      <c r="D18" s="19">
        <f t="shared" si="3"/>
        <v>1047</v>
      </c>
      <c r="E18" s="19">
        <f>SUM(E11:E17)</f>
        <v>4897</v>
      </c>
      <c r="F18" s="19">
        <f t="shared" si="3"/>
        <v>757</v>
      </c>
      <c r="G18" s="19">
        <f t="shared" si="3"/>
        <v>22146</v>
      </c>
      <c r="H18" s="19">
        <f t="shared" si="3"/>
        <v>1170</v>
      </c>
      <c r="I18" s="19">
        <f t="shared" si="3"/>
        <v>392</v>
      </c>
      <c r="J18" s="19">
        <f t="shared" si="3"/>
        <v>67</v>
      </c>
      <c r="K18" s="19">
        <f t="shared" si="3"/>
        <v>94</v>
      </c>
      <c r="L18" s="19">
        <f t="shared" si="3"/>
        <v>2402</v>
      </c>
      <c r="M18" s="19">
        <f t="shared" si="3"/>
        <v>13791</v>
      </c>
      <c r="N18" s="15">
        <f t="shared" si="3"/>
        <v>54841</v>
      </c>
      <c r="O18" s="7" t="s">
        <v>36</v>
      </c>
      <c r="Q18" s="148">
        <f>SUM(B18:M18)</f>
        <v>54838</v>
      </c>
      <c r="R18" s="8">
        <f t="shared" si="2"/>
        <v>-3</v>
      </c>
    </row>
    <row r="19" spans="1:15" ht="12" customHeight="1">
      <c r="A19" s="5" t="s">
        <v>118</v>
      </c>
      <c r="B19" s="11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4"/>
      <c r="O19" s="5" t="s">
        <v>118</v>
      </c>
    </row>
    <row r="20" spans="1:18" ht="12" customHeight="1">
      <c r="A20" s="5" t="s">
        <v>37</v>
      </c>
      <c r="B20" s="11">
        <v>1818</v>
      </c>
      <c r="C20" s="18">
        <v>112</v>
      </c>
      <c r="D20" s="18">
        <v>290</v>
      </c>
      <c r="E20" s="18">
        <v>1372</v>
      </c>
      <c r="F20" s="18">
        <v>363</v>
      </c>
      <c r="G20" s="18">
        <v>9731</v>
      </c>
      <c r="H20" s="18">
        <v>504</v>
      </c>
      <c r="I20" s="18">
        <v>208</v>
      </c>
      <c r="J20" s="18">
        <v>96</v>
      </c>
      <c r="K20" s="18">
        <v>95</v>
      </c>
      <c r="L20" s="18">
        <v>1498</v>
      </c>
      <c r="M20" s="18">
        <v>5368</v>
      </c>
      <c r="N20" s="14">
        <v>21455</v>
      </c>
      <c r="O20" s="5" t="s">
        <v>37</v>
      </c>
      <c r="Q20" s="148">
        <f aca="true" t="shared" si="4" ref="Q20:Q33">SUM(B20:M20)</f>
        <v>21455</v>
      </c>
      <c r="R20" s="8" t="str">
        <f aca="true" t="shared" si="5" ref="R20:R33">IF(Q20=N20,"●",Q20-N20)</f>
        <v>●</v>
      </c>
    </row>
    <row r="21" spans="1:18" ht="12" customHeight="1">
      <c r="A21" s="5" t="s">
        <v>38</v>
      </c>
      <c r="B21" s="11">
        <v>1695</v>
      </c>
      <c r="C21" s="18">
        <v>106</v>
      </c>
      <c r="D21" s="18">
        <v>231</v>
      </c>
      <c r="E21" s="18">
        <v>1304</v>
      </c>
      <c r="F21" s="18">
        <v>231</v>
      </c>
      <c r="G21" s="18">
        <v>7488</v>
      </c>
      <c r="H21" s="18">
        <v>399</v>
      </c>
      <c r="I21" s="18">
        <v>173</v>
      </c>
      <c r="J21" s="18">
        <v>48</v>
      </c>
      <c r="K21" s="18">
        <v>66</v>
      </c>
      <c r="L21" s="18">
        <v>1357</v>
      </c>
      <c r="M21" s="18">
        <v>5414</v>
      </c>
      <c r="N21" s="14">
        <v>18513</v>
      </c>
      <c r="O21" s="5" t="s">
        <v>38</v>
      </c>
      <c r="Q21" s="148">
        <f t="shared" si="4"/>
        <v>18512</v>
      </c>
      <c r="R21" s="8">
        <f t="shared" si="5"/>
        <v>-1</v>
      </c>
    </row>
    <row r="22" spans="1:18" s="9" customFormat="1" ht="12" customHeight="1">
      <c r="A22" s="5" t="s">
        <v>39</v>
      </c>
      <c r="B22" s="11">
        <v>776</v>
      </c>
      <c r="C22" s="18">
        <v>30</v>
      </c>
      <c r="D22" s="18">
        <v>120</v>
      </c>
      <c r="E22" s="18">
        <v>468</v>
      </c>
      <c r="F22" s="18">
        <v>87</v>
      </c>
      <c r="G22" s="18">
        <v>2155</v>
      </c>
      <c r="H22" s="18">
        <v>88</v>
      </c>
      <c r="I22" s="18">
        <v>50</v>
      </c>
      <c r="J22" s="18">
        <v>10</v>
      </c>
      <c r="K22" s="18">
        <v>13</v>
      </c>
      <c r="L22" s="18">
        <v>405</v>
      </c>
      <c r="M22" s="18">
        <v>2112</v>
      </c>
      <c r="N22" s="14">
        <v>6314</v>
      </c>
      <c r="O22" s="5" t="s">
        <v>39</v>
      </c>
      <c r="Q22" s="148">
        <f t="shared" si="4"/>
        <v>6314</v>
      </c>
      <c r="R22" s="8" t="str">
        <f t="shared" si="5"/>
        <v>●</v>
      </c>
    </row>
    <row r="23" spans="1:18" ht="12" customHeight="1">
      <c r="A23" s="5" t="s">
        <v>40</v>
      </c>
      <c r="B23" s="11">
        <v>624</v>
      </c>
      <c r="C23" s="18">
        <v>31</v>
      </c>
      <c r="D23" s="18">
        <v>74</v>
      </c>
      <c r="E23" s="18">
        <v>428</v>
      </c>
      <c r="F23" s="18">
        <v>68</v>
      </c>
      <c r="G23" s="18">
        <v>2241</v>
      </c>
      <c r="H23" s="18">
        <v>51</v>
      </c>
      <c r="I23" s="18">
        <v>37</v>
      </c>
      <c r="J23" s="18">
        <v>14</v>
      </c>
      <c r="K23" s="18">
        <v>9</v>
      </c>
      <c r="L23" s="18">
        <v>374</v>
      </c>
      <c r="M23" s="18">
        <v>1771</v>
      </c>
      <c r="N23" s="14">
        <v>5722</v>
      </c>
      <c r="O23" s="5" t="s">
        <v>40</v>
      </c>
      <c r="Q23" s="148">
        <f t="shared" si="4"/>
        <v>5722</v>
      </c>
      <c r="R23" s="8" t="str">
        <f t="shared" si="5"/>
        <v>●</v>
      </c>
    </row>
    <row r="24" spans="1:18" ht="12" customHeight="1">
      <c r="A24" s="5" t="s">
        <v>41</v>
      </c>
      <c r="B24" s="11">
        <v>2350</v>
      </c>
      <c r="C24" s="18">
        <v>181</v>
      </c>
      <c r="D24" s="18">
        <v>469</v>
      </c>
      <c r="E24" s="18">
        <v>1747</v>
      </c>
      <c r="F24" s="18">
        <v>289</v>
      </c>
      <c r="G24" s="18">
        <v>9083</v>
      </c>
      <c r="H24" s="18">
        <v>411</v>
      </c>
      <c r="I24" s="18">
        <v>200</v>
      </c>
      <c r="J24" s="18">
        <v>65</v>
      </c>
      <c r="K24" s="18">
        <v>82</v>
      </c>
      <c r="L24" s="18">
        <v>1885</v>
      </c>
      <c r="M24" s="18">
        <v>8176</v>
      </c>
      <c r="N24" s="14">
        <v>24938</v>
      </c>
      <c r="O24" s="5" t="s">
        <v>41</v>
      </c>
      <c r="Q24" s="148">
        <f t="shared" si="4"/>
        <v>24938</v>
      </c>
      <c r="R24" s="8" t="str">
        <f t="shared" si="5"/>
        <v>●</v>
      </c>
    </row>
    <row r="25" spans="1:18" ht="12" customHeight="1">
      <c r="A25" s="5" t="s">
        <v>42</v>
      </c>
      <c r="B25" s="11">
        <v>865</v>
      </c>
      <c r="C25" s="18">
        <v>56</v>
      </c>
      <c r="D25" s="18">
        <v>139</v>
      </c>
      <c r="E25" s="18">
        <v>508</v>
      </c>
      <c r="F25" s="18">
        <v>149</v>
      </c>
      <c r="G25" s="18">
        <v>2297</v>
      </c>
      <c r="H25" s="18">
        <v>67</v>
      </c>
      <c r="I25" s="18">
        <v>42</v>
      </c>
      <c r="J25" s="18">
        <v>10</v>
      </c>
      <c r="K25" s="18">
        <v>12</v>
      </c>
      <c r="L25" s="18">
        <v>428</v>
      </c>
      <c r="M25" s="18">
        <v>1911</v>
      </c>
      <c r="N25" s="14">
        <v>6484</v>
      </c>
      <c r="O25" s="5" t="s">
        <v>42</v>
      </c>
      <c r="Q25" s="148">
        <f t="shared" si="4"/>
        <v>6484</v>
      </c>
      <c r="R25" s="8" t="str">
        <f t="shared" si="5"/>
        <v>●</v>
      </c>
    </row>
    <row r="26" spans="1:18" ht="12" customHeight="1">
      <c r="A26" s="5" t="s">
        <v>43</v>
      </c>
      <c r="B26" s="11">
        <v>1825</v>
      </c>
      <c r="C26" s="18">
        <v>79</v>
      </c>
      <c r="D26" s="18">
        <v>253</v>
      </c>
      <c r="E26" s="18">
        <v>847</v>
      </c>
      <c r="F26" s="18">
        <v>169</v>
      </c>
      <c r="G26" s="18">
        <v>5066</v>
      </c>
      <c r="H26" s="18">
        <v>182</v>
      </c>
      <c r="I26" s="18">
        <v>100</v>
      </c>
      <c r="J26" s="18">
        <v>23</v>
      </c>
      <c r="K26" s="18">
        <v>23</v>
      </c>
      <c r="L26" s="18">
        <v>854</v>
      </c>
      <c r="M26" s="18">
        <v>3310</v>
      </c>
      <c r="N26" s="14">
        <v>12732</v>
      </c>
      <c r="O26" s="5" t="s">
        <v>43</v>
      </c>
      <c r="Q26" s="148">
        <f t="shared" si="4"/>
        <v>12731</v>
      </c>
      <c r="R26" s="8">
        <f t="shared" si="5"/>
        <v>-1</v>
      </c>
    </row>
    <row r="27" spans="1:18" ht="12" customHeight="1">
      <c r="A27" s="5" t="s">
        <v>44</v>
      </c>
      <c r="B27" s="11">
        <v>356</v>
      </c>
      <c r="C27" s="18">
        <v>10</v>
      </c>
      <c r="D27" s="18">
        <v>37</v>
      </c>
      <c r="E27" s="18">
        <v>236</v>
      </c>
      <c r="F27" s="18">
        <v>42</v>
      </c>
      <c r="G27" s="18">
        <v>1055</v>
      </c>
      <c r="H27" s="18">
        <v>41</v>
      </c>
      <c r="I27" s="18">
        <v>21</v>
      </c>
      <c r="J27" s="18">
        <v>6</v>
      </c>
      <c r="K27" s="18">
        <v>3</v>
      </c>
      <c r="L27" s="18">
        <v>183</v>
      </c>
      <c r="M27" s="18">
        <v>990</v>
      </c>
      <c r="N27" s="14">
        <v>2980</v>
      </c>
      <c r="O27" s="5" t="s">
        <v>44</v>
      </c>
      <c r="Q27" s="148">
        <f t="shared" si="4"/>
        <v>2980</v>
      </c>
      <c r="R27" s="8" t="str">
        <f t="shared" si="5"/>
        <v>●</v>
      </c>
    </row>
    <row r="28" spans="1:18" ht="12" customHeight="1">
      <c r="A28" s="5" t="s">
        <v>45</v>
      </c>
      <c r="B28" s="11">
        <v>783</v>
      </c>
      <c r="C28" s="18">
        <v>32</v>
      </c>
      <c r="D28" s="18">
        <v>95</v>
      </c>
      <c r="E28" s="18">
        <v>466</v>
      </c>
      <c r="F28" s="18">
        <v>75</v>
      </c>
      <c r="G28" s="18">
        <v>2133</v>
      </c>
      <c r="H28" s="18">
        <v>49</v>
      </c>
      <c r="I28" s="18">
        <v>35</v>
      </c>
      <c r="J28" s="18">
        <v>9</v>
      </c>
      <c r="K28" s="18">
        <v>7</v>
      </c>
      <c r="L28" s="18">
        <v>322</v>
      </c>
      <c r="M28" s="18">
        <v>1493</v>
      </c>
      <c r="N28" s="14">
        <v>5499</v>
      </c>
      <c r="O28" s="5" t="s">
        <v>45</v>
      </c>
      <c r="Q28" s="148">
        <f t="shared" si="4"/>
        <v>5499</v>
      </c>
      <c r="R28" s="8" t="str">
        <f t="shared" si="5"/>
        <v>●</v>
      </c>
    </row>
    <row r="29" spans="1:18" ht="12" customHeight="1">
      <c r="A29" s="5" t="s">
        <v>46</v>
      </c>
      <c r="B29" s="11">
        <v>511</v>
      </c>
      <c r="C29" s="18">
        <v>8</v>
      </c>
      <c r="D29" s="18">
        <v>32</v>
      </c>
      <c r="E29" s="18">
        <v>292</v>
      </c>
      <c r="F29" s="18">
        <v>37</v>
      </c>
      <c r="G29" s="18">
        <v>1181</v>
      </c>
      <c r="H29" s="18">
        <v>25</v>
      </c>
      <c r="I29" s="18">
        <v>17</v>
      </c>
      <c r="J29" s="18">
        <v>3</v>
      </c>
      <c r="K29" s="18">
        <v>3</v>
      </c>
      <c r="L29" s="18">
        <v>147</v>
      </c>
      <c r="M29" s="18">
        <v>522</v>
      </c>
      <c r="N29" s="14">
        <v>2778</v>
      </c>
      <c r="O29" s="5" t="s">
        <v>46</v>
      </c>
      <c r="Q29" s="148">
        <f t="shared" si="4"/>
        <v>2778</v>
      </c>
      <c r="R29" s="8" t="str">
        <f t="shared" si="5"/>
        <v>●</v>
      </c>
    </row>
    <row r="30" spans="1:18" ht="12" customHeight="1">
      <c r="A30" s="5" t="s">
        <v>47</v>
      </c>
      <c r="B30" s="11">
        <v>387</v>
      </c>
      <c r="C30" s="18">
        <v>13</v>
      </c>
      <c r="D30" s="18">
        <v>43</v>
      </c>
      <c r="E30" s="18">
        <v>268</v>
      </c>
      <c r="F30" s="18">
        <v>22</v>
      </c>
      <c r="G30" s="18">
        <v>973</v>
      </c>
      <c r="H30" s="18">
        <v>23</v>
      </c>
      <c r="I30" s="18">
        <v>11</v>
      </c>
      <c r="J30" s="18">
        <v>2</v>
      </c>
      <c r="K30" s="18">
        <v>2</v>
      </c>
      <c r="L30" s="18">
        <v>97</v>
      </c>
      <c r="M30" s="18">
        <v>478</v>
      </c>
      <c r="N30" s="14">
        <v>2319</v>
      </c>
      <c r="O30" s="5" t="s">
        <v>47</v>
      </c>
      <c r="Q30" s="148">
        <f t="shared" si="4"/>
        <v>2319</v>
      </c>
      <c r="R30" s="8" t="str">
        <f t="shared" si="5"/>
        <v>●</v>
      </c>
    </row>
    <row r="31" spans="1:18" ht="12" customHeight="1">
      <c r="A31" s="5" t="s">
        <v>48</v>
      </c>
      <c r="B31" s="11">
        <v>1129</v>
      </c>
      <c r="C31" s="18">
        <v>34</v>
      </c>
      <c r="D31" s="18">
        <v>88</v>
      </c>
      <c r="E31" s="18">
        <v>408</v>
      </c>
      <c r="F31" s="18">
        <v>64</v>
      </c>
      <c r="G31" s="18">
        <v>3932</v>
      </c>
      <c r="H31" s="18">
        <v>217</v>
      </c>
      <c r="I31" s="18">
        <v>40</v>
      </c>
      <c r="J31" s="18">
        <v>9</v>
      </c>
      <c r="K31" s="18">
        <v>9</v>
      </c>
      <c r="L31" s="18">
        <v>372</v>
      </c>
      <c r="M31" s="18">
        <v>1645</v>
      </c>
      <c r="N31" s="14">
        <v>7947</v>
      </c>
      <c r="O31" s="5" t="s">
        <v>48</v>
      </c>
      <c r="Q31" s="148">
        <f t="shared" si="4"/>
        <v>7947</v>
      </c>
      <c r="R31" s="8" t="str">
        <f t="shared" si="5"/>
        <v>●</v>
      </c>
    </row>
    <row r="32" spans="1:18" ht="12" customHeight="1">
      <c r="A32" s="5" t="s">
        <v>49</v>
      </c>
      <c r="B32" s="11">
        <v>624</v>
      </c>
      <c r="C32" s="18">
        <v>19</v>
      </c>
      <c r="D32" s="18">
        <v>53</v>
      </c>
      <c r="E32" s="18">
        <v>284</v>
      </c>
      <c r="F32" s="18">
        <v>51</v>
      </c>
      <c r="G32" s="18">
        <v>1400</v>
      </c>
      <c r="H32" s="18">
        <v>43</v>
      </c>
      <c r="I32" s="18">
        <v>19</v>
      </c>
      <c r="J32" s="18">
        <v>4</v>
      </c>
      <c r="K32" s="18">
        <v>2</v>
      </c>
      <c r="L32" s="18">
        <v>200</v>
      </c>
      <c r="M32" s="18">
        <v>750</v>
      </c>
      <c r="N32" s="14">
        <v>3449</v>
      </c>
      <c r="O32" s="5" t="s">
        <v>49</v>
      </c>
      <c r="Q32" s="148">
        <f t="shared" si="4"/>
        <v>3449</v>
      </c>
      <c r="R32" s="8" t="str">
        <f t="shared" si="5"/>
        <v>●</v>
      </c>
    </row>
    <row r="33" spans="1:18" s="8" customFormat="1" ht="12" customHeight="1">
      <c r="A33" s="7" t="s">
        <v>50</v>
      </c>
      <c r="B33" s="12">
        <f>SUM(B20:B32)</f>
        <v>13743</v>
      </c>
      <c r="C33" s="19">
        <f aca="true" t="shared" si="6" ref="C33:N33">SUM(C20:C32)</f>
        <v>711</v>
      </c>
      <c r="D33" s="19">
        <f t="shared" si="6"/>
        <v>1924</v>
      </c>
      <c r="E33" s="19">
        <f>SUM(E20:E32)</f>
        <v>8628</v>
      </c>
      <c r="F33" s="19">
        <f t="shared" si="6"/>
        <v>1647</v>
      </c>
      <c r="G33" s="19">
        <f t="shared" si="6"/>
        <v>48735</v>
      </c>
      <c r="H33" s="19">
        <f t="shared" si="6"/>
        <v>2100</v>
      </c>
      <c r="I33" s="19">
        <f t="shared" si="6"/>
        <v>953</v>
      </c>
      <c r="J33" s="19">
        <f t="shared" si="6"/>
        <v>299</v>
      </c>
      <c r="K33" s="19">
        <f t="shared" si="6"/>
        <v>326</v>
      </c>
      <c r="L33" s="19">
        <f t="shared" si="6"/>
        <v>8122</v>
      </c>
      <c r="M33" s="19">
        <f t="shared" si="6"/>
        <v>33940</v>
      </c>
      <c r="N33" s="15">
        <f t="shared" si="6"/>
        <v>121130</v>
      </c>
      <c r="O33" s="7" t="s">
        <v>50</v>
      </c>
      <c r="Q33" s="148">
        <f t="shared" si="4"/>
        <v>121128</v>
      </c>
      <c r="R33" s="8">
        <f t="shared" si="5"/>
        <v>-2</v>
      </c>
    </row>
    <row r="34" spans="1:15" ht="12" customHeight="1">
      <c r="A34" s="5" t="s">
        <v>119</v>
      </c>
      <c r="B34" s="11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  <c r="O34" s="5" t="s">
        <v>119</v>
      </c>
    </row>
    <row r="35" spans="1:18" s="9" customFormat="1" ht="12" customHeight="1">
      <c r="A35" s="5" t="s">
        <v>51</v>
      </c>
      <c r="B35" s="11">
        <v>1693</v>
      </c>
      <c r="C35" s="18">
        <v>132</v>
      </c>
      <c r="D35" s="18">
        <v>450</v>
      </c>
      <c r="E35" s="18">
        <v>1340</v>
      </c>
      <c r="F35" s="18">
        <v>260</v>
      </c>
      <c r="G35" s="18">
        <v>14792</v>
      </c>
      <c r="H35" s="18">
        <v>846</v>
      </c>
      <c r="I35" s="18">
        <v>320</v>
      </c>
      <c r="J35" s="18">
        <v>87</v>
      </c>
      <c r="K35" s="18">
        <v>111</v>
      </c>
      <c r="L35" s="18">
        <v>1339</v>
      </c>
      <c r="M35" s="18">
        <v>4006</v>
      </c>
      <c r="N35" s="14">
        <v>25376</v>
      </c>
      <c r="O35" s="5" t="s">
        <v>51</v>
      </c>
      <c r="Q35" s="148">
        <f aca="true" t="shared" si="7" ref="Q35:Q51">SUM(B35:M35)</f>
        <v>25376</v>
      </c>
      <c r="R35" s="8" t="str">
        <f aca="true" t="shared" si="8" ref="R35:R51">IF(Q35=N35,"●",Q35-N35)</f>
        <v>●</v>
      </c>
    </row>
    <row r="36" spans="1:18" ht="12" customHeight="1">
      <c r="A36" s="5" t="s">
        <v>52</v>
      </c>
      <c r="B36" s="11">
        <v>838</v>
      </c>
      <c r="C36" s="18">
        <v>36</v>
      </c>
      <c r="D36" s="18">
        <v>188</v>
      </c>
      <c r="E36" s="18">
        <v>726</v>
      </c>
      <c r="F36" s="18">
        <v>120</v>
      </c>
      <c r="G36" s="18">
        <v>4347</v>
      </c>
      <c r="H36" s="18">
        <v>169</v>
      </c>
      <c r="I36" s="18">
        <v>70</v>
      </c>
      <c r="J36" s="18">
        <v>14</v>
      </c>
      <c r="K36" s="18">
        <v>26</v>
      </c>
      <c r="L36" s="18">
        <v>627</v>
      </c>
      <c r="M36" s="18">
        <v>3258</v>
      </c>
      <c r="N36" s="14">
        <v>10419</v>
      </c>
      <c r="O36" s="5" t="s">
        <v>52</v>
      </c>
      <c r="Q36" s="148">
        <f t="shared" si="7"/>
        <v>10419</v>
      </c>
      <c r="R36" s="8" t="str">
        <f t="shared" si="8"/>
        <v>●</v>
      </c>
    </row>
    <row r="37" spans="1:18" ht="12" customHeight="1">
      <c r="A37" s="5" t="s">
        <v>53</v>
      </c>
      <c r="B37" s="11">
        <v>1683</v>
      </c>
      <c r="C37" s="18">
        <v>134</v>
      </c>
      <c r="D37" s="18">
        <v>449</v>
      </c>
      <c r="E37" s="18">
        <v>1600</v>
      </c>
      <c r="F37" s="18">
        <v>275</v>
      </c>
      <c r="G37" s="18">
        <v>12195</v>
      </c>
      <c r="H37" s="18">
        <v>709</v>
      </c>
      <c r="I37" s="18">
        <v>207</v>
      </c>
      <c r="J37" s="18">
        <v>40</v>
      </c>
      <c r="K37" s="18">
        <v>67</v>
      </c>
      <c r="L37" s="18">
        <v>1436</v>
      </c>
      <c r="M37" s="18">
        <v>6794</v>
      </c>
      <c r="N37" s="14">
        <v>25589</v>
      </c>
      <c r="O37" s="5" t="s">
        <v>53</v>
      </c>
      <c r="P37" s="6" t="s">
        <v>0</v>
      </c>
      <c r="Q37" s="148">
        <f t="shared" si="7"/>
        <v>25589</v>
      </c>
      <c r="R37" s="8" t="str">
        <f t="shared" si="8"/>
        <v>●</v>
      </c>
    </row>
    <row r="38" spans="1:18" ht="12" customHeight="1">
      <c r="A38" s="5" t="s">
        <v>54</v>
      </c>
      <c r="B38" s="11">
        <v>1944</v>
      </c>
      <c r="C38" s="18">
        <v>96</v>
      </c>
      <c r="D38" s="18">
        <v>554</v>
      </c>
      <c r="E38" s="18">
        <v>1948</v>
      </c>
      <c r="F38" s="18">
        <v>212</v>
      </c>
      <c r="G38" s="18">
        <v>7966</v>
      </c>
      <c r="H38" s="18">
        <v>462</v>
      </c>
      <c r="I38" s="18">
        <v>168</v>
      </c>
      <c r="J38" s="18">
        <v>31</v>
      </c>
      <c r="K38" s="18">
        <v>63</v>
      </c>
      <c r="L38" s="18">
        <v>1590</v>
      </c>
      <c r="M38" s="18">
        <v>8767</v>
      </c>
      <c r="N38" s="14">
        <v>23801</v>
      </c>
      <c r="O38" s="5" t="s">
        <v>54</v>
      </c>
      <c r="Q38" s="148">
        <f t="shared" si="7"/>
        <v>23801</v>
      </c>
      <c r="R38" s="8" t="str">
        <f t="shared" si="8"/>
        <v>●</v>
      </c>
    </row>
    <row r="39" spans="1:18" ht="12" customHeight="1">
      <c r="A39" s="5" t="s">
        <v>55</v>
      </c>
      <c r="B39" s="11">
        <v>1697</v>
      </c>
      <c r="C39" s="18">
        <v>92</v>
      </c>
      <c r="D39" s="18">
        <v>345</v>
      </c>
      <c r="E39" s="18">
        <v>1171</v>
      </c>
      <c r="F39" s="18">
        <v>212</v>
      </c>
      <c r="G39" s="18">
        <v>7245</v>
      </c>
      <c r="H39" s="18">
        <v>232</v>
      </c>
      <c r="I39" s="18">
        <v>143</v>
      </c>
      <c r="J39" s="18">
        <v>70</v>
      </c>
      <c r="K39" s="18">
        <v>28</v>
      </c>
      <c r="L39" s="18">
        <v>1043</v>
      </c>
      <c r="M39" s="18">
        <v>5194</v>
      </c>
      <c r="N39" s="14">
        <v>17472</v>
      </c>
      <c r="O39" s="5" t="s">
        <v>55</v>
      </c>
      <c r="Q39" s="148">
        <f t="shared" si="7"/>
        <v>17472</v>
      </c>
      <c r="R39" s="8" t="str">
        <f t="shared" si="8"/>
        <v>●</v>
      </c>
    </row>
    <row r="40" spans="1:18" ht="12" customHeight="1">
      <c r="A40" s="5" t="s">
        <v>56</v>
      </c>
      <c r="B40" s="11">
        <v>648</v>
      </c>
      <c r="C40" s="18">
        <v>30</v>
      </c>
      <c r="D40" s="18">
        <v>88</v>
      </c>
      <c r="E40" s="18">
        <v>287</v>
      </c>
      <c r="F40" s="18">
        <v>63</v>
      </c>
      <c r="G40" s="18">
        <v>2193</v>
      </c>
      <c r="H40" s="18">
        <v>48</v>
      </c>
      <c r="I40" s="18">
        <v>21</v>
      </c>
      <c r="J40" s="18">
        <v>6</v>
      </c>
      <c r="K40" s="18">
        <v>8</v>
      </c>
      <c r="L40" s="18">
        <v>287</v>
      </c>
      <c r="M40" s="18">
        <v>1189</v>
      </c>
      <c r="N40" s="14">
        <v>4868</v>
      </c>
      <c r="O40" s="5" t="s">
        <v>56</v>
      </c>
      <c r="Q40" s="148">
        <f t="shared" si="7"/>
        <v>4868</v>
      </c>
      <c r="R40" s="8" t="str">
        <f t="shared" si="8"/>
        <v>●</v>
      </c>
    </row>
    <row r="41" spans="1:18" ht="12" customHeight="1">
      <c r="A41" s="5" t="s">
        <v>57</v>
      </c>
      <c r="B41" s="11">
        <v>844</v>
      </c>
      <c r="C41" s="18">
        <v>58</v>
      </c>
      <c r="D41" s="18">
        <v>140</v>
      </c>
      <c r="E41" s="18">
        <v>577</v>
      </c>
      <c r="F41" s="18">
        <v>81</v>
      </c>
      <c r="G41" s="18">
        <v>3061</v>
      </c>
      <c r="H41" s="18">
        <v>92</v>
      </c>
      <c r="I41" s="18">
        <v>66</v>
      </c>
      <c r="J41" s="18">
        <v>23</v>
      </c>
      <c r="K41" s="18">
        <v>16</v>
      </c>
      <c r="L41" s="18">
        <v>529</v>
      </c>
      <c r="M41" s="18">
        <v>2248</v>
      </c>
      <c r="N41" s="14">
        <v>7735</v>
      </c>
      <c r="O41" s="5" t="s">
        <v>57</v>
      </c>
      <c r="Q41" s="148">
        <f t="shared" si="7"/>
        <v>7735</v>
      </c>
      <c r="R41" s="8" t="str">
        <f t="shared" si="8"/>
        <v>●</v>
      </c>
    </row>
    <row r="42" spans="1:18" ht="12" customHeight="1">
      <c r="A42" s="5" t="s">
        <v>58</v>
      </c>
      <c r="B42" s="11">
        <v>1186</v>
      </c>
      <c r="C42" s="18">
        <v>55</v>
      </c>
      <c r="D42" s="18">
        <v>160</v>
      </c>
      <c r="E42" s="18">
        <v>856</v>
      </c>
      <c r="F42" s="18">
        <v>124</v>
      </c>
      <c r="G42" s="18">
        <v>4209</v>
      </c>
      <c r="H42" s="18">
        <v>113</v>
      </c>
      <c r="I42" s="18">
        <v>76</v>
      </c>
      <c r="J42" s="18">
        <v>22</v>
      </c>
      <c r="K42" s="18">
        <v>17</v>
      </c>
      <c r="L42" s="18">
        <v>616</v>
      </c>
      <c r="M42" s="18">
        <v>2866</v>
      </c>
      <c r="N42" s="14">
        <v>10300</v>
      </c>
      <c r="O42" s="5" t="s">
        <v>58</v>
      </c>
      <c r="Q42" s="148">
        <f t="shared" si="7"/>
        <v>10300</v>
      </c>
      <c r="R42" s="8" t="str">
        <f t="shared" si="8"/>
        <v>●</v>
      </c>
    </row>
    <row r="43" spans="1:18" ht="12" customHeight="1">
      <c r="A43" s="5" t="s">
        <v>59</v>
      </c>
      <c r="B43" s="11">
        <v>2535</v>
      </c>
      <c r="C43" s="18">
        <v>174</v>
      </c>
      <c r="D43" s="18">
        <v>513</v>
      </c>
      <c r="E43" s="18">
        <v>2399</v>
      </c>
      <c r="F43" s="18">
        <v>385</v>
      </c>
      <c r="G43" s="18">
        <v>13391</v>
      </c>
      <c r="H43" s="18">
        <v>506</v>
      </c>
      <c r="I43" s="18">
        <v>232</v>
      </c>
      <c r="J43" s="18">
        <v>80</v>
      </c>
      <c r="K43" s="18">
        <v>85</v>
      </c>
      <c r="L43" s="18">
        <v>1976</v>
      </c>
      <c r="M43" s="18">
        <v>8762</v>
      </c>
      <c r="N43" s="14">
        <v>31038</v>
      </c>
      <c r="O43" s="5" t="s">
        <v>59</v>
      </c>
      <c r="Q43" s="148">
        <f t="shared" si="7"/>
        <v>31038</v>
      </c>
      <c r="R43" s="8" t="str">
        <f t="shared" si="8"/>
        <v>●</v>
      </c>
    </row>
    <row r="44" spans="1:18" ht="12" customHeight="1">
      <c r="A44" s="5" t="s">
        <v>60</v>
      </c>
      <c r="B44" s="11">
        <v>697</v>
      </c>
      <c r="C44" s="18">
        <v>27</v>
      </c>
      <c r="D44" s="18">
        <v>117</v>
      </c>
      <c r="E44" s="18">
        <v>699</v>
      </c>
      <c r="F44" s="18">
        <v>93</v>
      </c>
      <c r="G44" s="18">
        <v>2736</v>
      </c>
      <c r="H44" s="18">
        <v>69</v>
      </c>
      <c r="I44" s="18">
        <v>39</v>
      </c>
      <c r="J44" s="18">
        <v>9</v>
      </c>
      <c r="K44" s="18">
        <v>6</v>
      </c>
      <c r="L44" s="18">
        <v>368</v>
      </c>
      <c r="M44" s="18">
        <v>1964</v>
      </c>
      <c r="N44" s="14">
        <v>6824</v>
      </c>
      <c r="O44" s="5" t="s">
        <v>60</v>
      </c>
      <c r="Q44" s="148">
        <f t="shared" si="7"/>
        <v>6824</v>
      </c>
      <c r="R44" s="8" t="str">
        <f t="shared" si="8"/>
        <v>●</v>
      </c>
    </row>
    <row r="45" spans="1:18" ht="12" customHeight="1">
      <c r="A45" s="5" t="s">
        <v>61</v>
      </c>
      <c r="B45" s="11">
        <v>547</v>
      </c>
      <c r="C45" s="18">
        <v>22</v>
      </c>
      <c r="D45" s="18">
        <v>73</v>
      </c>
      <c r="E45" s="18">
        <v>385</v>
      </c>
      <c r="F45" s="18">
        <v>33</v>
      </c>
      <c r="G45" s="18">
        <v>1986</v>
      </c>
      <c r="H45" s="18">
        <v>185</v>
      </c>
      <c r="I45" s="18">
        <v>27</v>
      </c>
      <c r="J45" s="18">
        <v>8</v>
      </c>
      <c r="K45" s="18">
        <v>5</v>
      </c>
      <c r="L45" s="18">
        <v>233</v>
      </c>
      <c r="M45" s="18">
        <v>1405</v>
      </c>
      <c r="N45" s="14">
        <v>4909</v>
      </c>
      <c r="O45" s="5" t="s">
        <v>61</v>
      </c>
      <c r="Q45" s="148">
        <f t="shared" si="7"/>
        <v>4909</v>
      </c>
      <c r="R45" s="8" t="str">
        <f t="shared" si="8"/>
        <v>●</v>
      </c>
    </row>
    <row r="46" spans="1:18" ht="12" customHeight="1">
      <c r="A46" s="5" t="s">
        <v>62</v>
      </c>
      <c r="B46" s="11">
        <v>472</v>
      </c>
      <c r="C46" s="18">
        <v>12</v>
      </c>
      <c r="D46" s="18">
        <v>74</v>
      </c>
      <c r="E46" s="18">
        <v>269</v>
      </c>
      <c r="F46" s="18">
        <v>39</v>
      </c>
      <c r="G46" s="18">
        <v>1456</v>
      </c>
      <c r="H46" s="18">
        <v>32</v>
      </c>
      <c r="I46" s="18">
        <v>20</v>
      </c>
      <c r="J46" s="18">
        <v>3</v>
      </c>
      <c r="K46" s="18">
        <v>2</v>
      </c>
      <c r="L46" s="18">
        <v>138</v>
      </c>
      <c r="M46" s="18">
        <v>702</v>
      </c>
      <c r="N46" s="14">
        <v>3219</v>
      </c>
      <c r="O46" s="5" t="s">
        <v>62</v>
      </c>
      <c r="Q46" s="148">
        <f t="shared" si="7"/>
        <v>3219</v>
      </c>
      <c r="R46" s="8" t="str">
        <f t="shared" si="8"/>
        <v>●</v>
      </c>
    </row>
    <row r="47" spans="1:18" ht="12" customHeight="1">
      <c r="A47" s="5" t="s">
        <v>63</v>
      </c>
      <c r="B47" s="11">
        <v>1333</v>
      </c>
      <c r="C47" s="18">
        <v>51</v>
      </c>
      <c r="D47" s="18">
        <v>216</v>
      </c>
      <c r="E47" s="18">
        <v>955</v>
      </c>
      <c r="F47" s="18">
        <v>113</v>
      </c>
      <c r="G47" s="18">
        <v>4569</v>
      </c>
      <c r="H47" s="18">
        <v>260</v>
      </c>
      <c r="I47" s="18">
        <v>84</v>
      </c>
      <c r="J47" s="18">
        <v>22</v>
      </c>
      <c r="K47" s="18">
        <v>34</v>
      </c>
      <c r="L47" s="18">
        <v>840</v>
      </c>
      <c r="M47" s="18">
        <v>4122</v>
      </c>
      <c r="N47" s="14">
        <v>12600</v>
      </c>
      <c r="O47" s="5" t="s">
        <v>63</v>
      </c>
      <c r="Q47" s="148">
        <f t="shared" si="7"/>
        <v>12599</v>
      </c>
      <c r="R47" s="8">
        <f t="shared" si="8"/>
        <v>-1</v>
      </c>
    </row>
    <row r="48" spans="1:18" ht="12" customHeight="1">
      <c r="A48" s="5" t="s">
        <v>64</v>
      </c>
      <c r="B48" s="11">
        <v>1323</v>
      </c>
      <c r="C48" s="18">
        <v>79</v>
      </c>
      <c r="D48" s="18">
        <v>458</v>
      </c>
      <c r="E48" s="18">
        <v>1168</v>
      </c>
      <c r="F48" s="18">
        <v>182</v>
      </c>
      <c r="G48" s="18">
        <v>5144</v>
      </c>
      <c r="H48" s="18">
        <v>274</v>
      </c>
      <c r="I48" s="18">
        <v>105</v>
      </c>
      <c r="J48" s="18">
        <v>23</v>
      </c>
      <c r="K48" s="18">
        <v>34</v>
      </c>
      <c r="L48" s="18">
        <v>1036</v>
      </c>
      <c r="M48" s="18">
        <v>5621</v>
      </c>
      <c r="N48" s="14">
        <v>15447</v>
      </c>
      <c r="O48" s="5" t="s">
        <v>64</v>
      </c>
      <c r="Q48" s="148">
        <f t="shared" si="7"/>
        <v>15447</v>
      </c>
      <c r="R48" s="8" t="str">
        <f t="shared" si="8"/>
        <v>●</v>
      </c>
    </row>
    <row r="49" spans="1:18" ht="12" customHeight="1">
      <c r="A49" s="5" t="s">
        <v>65</v>
      </c>
      <c r="B49" s="11">
        <v>1040</v>
      </c>
      <c r="C49" s="18">
        <v>54</v>
      </c>
      <c r="D49" s="18">
        <v>270</v>
      </c>
      <c r="E49" s="18">
        <v>1011</v>
      </c>
      <c r="F49" s="18">
        <v>91</v>
      </c>
      <c r="G49" s="18">
        <v>5161</v>
      </c>
      <c r="H49" s="18">
        <v>227</v>
      </c>
      <c r="I49" s="18">
        <v>103</v>
      </c>
      <c r="J49" s="18">
        <v>22</v>
      </c>
      <c r="K49" s="18">
        <v>21</v>
      </c>
      <c r="L49" s="18">
        <v>944</v>
      </c>
      <c r="M49" s="18">
        <v>4846</v>
      </c>
      <c r="N49" s="14">
        <v>13790</v>
      </c>
      <c r="O49" s="5" t="s">
        <v>65</v>
      </c>
      <c r="Q49" s="148">
        <f t="shared" si="7"/>
        <v>13790</v>
      </c>
      <c r="R49" s="8" t="str">
        <f t="shared" si="8"/>
        <v>●</v>
      </c>
    </row>
    <row r="50" spans="1:18" s="9" customFormat="1" ht="12" customHeight="1">
      <c r="A50" s="5" t="s">
        <v>66</v>
      </c>
      <c r="B50" s="11">
        <v>361</v>
      </c>
      <c r="C50" s="18">
        <v>7</v>
      </c>
      <c r="D50" s="18">
        <v>64</v>
      </c>
      <c r="E50" s="18">
        <v>209</v>
      </c>
      <c r="F50" s="18">
        <v>18</v>
      </c>
      <c r="G50" s="18">
        <v>1067</v>
      </c>
      <c r="H50" s="18">
        <v>27</v>
      </c>
      <c r="I50" s="18">
        <v>15</v>
      </c>
      <c r="J50" s="18">
        <v>3</v>
      </c>
      <c r="K50" s="18">
        <v>4</v>
      </c>
      <c r="L50" s="18">
        <v>123</v>
      </c>
      <c r="M50" s="18">
        <v>760</v>
      </c>
      <c r="N50" s="14">
        <v>2657</v>
      </c>
      <c r="O50" s="5" t="s">
        <v>66</v>
      </c>
      <c r="Q50" s="148">
        <f t="shared" si="7"/>
        <v>2658</v>
      </c>
      <c r="R50" s="8">
        <f t="shared" si="8"/>
        <v>1</v>
      </c>
    </row>
    <row r="51" spans="1:18" s="8" customFormat="1" ht="12" customHeight="1">
      <c r="A51" s="7" t="s">
        <v>67</v>
      </c>
      <c r="B51" s="12">
        <f>SUM(B35:B50)</f>
        <v>18841</v>
      </c>
      <c r="C51" s="19">
        <f aca="true" t="shared" si="9" ref="C51:N51">SUM(C35:C50)</f>
        <v>1059</v>
      </c>
      <c r="D51" s="19">
        <f t="shared" si="9"/>
        <v>4159</v>
      </c>
      <c r="E51" s="19">
        <f>SUM(E35:E50)</f>
        <v>15600</v>
      </c>
      <c r="F51" s="19">
        <f t="shared" si="9"/>
        <v>2301</v>
      </c>
      <c r="G51" s="19">
        <f t="shared" si="9"/>
        <v>91518</v>
      </c>
      <c r="H51" s="19">
        <f t="shared" si="9"/>
        <v>4251</v>
      </c>
      <c r="I51" s="19">
        <f t="shared" si="9"/>
        <v>1696</v>
      </c>
      <c r="J51" s="19">
        <f t="shared" si="9"/>
        <v>463</v>
      </c>
      <c r="K51" s="19">
        <f t="shared" si="9"/>
        <v>527</v>
      </c>
      <c r="L51" s="19">
        <f t="shared" si="9"/>
        <v>13125</v>
      </c>
      <c r="M51" s="19">
        <f t="shared" si="9"/>
        <v>62504</v>
      </c>
      <c r="N51" s="15">
        <f t="shared" si="9"/>
        <v>216044</v>
      </c>
      <c r="O51" s="7" t="s">
        <v>67</v>
      </c>
      <c r="Q51" s="148">
        <f t="shared" si="7"/>
        <v>216044</v>
      </c>
      <c r="R51" s="8" t="str">
        <f t="shared" si="8"/>
        <v>●</v>
      </c>
    </row>
    <row r="52" spans="1:15" ht="12" customHeight="1">
      <c r="A52" s="5" t="s">
        <v>120</v>
      </c>
      <c r="B52" s="11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4"/>
      <c r="O52" s="5" t="s">
        <v>120</v>
      </c>
    </row>
    <row r="53" spans="1:18" ht="12" customHeight="1">
      <c r="A53" s="5" t="s">
        <v>68</v>
      </c>
      <c r="B53" s="11">
        <v>1610</v>
      </c>
      <c r="C53" s="18">
        <v>128</v>
      </c>
      <c r="D53" s="18">
        <v>481</v>
      </c>
      <c r="E53" s="18">
        <v>1783</v>
      </c>
      <c r="F53" s="18">
        <v>219</v>
      </c>
      <c r="G53" s="18">
        <v>8201</v>
      </c>
      <c r="H53" s="18">
        <v>286</v>
      </c>
      <c r="I53" s="18">
        <v>179</v>
      </c>
      <c r="J53" s="18">
        <v>52</v>
      </c>
      <c r="K53" s="18">
        <v>44</v>
      </c>
      <c r="L53" s="18">
        <v>1145</v>
      </c>
      <c r="M53" s="18">
        <v>6065</v>
      </c>
      <c r="N53" s="14">
        <v>20193</v>
      </c>
      <c r="O53" s="5" t="s">
        <v>68</v>
      </c>
      <c r="Q53" s="148">
        <f>SUM(B53:M53)</f>
        <v>20193</v>
      </c>
      <c r="R53" s="8" t="str">
        <f aca="true" t="shared" si="10" ref="R53:R62">IF(Q53=N53,"●",Q53-N53)</f>
        <v>●</v>
      </c>
    </row>
    <row r="54" spans="1:18" ht="12" customHeight="1">
      <c r="A54" s="5" t="s">
        <v>69</v>
      </c>
      <c r="B54" s="11">
        <v>1426</v>
      </c>
      <c r="C54" s="18">
        <v>80</v>
      </c>
      <c r="D54" s="18">
        <v>323</v>
      </c>
      <c r="E54" s="18">
        <v>1415</v>
      </c>
      <c r="F54" s="18">
        <v>149</v>
      </c>
      <c r="G54" s="18">
        <v>6475</v>
      </c>
      <c r="H54" s="18">
        <v>251</v>
      </c>
      <c r="I54" s="18">
        <v>119</v>
      </c>
      <c r="J54" s="18">
        <v>36</v>
      </c>
      <c r="K54" s="18">
        <v>41</v>
      </c>
      <c r="L54" s="18">
        <v>852</v>
      </c>
      <c r="M54" s="18">
        <v>4576</v>
      </c>
      <c r="N54" s="14">
        <v>15743</v>
      </c>
      <c r="O54" s="5" t="s">
        <v>69</v>
      </c>
      <c r="Q54" s="148">
        <f aca="true" t="shared" si="11" ref="Q54:Q64">SUM(B54:M54)</f>
        <v>15743</v>
      </c>
      <c r="R54" s="8" t="str">
        <f t="shared" si="10"/>
        <v>●</v>
      </c>
    </row>
    <row r="55" spans="1:18" s="9" customFormat="1" ht="12" customHeight="1">
      <c r="A55" s="5" t="s">
        <v>70</v>
      </c>
      <c r="B55" s="11">
        <v>1133</v>
      </c>
      <c r="C55" s="18">
        <v>92</v>
      </c>
      <c r="D55" s="18">
        <v>227</v>
      </c>
      <c r="E55" s="18">
        <v>1095</v>
      </c>
      <c r="F55" s="18">
        <v>156</v>
      </c>
      <c r="G55" s="18">
        <v>5360</v>
      </c>
      <c r="H55" s="18">
        <v>239</v>
      </c>
      <c r="I55" s="18">
        <v>94</v>
      </c>
      <c r="J55" s="18">
        <v>35</v>
      </c>
      <c r="K55" s="18">
        <v>29</v>
      </c>
      <c r="L55" s="18">
        <v>707</v>
      </c>
      <c r="M55" s="18">
        <v>3635</v>
      </c>
      <c r="N55" s="14">
        <v>12802</v>
      </c>
      <c r="O55" s="5" t="s">
        <v>70</v>
      </c>
      <c r="Q55" s="148">
        <f t="shared" si="11"/>
        <v>12802</v>
      </c>
      <c r="R55" s="8" t="str">
        <f t="shared" si="10"/>
        <v>●</v>
      </c>
    </row>
    <row r="56" spans="1:18" ht="12" customHeight="1">
      <c r="A56" s="5" t="s">
        <v>71</v>
      </c>
      <c r="B56" s="11">
        <v>542</v>
      </c>
      <c r="C56" s="18">
        <v>35</v>
      </c>
      <c r="D56" s="18">
        <v>164</v>
      </c>
      <c r="E56" s="18">
        <v>356</v>
      </c>
      <c r="F56" s="18">
        <v>49</v>
      </c>
      <c r="G56" s="18">
        <v>2147</v>
      </c>
      <c r="H56" s="18">
        <v>39</v>
      </c>
      <c r="I56" s="18">
        <v>28</v>
      </c>
      <c r="J56" s="18">
        <v>8</v>
      </c>
      <c r="K56" s="18">
        <v>4</v>
      </c>
      <c r="L56" s="18">
        <v>185</v>
      </c>
      <c r="M56" s="18">
        <v>1084</v>
      </c>
      <c r="N56" s="14">
        <v>4641</v>
      </c>
      <c r="O56" s="5" t="s">
        <v>71</v>
      </c>
      <c r="Q56" s="148">
        <f t="shared" si="11"/>
        <v>4641</v>
      </c>
      <c r="R56" s="8" t="str">
        <f t="shared" si="10"/>
        <v>●</v>
      </c>
    </row>
    <row r="57" spans="1:18" ht="12" customHeight="1">
      <c r="A57" s="5" t="s">
        <v>72</v>
      </c>
      <c r="B57" s="11">
        <v>1250</v>
      </c>
      <c r="C57" s="18">
        <v>69</v>
      </c>
      <c r="D57" s="18">
        <v>311</v>
      </c>
      <c r="E57" s="18">
        <v>1141</v>
      </c>
      <c r="F57" s="18">
        <v>151</v>
      </c>
      <c r="G57" s="18">
        <v>5863</v>
      </c>
      <c r="H57" s="18">
        <v>193</v>
      </c>
      <c r="I57" s="18">
        <v>109</v>
      </c>
      <c r="J57" s="18">
        <v>46</v>
      </c>
      <c r="K57" s="18">
        <v>33</v>
      </c>
      <c r="L57" s="18">
        <v>611</v>
      </c>
      <c r="M57" s="18">
        <v>4299</v>
      </c>
      <c r="N57" s="14">
        <v>14074</v>
      </c>
      <c r="O57" s="5" t="s">
        <v>72</v>
      </c>
      <c r="Q57" s="148">
        <f t="shared" si="11"/>
        <v>14076</v>
      </c>
      <c r="R57" s="8">
        <f t="shared" si="10"/>
        <v>2</v>
      </c>
    </row>
    <row r="58" spans="1:18" ht="12" customHeight="1">
      <c r="A58" s="5" t="s">
        <v>73</v>
      </c>
      <c r="B58" s="11">
        <v>774</v>
      </c>
      <c r="C58" s="18">
        <v>36</v>
      </c>
      <c r="D58" s="18">
        <v>309</v>
      </c>
      <c r="E58" s="18">
        <v>638</v>
      </c>
      <c r="F58" s="18">
        <v>116</v>
      </c>
      <c r="G58" s="18">
        <v>3637</v>
      </c>
      <c r="H58" s="18">
        <v>100</v>
      </c>
      <c r="I58" s="18">
        <v>42</v>
      </c>
      <c r="J58" s="18">
        <v>20</v>
      </c>
      <c r="K58" s="18">
        <v>16</v>
      </c>
      <c r="L58" s="18">
        <v>429</v>
      </c>
      <c r="M58" s="18">
        <v>2672</v>
      </c>
      <c r="N58" s="14">
        <v>8789</v>
      </c>
      <c r="O58" s="5" t="s">
        <v>73</v>
      </c>
      <c r="Q58" s="148">
        <f t="shared" si="11"/>
        <v>8789</v>
      </c>
      <c r="R58" s="8" t="str">
        <f t="shared" si="10"/>
        <v>●</v>
      </c>
    </row>
    <row r="59" spans="1:18" ht="12" customHeight="1">
      <c r="A59" s="5" t="s">
        <v>74</v>
      </c>
      <c r="B59" s="11">
        <v>1189</v>
      </c>
      <c r="C59" s="18">
        <v>59</v>
      </c>
      <c r="D59" s="18">
        <v>265</v>
      </c>
      <c r="E59" s="18">
        <v>924</v>
      </c>
      <c r="F59" s="18">
        <v>141</v>
      </c>
      <c r="G59" s="18">
        <v>5716</v>
      </c>
      <c r="H59" s="150">
        <v>164</v>
      </c>
      <c r="I59" s="18">
        <v>89</v>
      </c>
      <c r="J59" s="18">
        <v>53</v>
      </c>
      <c r="K59" s="18">
        <v>28</v>
      </c>
      <c r="L59" s="18">
        <v>560</v>
      </c>
      <c r="M59" s="18">
        <v>3245</v>
      </c>
      <c r="N59" s="14">
        <v>12433</v>
      </c>
      <c r="O59" s="5" t="s">
        <v>74</v>
      </c>
      <c r="Q59" s="148">
        <f t="shared" si="11"/>
        <v>12433</v>
      </c>
      <c r="R59" s="8" t="str">
        <f t="shared" si="10"/>
        <v>●</v>
      </c>
    </row>
    <row r="60" spans="1:18" ht="12" customHeight="1">
      <c r="A60" s="5" t="s">
        <v>75</v>
      </c>
      <c r="B60" s="11">
        <v>650</v>
      </c>
      <c r="C60" s="18">
        <v>40</v>
      </c>
      <c r="D60" s="18">
        <v>184</v>
      </c>
      <c r="E60" s="18">
        <v>494</v>
      </c>
      <c r="F60" s="18">
        <v>109</v>
      </c>
      <c r="G60" s="18">
        <v>2183</v>
      </c>
      <c r="H60" s="18">
        <v>80</v>
      </c>
      <c r="I60" s="18">
        <v>37</v>
      </c>
      <c r="J60" s="18">
        <v>11</v>
      </c>
      <c r="K60" s="18">
        <v>11</v>
      </c>
      <c r="L60" s="18">
        <v>320</v>
      </c>
      <c r="M60" s="18">
        <v>2053</v>
      </c>
      <c r="N60" s="14">
        <v>6172</v>
      </c>
      <c r="O60" s="5" t="s">
        <v>75</v>
      </c>
      <c r="Q60" s="148">
        <f t="shared" si="11"/>
        <v>6172</v>
      </c>
      <c r="R60" s="8" t="str">
        <f t="shared" si="10"/>
        <v>●</v>
      </c>
    </row>
    <row r="61" spans="1:18" ht="12" customHeight="1">
      <c r="A61" s="5" t="s">
        <v>76</v>
      </c>
      <c r="B61" s="11">
        <v>406</v>
      </c>
      <c r="C61" s="18">
        <v>24</v>
      </c>
      <c r="D61" s="18">
        <v>184</v>
      </c>
      <c r="E61" s="18">
        <v>226</v>
      </c>
      <c r="F61" s="18">
        <v>56</v>
      </c>
      <c r="G61" s="18">
        <v>2026</v>
      </c>
      <c r="H61" s="18">
        <v>32</v>
      </c>
      <c r="I61" s="18">
        <v>26</v>
      </c>
      <c r="J61" s="18">
        <v>9</v>
      </c>
      <c r="K61" s="18">
        <v>4</v>
      </c>
      <c r="L61" s="18">
        <v>148</v>
      </c>
      <c r="M61" s="18">
        <v>883</v>
      </c>
      <c r="N61" s="14">
        <v>4024</v>
      </c>
      <c r="O61" s="5" t="s">
        <v>76</v>
      </c>
      <c r="Q61" s="148">
        <f t="shared" si="11"/>
        <v>4024</v>
      </c>
      <c r="R61" s="8" t="str">
        <f t="shared" si="10"/>
        <v>●</v>
      </c>
    </row>
    <row r="62" spans="1:18" ht="12" customHeight="1">
      <c r="A62" s="5" t="s">
        <v>77</v>
      </c>
      <c r="B62" s="11">
        <v>574</v>
      </c>
      <c r="C62" s="18">
        <v>28</v>
      </c>
      <c r="D62" s="18">
        <v>120</v>
      </c>
      <c r="E62" s="18">
        <v>353</v>
      </c>
      <c r="F62" s="18">
        <v>66</v>
      </c>
      <c r="G62" s="18">
        <v>1921</v>
      </c>
      <c r="H62" s="18">
        <v>47</v>
      </c>
      <c r="I62" s="18">
        <v>30</v>
      </c>
      <c r="J62" s="18">
        <v>14</v>
      </c>
      <c r="K62" s="18">
        <v>5</v>
      </c>
      <c r="L62" s="18">
        <v>191</v>
      </c>
      <c r="M62" s="18">
        <v>1185</v>
      </c>
      <c r="N62" s="14">
        <v>4534</v>
      </c>
      <c r="O62" s="5" t="s">
        <v>77</v>
      </c>
      <c r="Q62" s="148">
        <f t="shared" si="11"/>
        <v>4534</v>
      </c>
      <c r="R62" s="8" t="str">
        <f t="shared" si="10"/>
        <v>●</v>
      </c>
    </row>
    <row r="63" spans="1:18" ht="12" customHeight="1">
      <c r="A63" s="5" t="s">
        <v>78</v>
      </c>
      <c r="B63" s="11">
        <v>380</v>
      </c>
      <c r="C63" s="18">
        <v>6</v>
      </c>
      <c r="D63" s="18">
        <v>106</v>
      </c>
      <c r="E63" s="18">
        <v>245</v>
      </c>
      <c r="F63" s="18">
        <v>33</v>
      </c>
      <c r="G63" s="18">
        <v>1656</v>
      </c>
      <c r="H63" s="18">
        <v>37</v>
      </c>
      <c r="I63" s="18">
        <v>16</v>
      </c>
      <c r="J63" s="18">
        <v>3</v>
      </c>
      <c r="K63" s="18">
        <v>3</v>
      </c>
      <c r="L63" s="18">
        <v>160</v>
      </c>
      <c r="M63" s="18">
        <v>957</v>
      </c>
      <c r="N63" s="14">
        <v>3602</v>
      </c>
      <c r="O63" s="5" t="s">
        <v>78</v>
      </c>
      <c r="Q63" s="148">
        <f t="shared" si="11"/>
        <v>3602</v>
      </c>
      <c r="R63" s="8" t="str">
        <f>IF(Q63=N63,"●",Q63-N63)</f>
        <v>●</v>
      </c>
    </row>
    <row r="64" spans="1:18" s="8" customFormat="1" ht="12" customHeight="1">
      <c r="A64" s="7" t="s">
        <v>79</v>
      </c>
      <c r="B64" s="12">
        <f>SUM(B53:B63)</f>
        <v>9934</v>
      </c>
      <c r="C64" s="19">
        <f aca="true" t="shared" si="12" ref="C64:N64">SUM(C53:C63)</f>
        <v>597</v>
      </c>
      <c r="D64" s="19">
        <f t="shared" si="12"/>
        <v>2674</v>
      </c>
      <c r="E64" s="19">
        <f>SUM(E53:E63)</f>
        <v>8670</v>
      </c>
      <c r="F64" s="19">
        <f t="shared" si="12"/>
        <v>1245</v>
      </c>
      <c r="G64" s="19">
        <f t="shared" si="12"/>
        <v>45185</v>
      </c>
      <c r="H64" s="151">
        <f t="shared" si="12"/>
        <v>1468</v>
      </c>
      <c r="I64" s="19">
        <f t="shared" si="12"/>
        <v>769</v>
      </c>
      <c r="J64" s="19">
        <f t="shared" si="12"/>
        <v>287</v>
      </c>
      <c r="K64" s="19">
        <f t="shared" si="12"/>
        <v>218</v>
      </c>
      <c r="L64" s="19">
        <f t="shared" si="12"/>
        <v>5308</v>
      </c>
      <c r="M64" s="19">
        <f t="shared" si="12"/>
        <v>30654</v>
      </c>
      <c r="N64" s="15">
        <f t="shared" si="12"/>
        <v>107007</v>
      </c>
      <c r="O64" s="7" t="s">
        <v>79</v>
      </c>
      <c r="Q64" s="148">
        <f t="shared" si="11"/>
        <v>107009</v>
      </c>
      <c r="R64" s="149">
        <f>SUM(Q53:Q63)</f>
        <v>107009</v>
      </c>
    </row>
    <row r="65" spans="1:15" ht="12" customHeight="1">
      <c r="A65" s="5"/>
      <c r="B65" s="11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4"/>
      <c r="O65" s="5"/>
    </row>
    <row r="66" spans="1:15" s="8" customFormat="1" ht="12" customHeight="1">
      <c r="A66" s="10" t="s">
        <v>80</v>
      </c>
      <c r="B66" s="13">
        <f>SUM(B9+B18+B33+B51+B64)</f>
        <v>55909</v>
      </c>
      <c r="C66" s="20">
        <f aca="true" t="shared" si="13" ref="C66:N66">SUM(C9+C18+C33+C51+C64)</f>
        <v>3366</v>
      </c>
      <c r="D66" s="20">
        <f t="shared" si="13"/>
        <v>10573</v>
      </c>
      <c r="E66" s="20">
        <f t="shared" si="13"/>
        <v>40440</v>
      </c>
      <c r="F66" s="20">
        <f t="shared" si="13"/>
        <v>6557</v>
      </c>
      <c r="G66" s="20">
        <f t="shared" si="13"/>
        <v>225754</v>
      </c>
      <c r="H66" s="20">
        <f t="shared" si="13"/>
        <v>9624</v>
      </c>
      <c r="I66" s="20">
        <f t="shared" si="13"/>
        <v>4204</v>
      </c>
      <c r="J66" s="20">
        <f t="shared" si="13"/>
        <v>1197</v>
      </c>
      <c r="K66" s="20">
        <f t="shared" si="13"/>
        <v>1257</v>
      </c>
      <c r="L66" s="20">
        <f t="shared" si="13"/>
        <v>31665</v>
      </c>
      <c r="M66" s="20">
        <f t="shared" si="13"/>
        <v>153691</v>
      </c>
      <c r="N66" s="17">
        <f t="shared" si="13"/>
        <v>544240</v>
      </c>
      <c r="O66" s="10" t="s">
        <v>80</v>
      </c>
    </row>
    <row r="67" s="36" customFormat="1" ht="15" customHeight="1">
      <c r="A67" s="37" t="s">
        <v>111</v>
      </c>
    </row>
  </sheetData>
  <mergeCells count="12">
    <mergeCell ref="G2:G4"/>
    <mergeCell ref="H2:H4"/>
    <mergeCell ref="B2:B4"/>
    <mergeCell ref="C2:C4"/>
    <mergeCell ref="F2:F4"/>
    <mergeCell ref="D2:E3"/>
    <mergeCell ref="M2:M4"/>
    <mergeCell ref="N2:N4"/>
    <mergeCell ref="I2:I4"/>
    <mergeCell ref="J2:J4"/>
    <mergeCell ref="K2:K4"/>
    <mergeCell ref="L2:L4"/>
  </mergeCells>
  <printOptions/>
  <pageMargins left="0.7874015748031497" right="0.7874015748031497" top="0.984251968503937" bottom="0.7874015748031497" header="0.5118110236220472" footer="0.5118110236220472"/>
  <pageSetup firstPageNumber="104" useFirstPageNumber="1" horizontalDpi="300" verticalDpi="300" orientation="portrait" paperSize="9" scale="97" r:id="rId2"/>
  <headerFooter alignWithMargins="0"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2005-06-30T01:59:17Z</cp:lastPrinted>
  <dcterms:created xsi:type="dcterms:W3CDTF">1997-01-08T22:48:59Z</dcterms:created>
  <dcterms:modified xsi:type="dcterms:W3CDTF">2005-07-01T02:43:27Z</dcterms:modified>
  <cp:category/>
  <cp:version/>
  <cp:contentType/>
  <cp:contentStatus/>
</cp:coreProperties>
</file>