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0" windowWidth="10290" windowHeight="8295" tabRatio="801"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'(1)物納状況'!$A$1:$F$33</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'(3)税務署別徴収状況-3'!$A$1:$N$67</definedName>
    <definedName name="_xlnm.Print_Area" localSheetId="5">'(3)税務署別徴収状況-4'!$A$1:$K$67</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<sst xmlns="http://schemas.openxmlformats.org/spreadsheetml/2006/main" count="1497" uniqueCount="222">
  <si>
    <t>本年度分</t>
  </si>
  <si>
    <t>計</t>
  </si>
  <si>
    <t>千円</t>
  </si>
  <si>
    <t>源泉所得税</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</si>
  <si>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</si>
  <si>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</si>
  <si>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</si>
  <si>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</si>
  <si>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</si>
  <si>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</si>
  <si>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</si>
  <si>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</si>
  <si>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</si>
  <si>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</si>
  <si>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</si>
  <si>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</si>
  <si>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</si>
  <si>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</si>
  <si>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</si>
  <si>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</si>
  <si>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</si>
  <si>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</si>
  <si>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</si>
  <si>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</si>
  <si>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</si>
  <si>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</si>
  <si>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</si>
  <si>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</si>
  <si>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</si>
  <si>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</si>
  <si>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</si>
  <si>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</si>
  <si>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</si>
  <si>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</si>
  <si>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</si>
  <si>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</si>
  <si>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</si>
  <si>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</si>
  <si>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</si>
  <si>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</si>
  <si>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</si>
  <si>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</si>
  <si>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</si>
  <si>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</si>
  <si>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</si>
  <si>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</si>
  <si>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</si>
  <si>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</si>
  <si>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</si>
  <si>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</si>
  <si>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</si>
  <si>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</si>
  <si>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</si>
  <si>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</si>
  <si>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</si>
  <si>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</si>
  <si>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</si>
  <si>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</si>
  <si>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</si>
  <si>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</si>
  <si>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</si>
  <si>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</si>
  <si>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</si>
  <si>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</si>
  <si>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</si>
  <si>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</si>
  <si>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</si>
  <si>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</si>
  <si>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</si>
  <si>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</si>
  <si>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</si>
  <si>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</si>
  <si>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</si>
  <si>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</si>
  <si>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</si>
  <si>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</si>
  <si>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</si>
  <si>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</si>
  <si>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</si>
  <si>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</si>
  <si>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</si>
  <si>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</si>
  <si>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</si>
  <si>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</si>
  <si>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</si>
  <si>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</si>
  <si>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</si>
  <si>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</si>
  <si>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</si>
  <si>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</si>
  <si>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</si>
  <si>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(3)　税務署別徴収状況</t>
  </si>
  <si>
    <t>(2)　徴収状況の累年比較</t>
  </si>
  <si>
    <t>年度</t>
  </si>
  <si>
    <t>徴収決定済額</t>
  </si>
  <si>
    <t>不納欠損額</t>
  </si>
  <si>
    <t>収納未済額</t>
  </si>
  <si>
    <t>繰越分</t>
  </si>
  <si>
    <t>金額</t>
  </si>
  <si>
    <t>許可取消等</t>
  </si>
  <si>
    <t>許可取消等</t>
  </si>
  <si>
    <t>鳥取</t>
  </si>
  <si>
    <t>米子</t>
  </si>
  <si>
    <t>倉吉</t>
  </si>
  <si>
    <t>鳥取県計</t>
  </si>
  <si>
    <t>島根県計</t>
  </si>
  <si>
    <t>岡山県計</t>
  </si>
  <si>
    <t>広島県計</t>
  </si>
  <si>
    <t>山口県計</t>
  </si>
  <si>
    <t>松江</t>
  </si>
  <si>
    <t>浜田</t>
  </si>
  <si>
    <t>出雲</t>
  </si>
  <si>
    <t>益田</t>
  </si>
  <si>
    <t>石見大田</t>
  </si>
  <si>
    <t>大東</t>
  </si>
  <si>
    <t>西郷</t>
  </si>
  <si>
    <t>岡山東</t>
  </si>
  <si>
    <t>岡山西</t>
  </si>
  <si>
    <t>西大寺</t>
  </si>
  <si>
    <t>瀬戸</t>
  </si>
  <si>
    <t>児島</t>
  </si>
  <si>
    <t>倉敷</t>
  </si>
  <si>
    <t>玉島</t>
  </si>
  <si>
    <t>津山</t>
  </si>
  <si>
    <t>玉野</t>
  </si>
  <si>
    <t>笠岡</t>
  </si>
  <si>
    <t>高梁</t>
  </si>
  <si>
    <t>新見</t>
  </si>
  <si>
    <t>久世</t>
  </si>
  <si>
    <t>広島東</t>
  </si>
  <si>
    <t>広島南</t>
  </si>
  <si>
    <t>広島西</t>
  </si>
  <si>
    <t>広島北</t>
  </si>
  <si>
    <t>呉</t>
  </si>
  <si>
    <t>竹原</t>
  </si>
  <si>
    <t>三原</t>
  </si>
  <si>
    <t>尾道</t>
  </si>
  <si>
    <t>福山</t>
  </si>
  <si>
    <t>府中</t>
  </si>
  <si>
    <t>三次</t>
  </si>
  <si>
    <t>庄原</t>
  </si>
  <si>
    <t>西条</t>
  </si>
  <si>
    <t>廿日市</t>
  </si>
  <si>
    <t>海田</t>
  </si>
  <si>
    <t>吉田</t>
  </si>
  <si>
    <t>下関</t>
  </si>
  <si>
    <t>宇部</t>
  </si>
  <si>
    <t>山口</t>
  </si>
  <si>
    <t>萩</t>
  </si>
  <si>
    <t>徳山</t>
  </si>
  <si>
    <t>防府</t>
  </si>
  <si>
    <t>岩国</t>
  </si>
  <si>
    <t>光</t>
  </si>
  <si>
    <t>長門</t>
  </si>
  <si>
    <t>柳井</t>
  </si>
  <si>
    <t>厚狭</t>
  </si>
  <si>
    <t>岡山県計</t>
  </si>
  <si>
    <t>-</t>
  </si>
  <si>
    <t>物　　件　　数</t>
  </si>
  <si>
    <t>件</t>
  </si>
  <si>
    <t>外</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</si>
  <si>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</si>
  <si>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</si>
  <si>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</si>
  <si>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</si>
  <si>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</si>
  <si>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</si>
  <si>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</si>
  <si>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</si>
  <si>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</si>
  <si>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</si>
  <si>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</si>
  <si>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</si>
  <si>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</si>
  <si>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</si>
  <si>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</si>
  <si>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</si>
  <si>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</si>
  <si>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</si>
  <si>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</si>
  <si>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</si>
  <si>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</si>
  <si>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</si>
  <si>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</si>
  <si>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</si>
  <si>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</si>
  <si>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</si>
  <si>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</si>
  <si>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</si>
  <si>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</si>
  <si>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</si>
  <si>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平成23年度</t>
  </si>
  <si>
    <t>平成24年度</t>
  </si>
  <si>
    <t>平成25年度</t>
  </si>
  <si>
    <t>地方法人税</t>
  </si>
  <si>
    <t>－</t>
  </si>
  <si>
    <t>-</t>
  </si>
  <si>
    <t>合            計</t>
  </si>
  <si>
    <t>（内地方消費税）</t>
  </si>
  <si>
    <t>（除く地方消費税）</t>
  </si>
  <si>
    <t>調査期間：</t>
  </si>
  <si>
    <t>平成27年４月１日から平成28年３月31日</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</si>
  <si>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</si>
  <si>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</si>
  <si>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</si>
  <si>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</si>
  <si>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</si>
  <si>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</si>
  <si>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</si>
  <si>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１　「相続税」には贈与税を含む。</t>
  </si>
  <si>
    <t>平成26年度</t>
  </si>
  <si>
    <t>平成27年度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</si>
  <si>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</si>
  <si>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</si>
  <si>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平成27年４月１日から平成28年３月31日までの間に相続税の物納について申請、許可、収納等のあったものを示した。</t>
  </si>
  <si>
    <t>　調査対象等：平成27年４月１日から平成8年３月31日までの間に相続税及び贈与税の年賦延納並びに所得税法
            第132条の規定による所得税の延納について、申請、許可、収納等のあったものを示した。</t>
  </si>
  <si>
    <t>平成27年度</t>
  </si>
  <si>
    <t>２　「（内地方消費税）」は、「消費税及地方消費税」のうち、地方消費税の金額である。</t>
  </si>
  <si>
    <t>３　「（除く地方消費税）」は、「合計」から、地方消費税を除いた金額である。</t>
  </si>
  <si>
    <t>区　　　　　分</t>
  </si>
  <si>
    <t>X</t>
  </si>
  <si>
    <t>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</si>
</sst>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 #,##0"/>
    <numFmt numFmtId="178" formatCode="#,##0_ "/>
    <numFmt numFmtId="179" formatCode="&quot;(&quot;#,##0&quot;)&quot;"/>
  </numFmts>
  <fonts count="48">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color indexed="63"/>
      </left>
      <right style="medium"/>
      <top style="thin">
        <color indexed="55"/>
      </top>
      <bottom style="double"/>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color indexed="63"/>
      </left>
      <right style="medium"/>
      <top style="double"/>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style="double"/>
      <bottom style="thin"/>
    </border>
    <border>
      <left style="hair"/>
      <right style="hair"/>
      <top style="double"/>
      <bottom style="thin"/>
    </border>
    <border>
      <left>
        <color indexed="63"/>
      </left>
      <right style="thin"/>
      <top style="double"/>
      <bottom style="thin"/>
    </border>
    <border>
      <left>
        <color indexed="63"/>
      </left>
      <right>
        <color indexed="63"/>
      </right>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medium"/>
    </border>
    <border>
      <left style="hair"/>
      <right>
        <color indexed="63"/>
      </right>
      <top style="double"/>
      <bottom style="thin"/>
    </border>
    <border>
      <left style="hair"/>
      <right>
        <color indexed="63"/>
      </right>
      <top style="thin"/>
      <bottom style="thin"/>
    </border>
    <border>
      <left style="hair"/>
      <right>
        <color indexed="63"/>
      </right>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thin">
        <color indexed="55"/>
      </top>
      <bottom style="thin">
        <color indexed="55"/>
      </bottom>
    </border>
    <border>
      <left style="thin"/>
      <right>
        <color indexed="63"/>
      </right>
      <top style="thin">
        <color theme="0" tint="-0.3499799966812134"/>
      </top>
      <bottom style="thin">
        <color theme="0" tint="-0.3499799966812134"/>
      </bottom>
    </border>
    <border>
      <left>
        <color indexed="63"/>
      </left>
      <right style="medium"/>
      <top style="thin">
        <color indexed="55"/>
      </top>
      <bottom style="thin">
        <color indexed="55"/>
      </bottom>
    </border>
    <border>
      <left style="medium"/>
      <right>
        <color indexed="63"/>
      </right>
      <top style="double"/>
      <bottom style="thin"/>
    </border>
    <border>
      <left>
        <color indexed="63"/>
      </left>
      <right style="medium"/>
      <top style="double"/>
      <bottom style="thin"/>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4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0" fontId="2" fillId="0" borderId="33"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21" xfId="0" applyFont="1" applyBorder="1" applyAlignment="1">
      <alignment horizontal="center" vertical="center"/>
    </xf>
    <xf numFmtId="0" fontId="7" fillId="33" borderId="47"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8" xfId="0"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0" fontId="7" fillId="0" borderId="54" xfId="0" applyFont="1" applyBorder="1" applyAlignment="1">
      <alignment horizontal="distributed" vertical="center"/>
    </xf>
    <xf numFmtId="0" fontId="7" fillId="0" borderId="55"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6" xfId="0" applyFont="1" applyFill="1" applyBorder="1" applyAlignment="1">
      <alignment horizontal="distributed"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0" fontId="6" fillId="35" borderId="60" xfId="0" applyFont="1" applyFill="1" applyBorder="1" applyAlignment="1">
      <alignment horizontal="distributed" vertical="center"/>
    </xf>
    <xf numFmtId="176" fontId="6" fillId="33" borderId="61" xfId="0" applyNumberFormat="1" applyFont="1" applyFill="1" applyBorder="1" applyAlignment="1">
      <alignment horizontal="right" vertical="center"/>
    </xf>
    <xf numFmtId="176" fontId="6"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0" fontId="6" fillId="35" borderId="66" xfId="0" applyFont="1" applyFill="1" applyBorder="1" applyAlignment="1">
      <alignment horizontal="distributed" vertical="center"/>
    </xf>
    <xf numFmtId="0" fontId="6" fillId="0" borderId="67" xfId="0" applyFont="1" applyBorder="1" applyAlignment="1">
      <alignment horizontal="distributed" vertical="center"/>
    </xf>
    <xf numFmtId="0" fontId="2" fillId="35" borderId="68" xfId="0" applyFont="1" applyFill="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4" xfId="0" applyFont="1" applyBorder="1" applyAlignment="1">
      <alignment horizontal="distributed" vertical="center"/>
    </xf>
    <xf numFmtId="0" fontId="2" fillId="0" borderId="75" xfId="0" applyFont="1" applyBorder="1" applyAlignment="1">
      <alignment horizontal="distributed" vertical="center"/>
    </xf>
    <xf numFmtId="0" fontId="7" fillId="0" borderId="48" xfId="0" applyFont="1" applyBorder="1" applyAlignment="1">
      <alignment horizontal="center" vertical="center"/>
    </xf>
    <xf numFmtId="0" fontId="7" fillId="0" borderId="21" xfId="0" applyFont="1" applyBorder="1" applyAlignment="1">
      <alignment horizontal="right"/>
    </xf>
    <xf numFmtId="0" fontId="7" fillId="33" borderId="76" xfId="0" applyFont="1" applyFill="1" applyBorder="1" applyAlignment="1">
      <alignment horizontal="right"/>
    </xf>
    <xf numFmtId="38" fontId="2" fillId="33" borderId="77" xfId="49" applyFont="1" applyFill="1" applyBorder="1" applyAlignment="1">
      <alignment horizontal="right" vertical="center"/>
    </xf>
    <xf numFmtId="0" fontId="6" fillId="0" borderId="75" xfId="0" applyFont="1" applyBorder="1" applyAlignment="1">
      <alignment horizontal="distributed" vertical="center"/>
    </xf>
    <xf numFmtId="38" fontId="2" fillId="33" borderId="78" xfId="49" applyFont="1" applyFill="1" applyBorder="1" applyAlignment="1">
      <alignment horizontal="right" vertical="center"/>
    </xf>
    <xf numFmtId="0" fontId="2" fillId="0" borderId="79" xfId="0" applyFont="1" applyFill="1" applyBorder="1" applyAlignment="1">
      <alignment horizontal="center" vertical="distributed" textRotation="255" indent="2"/>
    </xf>
    <xf numFmtId="0" fontId="2" fillId="0" borderId="79" xfId="0" applyFont="1" applyFill="1" applyBorder="1" applyAlignment="1">
      <alignment horizontal="distributed" vertical="center"/>
    </xf>
    <xf numFmtId="38" fontId="2" fillId="0" borderId="79"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5" xfId="0" applyFont="1" applyBorder="1" applyAlignment="1">
      <alignment horizontal="center" vertical="center"/>
    </xf>
    <xf numFmtId="0" fontId="7" fillId="0" borderId="80" xfId="0" applyFont="1" applyBorder="1" applyAlignment="1">
      <alignment horizontal="center" vertical="center"/>
    </xf>
    <xf numFmtId="0" fontId="7" fillId="36" borderId="48" xfId="0" applyFont="1" applyFill="1" applyBorder="1" applyAlignment="1">
      <alignment horizontal="right"/>
    </xf>
    <xf numFmtId="0" fontId="7" fillId="33" borderId="55" xfId="0" applyFont="1" applyFill="1" applyBorder="1" applyAlignment="1">
      <alignment horizontal="right"/>
    </xf>
    <xf numFmtId="0" fontId="2" fillId="0" borderId="81" xfId="0" applyFont="1" applyBorder="1" applyAlignment="1">
      <alignment horizontal="right" vertical="center" indent="1"/>
    </xf>
    <xf numFmtId="38" fontId="2" fillId="36" borderId="82" xfId="49" applyFont="1" applyFill="1" applyBorder="1" applyAlignment="1">
      <alignment horizontal="right" vertical="center" indent="1"/>
    </xf>
    <xf numFmtId="38" fontId="2" fillId="33" borderId="33" xfId="49" applyFont="1" applyFill="1" applyBorder="1" applyAlignment="1">
      <alignment horizontal="right" vertical="center" indent="1"/>
    </xf>
    <xf numFmtId="0" fontId="2" fillId="0" borderId="83"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84" xfId="49" applyFont="1" applyFill="1" applyBorder="1" applyAlignment="1">
      <alignment horizontal="right" vertical="center" indent="1"/>
    </xf>
    <xf numFmtId="0" fontId="6" fillId="0" borderId="85" xfId="0" applyFont="1" applyBorder="1" applyAlignment="1">
      <alignment horizontal="center" vertical="center"/>
    </xf>
    <xf numFmtId="0" fontId="6" fillId="0" borderId="86" xfId="0" applyFont="1" applyBorder="1" applyAlignment="1">
      <alignment horizontal="center" vertical="center"/>
    </xf>
    <xf numFmtId="38" fontId="6" fillId="36" borderId="85" xfId="49" applyFont="1" applyFill="1" applyBorder="1" applyAlignment="1">
      <alignment horizontal="right" vertical="center" indent="1"/>
    </xf>
    <xf numFmtId="38" fontId="6" fillId="33" borderId="29" xfId="49" applyFont="1" applyFill="1" applyBorder="1" applyAlignment="1">
      <alignment horizontal="right" vertical="center" indent="1"/>
    </xf>
    <xf numFmtId="0" fontId="7" fillId="0" borderId="54" xfId="0" applyFont="1" applyBorder="1" applyAlignment="1">
      <alignment horizontal="center" vertical="center"/>
    </xf>
    <xf numFmtId="0" fontId="7" fillId="36" borderId="18" xfId="0" applyFont="1" applyFill="1" applyBorder="1" applyAlignment="1">
      <alignment horizontal="right" vertical="center"/>
    </xf>
    <xf numFmtId="0" fontId="7" fillId="33" borderId="87" xfId="0" applyFont="1" applyFill="1" applyBorder="1" applyAlignment="1">
      <alignment horizontal="right" vertical="center"/>
    </xf>
    <xf numFmtId="0" fontId="7" fillId="0" borderId="21" xfId="0" applyFont="1" applyBorder="1" applyAlignment="1">
      <alignment horizontal="right" vertical="center"/>
    </xf>
    <xf numFmtId="0" fontId="7" fillId="33" borderId="88" xfId="0" applyFont="1" applyFill="1" applyBorder="1" applyAlignment="1">
      <alignment horizontal="right" vertical="center"/>
    </xf>
    <xf numFmtId="0" fontId="7" fillId="33" borderId="89" xfId="0" applyFont="1" applyFill="1" applyBorder="1" applyAlignment="1">
      <alignment horizontal="right" vertical="center"/>
    </xf>
    <xf numFmtId="176" fontId="2" fillId="36" borderId="30"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90" xfId="0" applyNumberFormat="1" applyFont="1" applyFill="1" applyBorder="1" applyAlignment="1">
      <alignment horizontal="right" vertical="center"/>
    </xf>
    <xf numFmtId="176" fontId="7" fillId="0" borderId="30" xfId="0" applyNumberFormat="1" applyFont="1" applyBorder="1" applyAlignment="1">
      <alignment horizontal="right" vertical="center"/>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0" fontId="2" fillId="0" borderId="0" xfId="0" applyFont="1" applyAlignment="1">
      <alignment horizontal="right" vertical="center"/>
    </xf>
    <xf numFmtId="0" fontId="2" fillId="0" borderId="93"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5"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0" fontId="2" fillId="0" borderId="76" xfId="0" applyFont="1" applyBorder="1" applyAlignment="1">
      <alignment horizontal="center" vertical="center"/>
    </xf>
    <xf numFmtId="0" fontId="7" fillId="0" borderId="46"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48" xfId="0" applyFont="1" applyFill="1" applyBorder="1" applyAlignment="1">
      <alignment horizontal="center" vertical="center"/>
    </xf>
    <xf numFmtId="0" fontId="7" fillId="36" borderId="18" xfId="0" applyFont="1" applyFill="1" applyBorder="1" applyAlignment="1">
      <alignment horizontal="right"/>
    </xf>
    <xf numFmtId="38" fontId="2" fillId="36" borderId="101" xfId="49" applyFont="1" applyFill="1" applyBorder="1" applyAlignment="1">
      <alignment horizontal="right" vertical="center"/>
    </xf>
    <xf numFmtId="38" fontId="2" fillId="33" borderId="102" xfId="49" applyFont="1" applyFill="1" applyBorder="1" applyAlignment="1">
      <alignment horizontal="right" vertical="center"/>
    </xf>
    <xf numFmtId="38" fontId="2" fillId="33" borderId="103" xfId="49" applyFont="1" applyFill="1" applyBorder="1" applyAlignment="1">
      <alignment horizontal="right" vertical="center"/>
    </xf>
    <xf numFmtId="38" fontId="2" fillId="36" borderId="30" xfId="49" applyFont="1" applyFill="1" applyBorder="1" applyAlignment="1">
      <alignment horizontal="right" vertical="center"/>
    </xf>
    <xf numFmtId="38" fontId="2" fillId="33" borderId="32" xfId="49" applyFont="1" applyFill="1" applyBorder="1" applyAlignment="1">
      <alignment horizontal="right" vertical="center"/>
    </xf>
    <xf numFmtId="38" fontId="2" fillId="36" borderId="104" xfId="49" applyFont="1" applyFill="1" applyBorder="1" applyAlignment="1">
      <alignment horizontal="right" vertical="center"/>
    </xf>
    <xf numFmtId="38" fontId="2" fillId="33" borderId="105" xfId="49" applyFont="1" applyFill="1" applyBorder="1" applyAlignment="1">
      <alignment horizontal="right" vertical="center"/>
    </xf>
    <xf numFmtId="38" fontId="2" fillId="33" borderId="106" xfId="49" applyFont="1" applyFill="1" applyBorder="1" applyAlignment="1">
      <alignment horizontal="right" vertical="center"/>
    </xf>
    <xf numFmtId="0" fontId="2" fillId="0" borderId="107" xfId="0" applyFont="1" applyBorder="1" applyAlignment="1">
      <alignment horizontal="distributed" vertical="center"/>
    </xf>
    <xf numFmtId="38" fontId="2" fillId="36" borderId="108" xfId="49" applyFont="1" applyFill="1" applyBorder="1" applyAlignment="1">
      <alignment horizontal="right" vertical="center"/>
    </xf>
    <xf numFmtId="38" fontId="2" fillId="33" borderId="109" xfId="49" applyFont="1" applyFill="1" applyBorder="1" applyAlignment="1">
      <alignment horizontal="right" vertical="center"/>
    </xf>
    <xf numFmtId="38" fontId="2" fillId="33" borderId="110" xfId="49" applyFont="1" applyFill="1" applyBorder="1" applyAlignment="1">
      <alignment horizontal="right" vertical="center"/>
    </xf>
    <xf numFmtId="0" fontId="2" fillId="0" borderId="111" xfId="0" applyFont="1" applyBorder="1" applyAlignment="1">
      <alignment horizontal="distributed" vertical="center"/>
    </xf>
    <xf numFmtId="38" fontId="2" fillId="36" borderId="61" xfId="49" applyFont="1" applyFill="1" applyBorder="1" applyAlignment="1">
      <alignment horizontal="right" vertical="center"/>
    </xf>
    <xf numFmtId="38" fontId="2" fillId="33" borderId="62" xfId="49" applyFont="1" applyFill="1" applyBorder="1" applyAlignment="1">
      <alignment horizontal="right" vertical="center"/>
    </xf>
    <xf numFmtId="38" fontId="2" fillId="33" borderId="112" xfId="49" applyFont="1" applyFill="1" applyBorder="1" applyAlignment="1">
      <alignment horizontal="right" vertical="center"/>
    </xf>
    <xf numFmtId="38" fontId="2" fillId="36" borderId="113" xfId="49" applyFont="1" applyFill="1" applyBorder="1" applyAlignment="1">
      <alignment horizontal="right" vertical="center"/>
    </xf>
    <xf numFmtId="38" fontId="2" fillId="33" borderId="114" xfId="49" applyFont="1" applyFill="1" applyBorder="1" applyAlignment="1">
      <alignment horizontal="right" vertical="center"/>
    </xf>
    <xf numFmtId="38" fontId="2" fillId="36" borderId="34" xfId="49" applyFont="1" applyFill="1" applyBorder="1" applyAlignment="1">
      <alignment horizontal="right" vertical="center"/>
    </xf>
    <xf numFmtId="38" fontId="2" fillId="33" borderId="35" xfId="49" applyFont="1" applyFill="1" applyBorder="1" applyAlignment="1">
      <alignment horizontal="right" vertical="center"/>
    </xf>
    <xf numFmtId="38" fontId="2" fillId="33" borderId="115" xfId="49" applyFont="1" applyFill="1" applyBorder="1" applyAlignment="1">
      <alignment horizontal="right" vertical="center"/>
    </xf>
    <xf numFmtId="0" fontId="6" fillId="0" borderId="84" xfId="0" applyFont="1" applyFill="1" applyBorder="1" applyAlignment="1">
      <alignment horizontal="distributed" vertical="center"/>
    </xf>
    <xf numFmtId="0" fontId="7" fillId="33" borderId="116" xfId="0"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6" fillId="33" borderId="119"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6" fillId="0" borderId="120" xfId="0" applyNumberFormat="1" applyFont="1" applyFill="1" applyBorder="1" applyAlignment="1">
      <alignment horizontal="right" vertical="center"/>
    </xf>
    <xf numFmtId="0" fontId="7" fillId="34" borderId="55" xfId="0" applyFont="1" applyFill="1" applyBorder="1" applyAlignment="1">
      <alignment horizontal="distributed" vertical="center"/>
    </xf>
    <xf numFmtId="0" fontId="2" fillId="35" borderId="122" xfId="0" applyFont="1" applyFill="1" applyBorder="1" applyAlignment="1">
      <alignment horizontal="distributed" vertical="center"/>
    </xf>
    <xf numFmtId="0" fontId="2" fillId="35" borderId="123" xfId="0" applyFont="1" applyFill="1" applyBorder="1" applyAlignment="1">
      <alignment horizontal="distributed" vertical="center"/>
    </xf>
    <xf numFmtId="0" fontId="6" fillId="35" borderId="124" xfId="0" applyFont="1" applyFill="1" applyBorder="1" applyAlignment="1">
      <alignment horizontal="distributed" vertical="center"/>
    </xf>
    <xf numFmtId="0" fontId="2" fillId="0" borderId="125" xfId="0" applyFont="1" applyFill="1" applyBorder="1" applyAlignment="1">
      <alignment horizontal="distributed" vertical="center"/>
    </xf>
    <xf numFmtId="0" fontId="2" fillId="35" borderId="126" xfId="0" applyFont="1" applyFill="1" applyBorder="1" applyAlignment="1">
      <alignment horizontal="distributed" vertical="center"/>
    </xf>
    <xf numFmtId="0" fontId="2" fillId="0" borderId="33" xfId="0" applyFont="1" applyFill="1" applyBorder="1" applyAlignment="1">
      <alignment horizontal="distributed" vertical="center"/>
    </xf>
    <xf numFmtId="0" fontId="7" fillId="33" borderId="116" xfId="0" applyFont="1" applyFill="1" applyBorder="1" applyAlignment="1">
      <alignment horizontal="right"/>
    </xf>
    <xf numFmtId="176" fontId="2" fillId="0" borderId="127" xfId="0" applyNumberFormat="1" applyFont="1" applyFill="1" applyBorder="1" applyAlignment="1">
      <alignment horizontal="right" vertical="center"/>
    </xf>
    <xf numFmtId="0" fontId="6" fillId="0" borderId="33" xfId="0" applyFont="1" applyBorder="1" applyAlignment="1">
      <alignment horizontal="center" vertical="center"/>
    </xf>
    <xf numFmtId="0" fontId="2" fillId="0" borderId="82"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28" xfId="49" applyNumberFormat="1" applyFont="1" applyFill="1" applyBorder="1" applyAlignment="1">
      <alignment horizontal="right" vertical="center"/>
    </xf>
    <xf numFmtId="41" fontId="2" fillId="36" borderId="85" xfId="49" applyNumberFormat="1" applyFont="1" applyFill="1" applyBorder="1" applyAlignment="1">
      <alignment horizontal="right" vertical="center"/>
    </xf>
    <xf numFmtId="38" fontId="2" fillId="0" borderId="129" xfId="49" applyFont="1" applyBorder="1" applyAlignment="1">
      <alignment horizontal="right" vertical="center"/>
    </xf>
    <xf numFmtId="41" fontId="2" fillId="33" borderId="130"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31" xfId="49" applyFont="1" applyBorder="1" applyAlignment="1">
      <alignment horizontal="right" vertical="center"/>
    </xf>
    <xf numFmtId="41" fontId="2" fillId="33" borderId="132" xfId="49" applyNumberFormat="1" applyFont="1" applyFill="1" applyBorder="1" applyAlignment="1">
      <alignment horizontal="right" vertical="center"/>
    </xf>
    <xf numFmtId="41" fontId="2" fillId="36" borderId="133" xfId="49" applyNumberFormat="1" applyFont="1" applyFill="1" applyBorder="1" applyAlignment="1">
      <alignment horizontal="right" vertical="center"/>
    </xf>
    <xf numFmtId="38" fontId="2" fillId="0" borderId="134" xfId="49" applyFont="1" applyBorder="1" applyAlignment="1">
      <alignment horizontal="right" vertical="center"/>
    </xf>
    <xf numFmtId="41" fontId="2" fillId="33" borderId="78" xfId="49" applyNumberFormat="1" applyFont="1" applyFill="1" applyBorder="1" applyAlignment="1">
      <alignment horizontal="right" vertical="center"/>
    </xf>
    <xf numFmtId="41" fontId="2" fillId="36" borderId="135" xfId="49" applyNumberFormat="1" applyFont="1" applyFill="1" applyBorder="1" applyAlignment="1">
      <alignment horizontal="right" vertical="center"/>
    </xf>
    <xf numFmtId="38" fontId="2" fillId="0" borderId="136" xfId="49" applyFont="1" applyBorder="1" applyAlignment="1">
      <alignment horizontal="right" vertical="center"/>
    </xf>
    <xf numFmtId="41" fontId="2" fillId="33" borderId="77" xfId="49" applyNumberFormat="1" applyFont="1" applyFill="1" applyBorder="1" applyAlignment="1">
      <alignment horizontal="right" vertical="center"/>
    </xf>
    <xf numFmtId="41" fontId="2" fillId="36" borderId="82" xfId="49" applyNumberFormat="1" applyFont="1" applyFill="1" applyBorder="1" applyAlignment="1">
      <alignment horizontal="right" vertical="center"/>
    </xf>
    <xf numFmtId="38" fontId="7" fillId="0" borderId="137" xfId="49" applyFont="1" applyBorder="1" applyAlignment="1">
      <alignment horizontal="right" vertical="center"/>
    </xf>
    <xf numFmtId="41" fontId="2" fillId="33" borderId="138" xfId="49" applyNumberFormat="1" applyFont="1" applyFill="1" applyBorder="1" applyAlignment="1">
      <alignment horizontal="right" vertical="center"/>
    </xf>
    <xf numFmtId="41" fontId="2" fillId="28" borderId="139" xfId="49" applyNumberFormat="1" applyFont="1" applyFill="1" applyBorder="1" applyAlignment="1">
      <alignment horizontal="right" vertical="center"/>
    </xf>
    <xf numFmtId="38" fontId="7" fillId="0" borderId="140" xfId="49" applyFont="1" applyBorder="1" applyAlignment="1">
      <alignment horizontal="right" vertical="center"/>
    </xf>
    <xf numFmtId="41" fontId="2" fillId="0" borderId="131" xfId="49" applyNumberFormat="1" applyFont="1" applyBorder="1" applyAlignment="1">
      <alignment horizontal="right" vertical="center"/>
    </xf>
    <xf numFmtId="41" fontId="2" fillId="0" borderId="134" xfId="49" applyNumberFormat="1" applyFont="1" applyBorder="1" applyAlignment="1">
      <alignment horizontal="right" vertical="center"/>
    </xf>
    <xf numFmtId="41" fontId="2" fillId="33" borderId="141" xfId="49" applyNumberFormat="1" applyFont="1" applyFill="1" applyBorder="1" applyAlignment="1">
      <alignment horizontal="right" vertical="center"/>
    </xf>
    <xf numFmtId="41" fontId="2" fillId="36" borderId="142" xfId="49" applyNumberFormat="1" applyFont="1" applyFill="1" applyBorder="1" applyAlignment="1">
      <alignment horizontal="right" vertical="center"/>
    </xf>
    <xf numFmtId="38" fontId="2" fillId="0" borderId="143" xfId="49" applyFont="1" applyBorder="1" applyAlignment="1">
      <alignment horizontal="right" vertical="center"/>
    </xf>
    <xf numFmtId="41" fontId="6" fillId="33" borderId="130"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3" xfId="49" applyNumberFormat="1" applyFont="1" applyFill="1" applyBorder="1" applyAlignment="1">
      <alignment horizontal="right" vertical="center"/>
    </xf>
    <xf numFmtId="41" fontId="2" fillId="36" borderId="144" xfId="49" applyNumberFormat="1" applyFont="1" applyFill="1" applyBorder="1" applyAlignment="1">
      <alignment horizontal="right" vertical="center"/>
    </xf>
    <xf numFmtId="41" fontId="2" fillId="0" borderId="137" xfId="49" applyNumberFormat="1" applyFont="1" applyBorder="1" applyAlignment="1">
      <alignment horizontal="right" vertical="center"/>
    </xf>
    <xf numFmtId="0" fontId="7" fillId="36" borderId="47" xfId="0" applyFont="1" applyFill="1" applyBorder="1" applyAlignment="1">
      <alignment horizontal="right"/>
    </xf>
    <xf numFmtId="0" fontId="7" fillId="0" borderId="145" xfId="0" applyFont="1" applyBorder="1" applyAlignment="1">
      <alignment horizontal="right"/>
    </xf>
    <xf numFmtId="0" fontId="2" fillId="0" borderId="55" xfId="0" applyFont="1" applyBorder="1" applyAlignment="1">
      <alignment horizontal="distributed" vertical="center"/>
    </xf>
    <xf numFmtId="176" fontId="2" fillId="33" borderId="146" xfId="0" applyNumberFormat="1" applyFont="1" applyFill="1" applyBorder="1" applyAlignment="1">
      <alignment horizontal="right" vertical="center"/>
    </xf>
    <xf numFmtId="176" fontId="2" fillId="33" borderId="14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142" xfId="0" applyNumberFormat="1" applyFont="1" applyFill="1" applyBorder="1" applyAlignment="1">
      <alignment horizontal="right" vertical="center"/>
    </xf>
    <xf numFmtId="176" fontId="2" fillId="37" borderId="58" xfId="0" applyNumberFormat="1" applyFont="1" applyFill="1" applyBorder="1" applyAlignment="1">
      <alignment horizontal="right" vertical="center"/>
    </xf>
    <xf numFmtId="176" fontId="2" fillId="37" borderId="52" xfId="0" applyNumberFormat="1" applyFont="1" applyFill="1" applyBorder="1" applyAlignment="1">
      <alignment horizontal="right" vertical="center"/>
    </xf>
    <xf numFmtId="176" fontId="2" fillId="37" borderId="59" xfId="0" applyNumberFormat="1" applyFont="1" applyFill="1" applyBorder="1" applyAlignment="1">
      <alignment horizontal="right" vertical="center"/>
    </xf>
    <xf numFmtId="176" fontId="2" fillId="37" borderId="63" xfId="0" applyNumberFormat="1" applyFont="1" applyFill="1" applyBorder="1" applyAlignment="1">
      <alignment horizontal="right" vertical="center"/>
    </xf>
    <xf numFmtId="176" fontId="2" fillId="37" borderId="64" xfId="0" applyNumberFormat="1" applyFont="1" applyFill="1" applyBorder="1" applyAlignment="1">
      <alignment horizontal="right" vertical="center"/>
    </xf>
    <xf numFmtId="176" fontId="2" fillId="37" borderId="65" xfId="0" applyNumberFormat="1" applyFont="1" applyFill="1" applyBorder="1" applyAlignment="1">
      <alignment horizontal="right" vertical="center"/>
    </xf>
    <xf numFmtId="176" fontId="6" fillId="37" borderId="61" xfId="0" applyNumberFormat="1" applyFont="1" applyFill="1" applyBorder="1" applyAlignment="1">
      <alignment horizontal="right" vertical="center"/>
    </xf>
    <xf numFmtId="176" fontId="6" fillId="37" borderId="53" xfId="0" applyNumberFormat="1" applyFont="1" applyFill="1" applyBorder="1" applyAlignment="1">
      <alignment horizontal="right" vertical="center"/>
    </xf>
    <xf numFmtId="176" fontId="6" fillId="37" borderId="62"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shrinkToFit="1"/>
    </xf>
    <xf numFmtId="0" fontId="6" fillId="0" borderId="148" xfId="0" applyFont="1" applyBorder="1" applyAlignment="1">
      <alignment horizontal="distributed" vertical="center"/>
    </xf>
    <xf numFmtId="41" fontId="2" fillId="0" borderId="149" xfId="49" applyNumberFormat="1" applyFont="1" applyFill="1" applyBorder="1" applyAlignment="1">
      <alignment horizontal="right" vertical="center"/>
    </xf>
    <xf numFmtId="176" fontId="2" fillId="33" borderId="150" xfId="0" applyNumberFormat="1" applyFont="1" applyFill="1" applyBorder="1" applyAlignment="1">
      <alignment horizontal="right" vertical="center"/>
    </xf>
    <xf numFmtId="176" fontId="2" fillId="33" borderId="151"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2" fillId="33" borderId="153" xfId="0"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6" fillId="33" borderId="156" xfId="0" applyNumberFormat="1" applyFont="1" applyFill="1" applyBorder="1" applyAlignment="1">
      <alignment horizontal="right" vertical="center"/>
    </xf>
    <xf numFmtId="176" fontId="6" fillId="33"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6" fillId="37" borderId="159" xfId="0" applyNumberFormat="1" applyFont="1" applyFill="1" applyBorder="1" applyAlignment="1">
      <alignment horizontal="right" vertical="center"/>
    </xf>
    <xf numFmtId="176" fontId="6" fillId="37" borderId="160" xfId="0" applyNumberFormat="1" applyFont="1" applyFill="1" applyBorder="1" applyAlignment="1">
      <alignment horizontal="right" vertical="center"/>
    </xf>
    <xf numFmtId="176" fontId="6" fillId="37" borderId="161" xfId="0" applyNumberFormat="1" applyFont="1" applyFill="1" applyBorder="1" applyAlignment="1">
      <alignment horizontal="right" vertical="center"/>
    </xf>
    <xf numFmtId="176" fontId="6" fillId="37" borderId="162" xfId="0" applyNumberFormat="1" applyFont="1" applyFill="1" applyBorder="1" applyAlignment="1">
      <alignment horizontal="right" vertical="center"/>
    </xf>
    <xf numFmtId="179" fontId="7" fillId="37" borderId="163" xfId="61" applyNumberFormat="1" applyFont="1" applyFill="1" applyBorder="1" applyAlignment="1" applyProtection="1">
      <alignment horizontal="right" vertical="center"/>
      <protection locked="0"/>
    </xf>
    <xf numFmtId="179" fontId="7" fillId="37" borderId="164" xfId="61" applyNumberFormat="1" applyFont="1" applyFill="1" applyBorder="1" applyAlignment="1" applyProtection="1">
      <alignment horizontal="right" vertical="center"/>
      <protection locked="0"/>
    </xf>
    <xf numFmtId="179" fontId="7" fillId="37" borderId="165" xfId="61" applyNumberFormat="1" applyFont="1" applyFill="1" applyBorder="1" applyAlignment="1" applyProtection="1">
      <alignment horizontal="right" vertical="center"/>
      <protection locked="0"/>
    </xf>
    <xf numFmtId="179" fontId="7" fillId="37" borderId="166" xfId="61" applyNumberFormat="1" applyFont="1" applyFill="1" applyBorder="1" applyAlignment="1" applyProtection="1">
      <alignment horizontal="right" vertical="center"/>
      <protection locked="0"/>
    </xf>
    <xf numFmtId="179" fontId="7" fillId="37" borderId="34" xfId="61" applyNumberFormat="1" applyFont="1" applyFill="1" applyBorder="1" applyAlignment="1" applyProtection="1">
      <alignment horizontal="right" vertical="center"/>
      <protection locked="0"/>
    </xf>
    <xf numFmtId="179" fontId="7" fillId="37" borderId="26" xfId="61" applyNumberFormat="1" applyFont="1" applyFill="1" applyBorder="1" applyAlignment="1" applyProtection="1">
      <alignment horizontal="right" vertical="center"/>
      <protection locked="0"/>
    </xf>
    <xf numFmtId="179" fontId="7" fillId="37" borderId="35" xfId="61" applyNumberFormat="1" applyFont="1" applyFill="1" applyBorder="1" applyAlignment="1" applyProtection="1">
      <alignment horizontal="right" vertical="center"/>
      <protection locked="0"/>
    </xf>
    <xf numFmtId="179" fontId="7" fillId="37" borderId="167" xfId="6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6" fillId="37" borderId="168" xfId="0" applyNumberFormat="1" applyFont="1" applyFill="1" applyBorder="1" applyAlignment="1">
      <alignment horizontal="right" vertical="center"/>
    </xf>
    <xf numFmtId="179" fontId="7" fillId="37" borderId="169" xfId="61" applyNumberFormat="1" applyFont="1" applyFill="1" applyBorder="1" applyAlignment="1" applyProtection="1">
      <alignment horizontal="right" vertical="center"/>
      <protection locked="0"/>
    </xf>
    <xf numFmtId="179" fontId="7" fillId="37" borderId="170" xfId="61" applyNumberFormat="1" applyFont="1" applyFill="1" applyBorder="1" applyAlignment="1" applyProtection="1">
      <alignment horizontal="right" vertical="center"/>
      <protection locked="0"/>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71" xfId="0" applyFont="1" applyBorder="1" applyAlignment="1">
      <alignment horizontal="distributed" vertical="center"/>
    </xf>
    <xf numFmtId="0" fontId="2" fillId="0" borderId="25" xfId="0" applyFont="1" applyBorder="1" applyAlignment="1">
      <alignment horizontal="distributed" vertical="center"/>
    </xf>
    <xf numFmtId="0" fontId="2" fillId="0" borderId="36" xfId="0" applyFont="1" applyBorder="1" applyAlignment="1">
      <alignment horizontal="distributed" vertical="center"/>
    </xf>
    <xf numFmtId="0" fontId="2" fillId="0" borderId="175" xfId="0" applyFont="1" applyBorder="1" applyAlignment="1">
      <alignment horizontal="distributed" vertical="center"/>
    </xf>
    <xf numFmtId="0" fontId="2" fillId="0" borderId="0" xfId="0" applyFont="1" applyBorder="1" applyAlignment="1">
      <alignment horizontal="left"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6"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distributed" vertical="center"/>
    </xf>
    <xf numFmtId="0" fontId="2" fillId="0" borderId="75" xfId="0" applyFont="1" applyBorder="1" applyAlignment="1">
      <alignment horizontal="distributed" vertical="center"/>
    </xf>
    <xf numFmtId="0" fontId="5" fillId="0" borderId="0" xfId="0" applyFont="1" applyAlignment="1">
      <alignment horizontal="center"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2" fillId="0" borderId="188" xfId="0" applyFont="1" applyBorder="1" applyAlignment="1">
      <alignment horizontal="distributed" vertical="center"/>
    </xf>
    <xf numFmtId="0" fontId="0" fillId="0" borderId="189" xfId="0" applyBorder="1" applyAlignment="1">
      <alignment horizontal="distributed"/>
    </xf>
    <xf numFmtId="0" fontId="7" fillId="0" borderId="21" xfId="0" applyFont="1" applyBorder="1" applyAlignment="1">
      <alignment horizontal="center" vertical="center"/>
    </xf>
    <xf numFmtId="0" fontId="0" fillId="0" borderId="89" xfId="0" applyBorder="1" applyAlignment="1">
      <alignment vertical="center"/>
    </xf>
    <xf numFmtId="0" fontId="2" fillId="0" borderId="190" xfId="0" applyFont="1" applyBorder="1" applyAlignment="1">
      <alignment horizontal="distributed" vertical="center"/>
    </xf>
    <xf numFmtId="0" fontId="0" fillId="0" borderId="191" xfId="0" applyBorder="1" applyAlignment="1">
      <alignment vertical="center"/>
    </xf>
    <xf numFmtId="0" fontId="11" fillId="0" borderId="192" xfId="0" applyFont="1" applyBorder="1" applyAlignment="1">
      <alignment horizontal="distributed" vertical="center" shrinkToFit="1"/>
    </xf>
    <xf numFmtId="0" fontId="12" fillId="0" borderId="193" xfId="0" applyFont="1" applyBorder="1" applyAlignment="1">
      <alignment horizontal="distributed" vertical="center" shrinkToFit="1"/>
    </xf>
    <xf numFmtId="0" fontId="2" fillId="0" borderId="194" xfId="0" applyFont="1" applyBorder="1" applyAlignment="1">
      <alignment horizontal="distributed" vertical="center"/>
    </xf>
    <xf numFmtId="0" fontId="8" fillId="0" borderId="195" xfId="0" applyFont="1" applyBorder="1" applyAlignment="1">
      <alignment vertical="center"/>
    </xf>
    <xf numFmtId="0" fontId="11" fillId="0" borderId="196" xfId="0" applyFont="1" applyBorder="1" applyAlignment="1">
      <alignment horizontal="distributed" vertical="center" shrinkToFit="1"/>
    </xf>
    <xf numFmtId="0" fontId="11" fillId="0" borderId="197" xfId="0" applyFont="1" applyBorder="1" applyAlignment="1">
      <alignment horizontal="distributed" vertical="center" shrinkToFit="1"/>
    </xf>
    <xf numFmtId="0" fontId="11" fillId="0" borderId="198" xfId="0" applyFont="1" applyBorder="1" applyAlignment="1">
      <alignment horizontal="distributed" vertical="center" shrinkToFit="1"/>
    </xf>
    <xf numFmtId="0" fontId="11" fillId="0" borderId="199" xfId="0" applyFont="1" applyBorder="1" applyAlignment="1">
      <alignment horizontal="distributed" vertical="center" shrinkToFit="1"/>
    </xf>
    <xf numFmtId="0" fontId="6" fillId="0" borderId="200" xfId="0" applyFont="1" applyBorder="1" applyAlignment="1">
      <alignment horizontal="center" vertical="center"/>
    </xf>
    <xf numFmtId="0" fontId="6" fillId="0" borderId="158" xfId="0" applyFont="1" applyBorder="1" applyAlignment="1">
      <alignment horizontal="center" vertical="center"/>
    </xf>
    <xf numFmtId="0" fontId="6" fillId="0" borderId="201" xfId="0" applyFont="1" applyBorder="1" applyAlignment="1">
      <alignment horizontal="center" vertical="center"/>
    </xf>
    <xf numFmtId="0" fontId="6" fillId="0" borderId="202" xfId="0" applyFont="1" applyBorder="1" applyAlignment="1">
      <alignment horizontal="center" vertical="center"/>
    </xf>
    <xf numFmtId="0" fontId="2" fillId="0" borderId="203" xfId="0" applyFont="1" applyBorder="1" applyAlignment="1">
      <alignment horizontal="distributed" vertical="center"/>
    </xf>
    <xf numFmtId="0" fontId="2" fillId="0" borderId="24"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6" fillId="0" borderId="206" xfId="0" applyFont="1" applyBorder="1" applyAlignment="1">
      <alignment horizontal="center" vertical="center"/>
    </xf>
    <xf numFmtId="0" fontId="6" fillId="0" borderId="161" xfId="0" applyFont="1" applyBorder="1" applyAlignment="1">
      <alignment horizontal="center" vertical="center"/>
    </xf>
    <xf numFmtId="0" fontId="6" fillId="0" borderId="159" xfId="0" applyFont="1" applyBorder="1" applyAlignment="1">
      <alignment horizontal="center" vertical="center"/>
    </xf>
    <xf numFmtId="0" fontId="6" fillId="0" borderId="207" xfId="0" applyFont="1" applyBorder="1" applyAlignment="1">
      <alignment horizontal="center" vertical="center"/>
    </xf>
    <xf numFmtId="0" fontId="2" fillId="0" borderId="208" xfId="0" applyFont="1" applyBorder="1" applyAlignment="1">
      <alignment horizontal="distributed" vertical="center"/>
    </xf>
    <xf numFmtId="0" fontId="0" fillId="0" borderId="209" xfId="0" applyBorder="1" applyAlignment="1">
      <alignment horizontal="distributed" vertical="center"/>
    </xf>
    <xf numFmtId="0" fontId="0" fillId="0" borderId="210" xfId="0" applyBorder="1" applyAlignment="1">
      <alignment horizontal="distributed" vertical="center"/>
    </xf>
    <xf numFmtId="0" fontId="2" fillId="0" borderId="211" xfId="0" applyFont="1" applyBorder="1" applyAlignment="1">
      <alignment horizontal="distributed" vertical="center"/>
    </xf>
    <xf numFmtId="0" fontId="0" fillId="0" borderId="212" xfId="0" applyBorder="1" applyAlignment="1">
      <alignment horizontal="distributed" vertical="center"/>
    </xf>
    <xf numFmtId="0" fontId="2" fillId="0" borderId="213" xfId="0" applyFont="1" applyBorder="1" applyAlignment="1">
      <alignment horizontal="distributed" vertical="center"/>
    </xf>
    <xf numFmtId="0" fontId="0" fillId="0" borderId="214" xfId="0" applyBorder="1" applyAlignment="1">
      <alignment horizontal="distributed" vertical="center"/>
    </xf>
    <xf numFmtId="0" fontId="11" fillId="0" borderId="215" xfId="0" applyFont="1" applyBorder="1" applyAlignment="1">
      <alignment horizontal="distributed" vertical="center" shrinkToFit="1"/>
    </xf>
    <xf numFmtId="0" fontId="12" fillId="0" borderId="216" xfId="0" applyFont="1" applyBorder="1" applyAlignment="1">
      <alignment horizontal="distributed" shrinkToFit="1"/>
    </xf>
    <xf numFmtId="0" fontId="2" fillId="0" borderId="217" xfId="0" applyFont="1" applyBorder="1" applyAlignment="1">
      <alignment horizontal="distributed" vertical="center"/>
    </xf>
    <xf numFmtId="0" fontId="8" fillId="0" borderId="155" xfId="0" applyFont="1" applyBorder="1" applyAlignment="1">
      <alignment/>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125" xfId="0" applyFont="1" applyBorder="1" applyAlignment="1">
      <alignment horizontal="distributed" vertical="center"/>
    </xf>
    <xf numFmtId="0" fontId="2" fillId="0" borderId="79" xfId="0" applyFont="1" applyBorder="1" applyAlignment="1">
      <alignment horizontal="left" vertical="center" wrapText="1"/>
    </xf>
    <xf numFmtId="0" fontId="2" fillId="0" borderId="79" xfId="0" applyFont="1" applyBorder="1" applyAlignment="1">
      <alignment horizontal="left" vertical="center"/>
    </xf>
    <xf numFmtId="0" fontId="2" fillId="0" borderId="179" xfId="0" applyFont="1" applyBorder="1" applyAlignment="1">
      <alignment horizontal="distributed" vertical="center"/>
    </xf>
    <xf numFmtId="0" fontId="2" fillId="0" borderId="16" xfId="0" applyFont="1" applyBorder="1" applyAlignment="1">
      <alignment horizontal="distributed" vertical="center"/>
    </xf>
    <xf numFmtId="0" fontId="2" fillId="0" borderId="225" xfId="0" applyFont="1" applyBorder="1" applyAlignment="1">
      <alignment horizontal="center" vertical="distributed" textRotation="255" indent="2"/>
    </xf>
    <xf numFmtId="0" fontId="2" fillId="0" borderId="226" xfId="0" applyFont="1" applyBorder="1" applyAlignment="1">
      <alignment horizontal="center" vertical="distributed" textRotation="255" indent="2"/>
    </xf>
    <xf numFmtId="0" fontId="2" fillId="0" borderId="227" xfId="0" applyFont="1" applyBorder="1" applyAlignment="1">
      <alignment horizontal="center" vertical="distributed" textRotation="255" indent="2"/>
    </xf>
    <xf numFmtId="0" fontId="2" fillId="0" borderId="228" xfId="0" applyFont="1" applyBorder="1" applyAlignment="1">
      <alignment horizontal="distributed" vertical="center"/>
    </xf>
    <xf numFmtId="0" fontId="2" fillId="0" borderId="229" xfId="0" applyFont="1" applyBorder="1" applyAlignment="1">
      <alignment horizontal="center" vertical="distributed" textRotation="255" indent="2"/>
    </xf>
    <xf numFmtId="0" fontId="2" fillId="0" borderId="230" xfId="0" applyFont="1" applyBorder="1" applyAlignment="1">
      <alignment horizontal="center" vertical="distributed" textRotation="255" indent="2"/>
    </xf>
    <xf numFmtId="0" fontId="2" fillId="0" borderId="90" xfId="0" applyFont="1" applyBorder="1" applyAlignment="1">
      <alignment horizontal="distributed" vertical="center"/>
    </xf>
    <xf numFmtId="0" fontId="2" fillId="0" borderId="94" xfId="0" applyFont="1" applyBorder="1" applyAlignment="1">
      <alignment horizontal="distributed" vertical="center"/>
    </xf>
    <xf numFmtId="0" fontId="2" fillId="0" borderId="231" xfId="0" applyFont="1" applyBorder="1" applyAlignment="1">
      <alignment horizontal="distributed" vertical="center"/>
    </xf>
    <xf numFmtId="0" fontId="2" fillId="0" borderId="142" xfId="0" applyFont="1" applyBorder="1" applyAlignment="1">
      <alignment horizontal="distributed" vertical="center"/>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232"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73" xfId="0" applyFont="1" applyBorder="1" applyAlignment="1">
      <alignment horizontal="distributed" vertical="center"/>
    </xf>
    <xf numFmtId="0" fontId="2" fillId="0" borderId="233" xfId="0" applyFont="1" applyBorder="1" applyAlignment="1">
      <alignment horizontal="distributed" vertical="center"/>
    </xf>
    <xf numFmtId="0" fontId="2" fillId="0" borderId="83" xfId="0" applyFont="1" applyBorder="1" applyAlignment="1">
      <alignment horizontal="center" vertical="center" textRotation="255" wrapText="1"/>
    </xf>
    <xf numFmtId="0" fontId="2" fillId="0" borderId="83" xfId="0" applyFont="1" applyBorder="1" applyAlignment="1">
      <alignment horizontal="center" vertical="center" textRotation="255"/>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97"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left" vertical="center"/>
    </xf>
    <xf numFmtId="0" fontId="2" fillId="0" borderId="79" xfId="0" applyFont="1" applyBorder="1" applyAlignment="1">
      <alignment horizontal="center" vertical="center"/>
    </xf>
    <xf numFmtId="0" fontId="2" fillId="0" borderId="0" xfId="0" applyFont="1" applyBorder="1" applyAlignment="1">
      <alignment horizontal="center" vertical="center"/>
    </xf>
    <xf numFmtId="0" fontId="2" fillId="0" borderId="238" xfId="0" applyFont="1" applyBorder="1" applyAlignment="1">
      <alignment horizontal="center" vertical="distributed" textRotation="255" indent="2"/>
    </xf>
    <xf numFmtId="0" fontId="2" fillId="0" borderId="239" xfId="0" applyFont="1" applyBorder="1" applyAlignment="1">
      <alignment horizontal="center" vertical="distributed" textRotation="255" indent="2"/>
    </xf>
    <xf numFmtId="0" fontId="2" fillId="0" borderId="240" xfId="0" applyFont="1" applyBorder="1" applyAlignment="1">
      <alignment horizontal="center" vertical="distributed" textRotation="255" indent="2"/>
    </xf>
    <xf numFmtId="0" fontId="2" fillId="0" borderId="30" xfId="0" applyFont="1" applyBorder="1" applyAlignment="1">
      <alignment horizontal="distributed" vertical="center"/>
    </xf>
    <xf numFmtId="0" fontId="2" fillId="0" borderId="32" xfId="0" applyFont="1" applyBorder="1" applyAlignment="1">
      <alignment horizontal="distributed"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234" xfId="0" applyFont="1" applyBorder="1" applyAlignment="1">
      <alignment horizontal="center" vertical="center"/>
    </xf>
    <xf numFmtId="0" fontId="2" fillId="0" borderId="241" xfId="0" applyFont="1" applyBorder="1" applyAlignment="1">
      <alignment horizontal="center" vertical="center" textRotation="255"/>
    </xf>
    <xf numFmtId="0" fontId="0" fillId="0" borderId="242" xfId="0" applyFont="1" applyBorder="1" applyAlignment="1">
      <alignment horizontal="center" vertical="center"/>
    </xf>
    <xf numFmtId="0" fontId="0" fillId="0" borderId="243"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44" xfId="0" applyFont="1" applyBorder="1" applyAlignment="1">
      <alignment horizontal="center" vertical="center" wrapText="1"/>
    </xf>
    <xf numFmtId="0" fontId="2" fillId="0" borderId="245" xfId="0" applyFont="1" applyBorder="1" applyAlignment="1">
      <alignment horizontal="center" vertical="center" wrapText="1"/>
    </xf>
    <xf numFmtId="0" fontId="2" fillId="0" borderId="185" xfId="0" applyFont="1" applyBorder="1" applyAlignment="1">
      <alignment horizontal="distributed" vertical="center"/>
    </xf>
    <xf numFmtId="0" fontId="0" fillId="0" borderId="79" xfId="0" applyFont="1" applyBorder="1" applyAlignment="1">
      <alignment horizontal="distributed" vertical="center"/>
    </xf>
    <xf numFmtId="0" fontId="0" fillId="0" borderId="186" xfId="0" applyFont="1" applyBorder="1" applyAlignment="1">
      <alignment horizontal="distributed" vertical="center"/>
    </xf>
    <xf numFmtId="0" fontId="0" fillId="0" borderId="187"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46" xfId="0" applyFont="1" applyBorder="1" applyAlignment="1">
      <alignment horizontal="center" vertical="center"/>
    </xf>
    <xf numFmtId="0" fontId="2" fillId="0" borderId="247" xfId="0" applyFont="1" applyBorder="1" applyAlignment="1">
      <alignment horizontal="center"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0" fillId="0" borderId="236"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9" xfId="0" applyFont="1" applyBorder="1" applyAlignment="1">
      <alignment horizontal="distributed" vertical="center" wrapText="1"/>
    </xf>
    <xf numFmtId="0" fontId="0" fillId="0" borderId="248" xfId="0" applyFont="1" applyBorder="1" applyAlignment="1">
      <alignment horizontal="distributed" vertical="center" wrapText="1"/>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37" xfId="0" applyFont="1" applyBorder="1" applyAlignment="1">
      <alignment horizontal="distributed" vertical="center"/>
    </xf>
    <xf numFmtId="0" fontId="7" fillId="0" borderId="252" xfId="0" applyFont="1" applyBorder="1" applyAlignment="1">
      <alignment horizontal="right" vertical="center"/>
    </xf>
    <xf numFmtId="0" fontId="10" fillId="0" borderId="235" xfId="0" applyFont="1" applyBorder="1" applyAlignment="1">
      <alignment vertical="center"/>
    </xf>
    <xf numFmtId="0" fontId="2" fillId="0" borderId="253" xfId="0" applyFont="1" applyBorder="1" applyAlignment="1">
      <alignment horizontal="distributed" vertical="center"/>
    </xf>
    <xf numFmtId="0" fontId="2" fillId="0" borderId="254" xfId="0" applyFont="1" applyBorder="1" applyAlignment="1">
      <alignment horizontal="center" vertical="center" textRotation="255"/>
    </xf>
    <xf numFmtId="0" fontId="2" fillId="0" borderId="182" xfId="0" applyFont="1" applyBorder="1" applyAlignment="1">
      <alignment horizontal="center" vertical="center" textRotation="255"/>
    </xf>
    <xf numFmtId="0" fontId="2" fillId="0" borderId="255" xfId="0" applyFont="1" applyBorder="1" applyAlignment="1">
      <alignment horizontal="center" vertical="center" textRotation="255"/>
    </xf>
    <xf numFmtId="0" fontId="2" fillId="0" borderId="256" xfId="0" applyFont="1" applyBorder="1" applyAlignment="1">
      <alignment horizontal="center" vertical="center"/>
    </xf>
    <xf numFmtId="0" fontId="9" fillId="0" borderId="177" xfId="0" applyFont="1" applyBorder="1" applyAlignment="1">
      <alignment horizontal="center" vertical="center"/>
    </xf>
    <xf numFmtId="0" fontId="9" fillId="0" borderId="234" xfId="0" applyFont="1" applyBorder="1" applyAlignment="1">
      <alignment horizontal="center" vertical="center"/>
    </xf>
    <xf numFmtId="0" fontId="2" fillId="0" borderId="242" xfId="0" applyFont="1" applyBorder="1" applyAlignment="1">
      <alignment horizontal="center" vertical="distributed" textRotation="255" indent="3"/>
    </xf>
    <xf numFmtId="0" fontId="2" fillId="0" borderId="257" xfId="0" applyFont="1" applyBorder="1" applyAlignment="1">
      <alignment horizontal="center" vertical="distributed" textRotation="255" indent="3"/>
    </xf>
    <xf numFmtId="0" fontId="7" fillId="0" borderId="258" xfId="0" applyFont="1" applyBorder="1" applyAlignment="1">
      <alignment horizontal="right" vertical="center"/>
    </xf>
    <xf numFmtId="0" fontId="10" fillId="0" borderId="259"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20徴収関係各表-18国税徴収224-24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zoomScale="85" zoomScaleNormal="85" workbookViewId="0" topLeftCell="A1">
      <selection activeCell="M8" sqref="M8"/>
    </sheetView>
  </sheetViews>
  <sheetFormatPr defaultColWidth="12.625" defaultRowHeight="13.5"/>
  <cols>
    <col min="1" max="1" width="10.625" style="2" customWidth="1"/>
    <col min="2" max="2" width="12.625" style="2" customWidth="1"/>
    <col min="3" max="5" width="13.625" style="2" customWidth="1"/>
    <col min="6" max="6" width="13.75390625" style="2" customWidth="1"/>
    <col min="7" max="7" width="12.50390625" style="2" customWidth="1"/>
    <col min="8" max="8" width="14.00390625" style="2" customWidth="1"/>
    <col min="9" max="9" width="11.125" style="2" customWidth="1"/>
    <col min="10" max="10" width="11.00390625" style="2" customWidth="1"/>
    <col min="11" max="11" width="12.00390625" style="2" customWidth="1"/>
    <col min="12" max="14" width="12.50390625" style="2" customWidth="1"/>
    <col min="15" max="15" width="11.25390625" style="2" customWidth="1"/>
    <col min="16" max="16" width="11.875" style="2" customWidth="1"/>
    <col min="17" max="16384" width="12.625" style="2" customWidth="1"/>
  </cols>
  <sheetData>
    <row r="1" spans="1:16" ht="15">
      <c r="A1" s="296" t="s">
        <v>17</v>
      </c>
      <c r="B1" s="296"/>
      <c r="C1" s="296"/>
      <c r="D1" s="296"/>
      <c r="E1" s="296"/>
      <c r="F1" s="296"/>
      <c r="G1" s="296"/>
      <c r="H1" s="296"/>
      <c r="I1" s="296"/>
      <c r="J1" s="296"/>
      <c r="K1" s="296"/>
      <c r="L1" s="296"/>
      <c r="M1" s="296"/>
      <c r="N1" s="296"/>
      <c r="O1" s="296"/>
      <c r="P1" s="296"/>
    </row>
    <row r="2" ht="12" thickBot="1">
      <c r="A2" s="2" t="s">
        <v>16</v>
      </c>
    </row>
    <row r="3" spans="1:16" ht="19.5" customHeight="1">
      <c r="A3" s="290" t="s">
        <v>219</v>
      </c>
      <c r="B3" s="291"/>
      <c r="C3" s="287" t="s">
        <v>4</v>
      </c>
      <c r="D3" s="288"/>
      <c r="E3" s="289"/>
      <c r="F3" s="287" t="s">
        <v>5</v>
      </c>
      <c r="G3" s="288"/>
      <c r="H3" s="289"/>
      <c r="I3" s="287" t="s">
        <v>6</v>
      </c>
      <c r="J3" s="288"/>
      <c r="K3" s="289"/>
      <c r="L3" s="287" t="s">
        <v>7</v>
      </c>
      <c r="M3" s="288"/>
      <c r="N3" s="289"/>
      <c r="O3" s="299" t="s">
        <v>8</v>
      </c>
      <c r="P3" s="300"/>
    </row>
    <row r="4" spans="1:16" ht="15" customHeight="1">
      <c r="A4" s="292"/>
      <c r="B4" s="293"/>
      <c r="C4" s="23" t="s">
        <v>0</v>
      </c>
      <c r="D4" s="20" t="s">
        <v>9</v>
      </c>
      <c r="E4" s="25" t="s">
        <v>1</v>
      </c>
      <c r="F4" s="23" t="s">
        <v>0</v>
      </c>
      <c r="G4" s="20" t="s">
        <v>9</v>
      </c>
      <c r="H4" s="25" t="s">
        <v>1</v>
      </c>
      <c r="I4" s="23" t="s">
        <v>0</v>
      </c>
      <c r="J4" s="20" t="s">
        <v>9</v>
      </c>
      <c r="K4" s="25" t="s">
        <v>1</v>
      </c>
      <c r="L4" s="23" t="s">
        <v>0</v>
      </c>
      <c r="M4" s="20" t="s">
        <v>9</v>
      </c>
      <c r="N4" s="25" t="s">
        <v>1</v>
      </c>
      <c r="O4" s="301"/>
      <c r="P4" s="302"/>
    </row>
    <row r="5" spans="1:16" ht="13.5">
      <c r="A5" s="303"/>
      <c r="B5" s="304"/>
      <c r="C5" s="60" t="s">
        <v>2</v>
      </c>
      <c r="D5" s="61" t="s">
        <v>2</v>
      </c>
      <c r="E5" s="62" t="s">
        <v>2</v>
      </c>
      <c r="F5" s="60" t="s">
        <v>2</v>
      </c>
      <c r="G5" s="61" t="s">
        <v>2</v>
      </c>
      <c r="H5" s="62" t="s">
        <v>2</v>
      </c>
      <c r="I5" s="60" t="s">
        <v>2</v>
      </c>
      <c r="J5" s="61" t="s">
        <v>2</v>
      </c>
      <c r="K5" s="62" t="s">
        <v>2</v>
      </c>
      <c r="L5" s="60" t="s">
        <v>2</v>
      </c>
      <c r="M5" s="61" t="s">
        <v>2</v>
      </c>
      <c r="N5" s="62" t="s">
        <v>2</v>
      </c>
      <c r="O5" s="307"/>
      <c r="P5" s="308"/>
    </row>
    <row r="6" spans="1:16" ht="21" customHeight="1">
      <c r="A6" s="305" t="s">
        <v>161</v>
      </c>
      <c r="B6" s="306"/>
      <c r="C6" s="63">
        <v>817418</v>
      </c>
      <c r="D6" s="64">
        <v>4436128</v>
      </c>
      <c r="E6" s="65">
        <v>5253546</v>
      </c>
      <c r="F6" s="63">
        <v>779292</v>
      </c>
      <c r="G6" s="64">
        <v>345907</v>
      </c>
      <c r="H6" s="65">
        <v>1125200</v>
      </c>
      <c r="I6" s="63">
        <v>85</v>
      </c>
      <c r="J6" s="64">
        <v>304017</v>
      </c>
      <c r="K6" s="65">
        <v>304102</v>
      </c>
      <c r="L6" s="63">
        <v>38041</v>
      </c>
      <c r="M6" s="64">
        <v>3786203</v>
      </c>
      <c r="N6" s="65">
        <v>3824244</v>
      </c>
      <c r="O6" s="309" t="s">
        <v>3</v>
      </c>
      <c r="P6" s="310"/>
    </row>
    <row r="7" spans="1:16" ht="21" customHeight="1">
      <c r="A7" s="338" t="s">
        <v>183</v>
      </c>
      <c r="B7" s="339"/>
      <c r="C7" s="250">
        <v>528853735</v>
      </c>
      <c r="D7" s="251">
        <v>852622</v>
      </c>
      <c r="E7" s="252">
        <v>529706357</v>
      </c>
      <c r="F7" s="250">
        <v>528246799</v>
      </c>
      <c r="G7" s="251">
        <v>432213</v>
      </c>
      <c r="H7" s="252">
        <v>528679012</v>
      </c>
      <c r="I7" s="250">
        <v>6165</v>
      </c>
      <c r="J7" s="251">
        <v>34020</v>
      </c>
      <c r="K7" s="252">
        <v>40185</v>
      </c>
      <c r="L7" s="250">
        <v>600771</v>
      </c>
      <c r="M7" s="251">
        <v>386389</v>
      </c>
      <c r="N7" s="252">
        <v>987160</v>
      </c>
      <c r="O7" s="311" t="s">
        <v>189</v>
      </c>
      <c r="P7" s="312"/>
    </row>
    <row r="8" spans="1:16" s="3" customFormat="1" ht="21" customHeight="1">
      <c r="A8" s="340" t="s">
        <v>162</v>
      </c>
      <c r="B8" s="341"/>
      <c r="C8" s="253">
        <v>2056893</v>
      </c>
      <c r="D8" s="254">
        <v>6659835</v>
      </c>
      <c r="E8" s="255">
        <v>8716729</v>
      </c>
      <c r="F8" s="253">
        <v>1686638</v>
      </c>
      <c r="G8" s="254">
        <v>908474</v>
      </c>
      <c r="H8" s="255">
        <v>2595112</v>
      </c>
      <c r="I8" s="253">
        <v>0</v>
      </c>
      <c r="J8" s="254">
        <v>780661</v>
      </c>
      <c r="K8" s="255">
        <v>780661</v>
      </c>
      <c r="L8" s="253">
        <v>370255</v>
      </c>
      <c r="M8" s="254">
        <v>4970701</v>
      </c>
      <c r="N8" s="255">
        <v>5340956</v>
      </c>
      <c r="O8" s="313" t="s">
        <v>162</v>
      </c>
      <c r="P8" s="314"/>
    </row>
    <row r="9" spans="1:16" ht="21" customHeight="1">
      <c r="A9" s="315" t="s">
        <v>184</v>
      </c>
      <c r="B9" s="316"/>
      <c r="C9" s="253">
        <v>121242850</v>
      </c>
      <c r="D9" s="254">
        <v>1915846</v>
      </c>
      <c r="E9" s="255">
        <v>123158696</v>
      </c>
      <c r="F9" s="253">
        <v>119277211</v>
      </c>
      <c r="G9" s="254">
        <v>1242850</v>
      </c>
      <c r="H9" s="255">
        <v>120520062</v>
      </c>
      <c r="I9" s="253">
        <v>1</v>
      </c>
      <c r="J9" s="254">
        <v>358</v>
      </c>
      <c r="K9" s="255">
        <v>358</v>
      </c>
      <c r="L9" s="253">
        <v>1965638</v>
      </c>
      <c r="M9" s="254">
        <v>672638</v>
      </c>
      <c r="N9" s="255">
        <v>2638277</v>
      </c>
      <c r="O9" s="317" t="s">
        <v>184</v>
      </c>
      <c r="P9" s="318"/>
    </row>
    <row r="10" spans="1:16" ht="21" customHeight="1">
      <c r="A10" s="319" t="s">
        <v>163</v>
      </c>
      <c r="B10" s="320"/>
      <c r="C10" s="256">
        <v>652970897</v>
      </c>
      <c r="D10" s="257">
        <v>13864431</v>
      </c>
      <c r="E10" s="258">
        <v>666835328</v>
      </c>
      <c r="F10" s="256">
        <v>649989940</v>
      </c>
      <c r="G10" s="257">
        <v>2929445</v>
      </c>
      <c r="H10" s="258">
        <v>652919385</v>
      </c>
      <c r="I10" s="256">
        <v>6251</v>
      </c>
      <c r="J10" s="257">
        <v>1119056</v>
      </c>
      <c r="K10" s="258">
        <v>1125307</v>
      </c>
      <c r="L10" s="256">
        <v>2974706</v>
      </c>
      <c r="M10" s="257">
        <v>9815931</v>
      </c>
      <c r="N10" s="258">
        <v>12790636</v>
      </c>
      <c r="O10" s="321" t="s">
        <v>178</v>
      </c>
      <c r="P10" s="322"/>
    </row>
    <row r="11" spans="1:16" ht="21" customHeight="1">
      <c r="A11" s="294" t="s">
        <v>164</v>
      </c>
      <c r="B11" s="295"/>
      <c r="C11" s="24">
        <v>417835746</v>
      </c>
      <c r="D11" s="15">
        <v>3083331</v>
      </c>
      <c r="E11" s="26">
        <v>420919076</v>
      </c>
      <c r="F11" s="24">
        <v>416109110</v>
      </c>
      <c r="G11" s="15">
        <v>1068755</v>
      </c>
      <c r="H11" s="26">
        <v>417177866</v>
      </c>
      <c r="I11" s="24">
        <v>536733</v>
      </c>
      <c r="J11" s="15">
        <v>306902</v>
      </c>
      <c r="K11" s="26">
        <v>843635</v>
      </c>
      <c r="L11" s="24">
        <v>1189903</v>
      </c>
      <c r="M11" s="15">
        <v>1707673</v>
      </c>
      <c r="N11" s="26">
        <v>2897576</v>
      </c>
      <c r="O11" s="297" t="s">
        <v>164</v>
      </c>
      <c r="P11" s="298"/>
    </row>
    <row r="12" spans="1:16" ht="21" customHeight="1">
      <c r="A12" s="323" t="s">
        <v>194</v>
      </c>
      <c r="B12" s="324"/>
      <c r="C12" s="24">
        <v>14144122</v>
      </c>
      <c r="D12" s="15">
        <v>6</v>
      </c>
      <c r="E12" s="26">
        <v>14144128</v>
      </c>
      <c r="F12" s="24">
        <v>14123782</v>
      </c>
      <c r="G12" s="15">
        <v>6</v>
      </c>
      <c r="H12" s="26">
        <v>14123788</v>
      </c>
      <c r="I12" s="24">
        <v>9</v>
      </c>
      <c r="J12" s="15" t="s">
        <v>195</v>
      </c>
      <c r="K12" s="26">
        <v>9</v>
      </c>
      <c r="L12" s="24">
        <v>20331</v>
      </c>
      <c r="M12" s="15" t="s">
        <v>195</v>
      </c>
      <c r="N12" s="26">
        <v>20331</v>
      </c>
      <c r="O12" s="325" t="s">
        <v>194</v>
      </c>
      <c r="P12" s="326"/>
    </row>
    <row r="13" spans="1:16" ht="21" customHeight="1">
      <c r="A13" s="294" t="s">
        <v>165</v>
      </c>
      <c r="B13" s="295"/>
      <c r="C13" s="24">
        <v>367840</v>
      </c>
      <c r="D13" s="15">
        <v>53079</v>
      </c>
      <c r="E13" s="26">
        <v>420919</v>
      </c>
      <c r="F13" s="24">
        <v>340143</v>
      </c>
      <c r="G13" s="15">
        <v>27796</v>
      </c>
      <c r="H13" s="26">
        <v>367939</v>
      </c>
      <c r="I13" s="24">
        <v>1862</v>
      </c>
      <c r="J13" s="15">
        <v>1729</v>
      </c>
      <c r="K13" s="26">
        <v>3590</v>
      </c>
      <c r="L13" s="24">
        <v>25836</v>
      </c>
      <c r="M13" s="15">
        <v>23554</v>
      </c>
      <c r="N13" s="26">
        <v>49390</v>
      </c>
      <c r="O13" s="297" t="s">
        <v>165</v>
      </c>
      <c r="P13" s="298"/>
    </row>
    <row r="14" spans="1:16" ht="21" customHeight="1">
      <c r="A14" s="294" t="s">
        <v>166</v>
      </c>
      <c r="B14" s="295"/>
      <c r="C14" s="24">
        <v>66520399</v>
      </c>
      <c r="D14" s="15">
        <v>1426749</v>
      </c>
      <c r="E14" s="26">
        <v>67947148</v>
      </c>
      <c r="F14" s="24">
        <v>64160502</v>
      </c>
      <c r="G14" s="15">
        <v>845939</v>
      </c>
      <c r="H14" s="26">
        <v>65006441</v>
      </c>
      <c r="I14" s="24">
        <v>1</v>
      </c>
      <c r="J14" s="15">
        <v>35089</v>
      </c>
      <c r="K14" s="26">
        <v>35090</v>
      </c>
      <c r="L14" s="24">
        <v>2359896</v>
      </c>
      <c r="M14" s="15">
        <v>545721</v>
      </c>
      <c r="N14" s="26">
        <v>2905617</v>
      </c>
      <c r="O14" s="297" t="s">
        <v>166</v>
      </c>
      <c r="P14" s="298"/>
    </row>
    <row r="15" spans="1:16" ht="21" customHeight="1">
      <c r="A15" s="294" t="s">
        <v>167</v>
      </c>
      <c r="B15" s="295"/>
      <c r="C15" s="24" t="s">
        <v>195</v>
      </c>
      <c r="D15" s="15" t="s">
        <v>195</v>
      </c>
      <c r="E15" s="26" t="s">
        <v>195</v>
      </c>
      <c r="F15" s="24" t="s">
        <v>195</v>
      </c>
      <c r="G15" s="15" t="s">
        <v>195</v>
      </c>
      <c r="H15" s="26" t="s">
        <v>195</v>
      </c>
      <c r="I15" s="24" t="s">
        <v>195</v>
      </c>
      <c r="J15" s="15" t="s">
        <v>195</v>
      </c>
      <c r="K15" s="26" t="s">
        <v>195</v>
      </c>
      <c r="L15" s="24" t="s">
        <v>195</v>
      </c>
      <c r="M15" s="15" t="s">
        <v>195</v>
      </c>
      <c r="N15" s="26" t="s">
        <v>195</v>
      </c>
      <c r="O15" s="297" t="s">
        <v>167</v>
      </c>
      <c r="P15" s="298"/>
    </row>
    <row r="16" spans="1:16" ht="21" customHeight="1">
      <c r="A16" s="294" t="s">
        <v>168</v>
      </c>
      <c r="B16" s="295"/>
      <c r="C16" s="24" t="s">
        <v>195</v>
      </c>
      <c r="D16" s="15">
        <v>14167</v>
      </c>
      <c r="E16" s="26">
        <v>14167</v>
      </c>
      <c r="F16" s="24" t="s">
        <v>195</v>
      </c>
      <c r="G16" s="15">
        <v>2040</v>
      </c>
      <c r="H16" s="26">
        <v>2040</v>
      </c>
      <c r="I16" s="24" t="s">
        <v>195</v>
      </c>
      <c r="J16" s="15">
        <v>1300</v>
      </c>
      <c r="K16" s="26">
        <v>1300</v>
      </c>
      <c r="L16" s="24" t="s">
        <v>195</v>
      </c>
      <c r="M16" s="15">
        <v>10827</v>
      </c>
      <c r="N16" s="26">
        <v>10827</v>
      </c>
      <c r="O16" s="297" t="s">
        <v>168</v>
      </c>
      <c r="P16" s="298"/>
    </row>
    <row r="17" spans="1:16" ht="21" customHeight="1">
      <c r="A17" s="294" t="s">
        <v>185</v>
      </c>
      <c r="B17" s="295"/>
      <c r="C17" s="24">
        <v>836057290</v>
      </c>
      <c r="D17" s="15">
        <v>15329326</v>
      </c>
      <c r="E17" s="26">
        <v>851386617</v>
      </c>
      <c r="F17" s="24">
        <v>827080310</v>
      </c>
      <c r="G17" s="15">
        <v>10009494</v>
      </c>
      <c r="H17" s="26">
        <v>837089804</v>
      </c>
      <c r="I17" s="24">
        <v>47468</v>
      </c>
      <c r="J17" s="15">
        <v>942991</v>
      </c>
      <c r="K17" s="26">
        <v>990459</v>
      </c>
      <c r="L17" s="24">
        <v>8929513</v>
      </c>
      <c r="M17" s="15">
        <v>4376841</v>
      </c>
      <c r="N17" s="26">
        <v>13306353</v>
      </c>
      <c r="O17" s="297" t="s">
        <v>185</v>
      </c>
      <c r="P17" s="298"/>
    </row>
    <row r="18" spans="1:16" ht="21" customHeight="1">
      <c r="A18" s="294" t="s">
        <v>169</v>
      </c>
      <c r="B18" s="295"/>
      <c r="C18" s="24">
        <v>31138215</v>
      </c>
      <c r="D18" s="15">
        <v>7602</v>
      </c>
      <c r="E18" s="26">
        <v>31145817</v>
      </c>
      <c r="F18" s="24">
        <v>31133205</v>
      </c>
      <c r="G18" s="15">
        <v>3738</v>
      </c>
      <c r="H18" s="26">
        <v>31136943</v>
      </c>
      <c r="I18" s="24" t="s">
        <v>195</v>
      </c>
      <c r="J18" s="15">
        <v>3608</v>
      </c>
      <c r="K18" s="26">
        <v>3608</v>
      </c>
      <c r="L18" s="24">
        <v>5010</v>
      </c>
      <c r="M18" s="15">
        <v>256</v>
      </c>
      <c r="N18" s="26">
        <v>5266</v>
      </c>
      <c r="O18" s="297" t="s">
        <v>169</v>
      </c>
      <c r="P18" s="298"/>
    </row>
    <row r="19" spans="1:16" ht="21" customHeight="1">
      <c r="A19" s="294" t="s">
        <v>170</v>
      </c>
      <c r="B19" s="295"/>
      <c r="C19" s="24" t="s">
        <v>195</v>
      </c>
      <c r="D19" s="15" t="s">
        <v>195</v>
      </c>
      <c r="E19" s="26" t="s">
        <v>195</v>
      </c>
      <c r="F19" s="24" t="s">
        <v>195</v>
      </c>
      <c r="G19" s="15" t="s">
        <v>195</v>
      </c>
      <c r="H19" s="26" t="s">
        <v>195</v>
      </c>
      <c r="I19" s="24" t="s">
        <v>195</v>
      </c>
      <c r="J19" s="15" t="s">
        <v>195</v>
      </c>
      <c r="K19" s="26" t="s">
        <v>195</v>
      </c>
      <c r="L19" s="24" t="s">
        <v>195</v>
      </c>
      <c r="M19" s="15" t="s">
        <v>195</v>
      </c>
      <c r="N19" s="26" t="s">
        <v>195</v>
      </c>
      <c r="O19" s="297" t="s">
        <v>170</v>
      </c>
      <c r="P19" s="298"/>
    </row>
    <row r="20" spans="1:16" ht="21" customHeight="1">
      <c r="A20" s="294" t="s">
        <v>186</v>
      </c>
      <c r="B20" s="295"/>
      <c r="C20" s="24">
        <v>36253521</v>
      </c>
      <c r="D20" s="15" t="s">
        <v>195</v>
      </c>
      <c r="E20" s="26">
        <v>36253521</v>
      </c>
      <c r="F20" s="24">
        <v>36253521</v>
      </c>
      <c r="G20" s="15" t="s">
        <v>195</v>
      </c>
      <c r="H20" s="26">
        <v>36253521</v>
      </c>
      <c r="I20" s="24" t="s">
        <v>195</v>
      </c>
      <c r="J20" s="15" t="s">
        <v>195</v>
      </c>
      <c r="K20" s="26" t="s">
        <v>195</v>
      </c>
      <c r="L20" s="24" t="s">
        <v>195</v>
      </c>
      <c r="M20" s="15" t="s">
        <v>195</v>
      </c>
      <c r="N20" s="26" t="s">
        <v>195</v>
      </c>
      <c r="O20" s="297" t="s">
        <v>186</v>
      </c>
      <c r="P20" s="298"/>
    </row>
    <row r="21" spans="1:16" ht="21" customHeight="1">
      <c r="A21" s="294" t="s">
        <v>171</v>
      </c>
      <c r="B21" s="295"/>
      <c r="C21" s="24" t="s">
        <v>220</v>
      </c>
      <c r="D21" s="15" t="s">
        <v>220</v>
      </c>
      <c r="E21" s="26" t="s">
        <v>220</v>
      </c>
      <c r="F21" s="24" t="s">
        <v>220</v>
      </c>
      <c r="G21" s="15" t="s">
        <v>220</v>
      </c>
      <c r="H21" s="26" t="s">
        <v>220</v>
      </c>
      <c r="I21" s="24" t="s">
        <v>220</v>
      </c>
      <c r="J21" s="15" t="s">
        <v>220</v>
      </c>
      <c r="K21" s="26" t="s">
        <v>220</v>
      </c>
      <c r="L21" s="24" t="s">
        <v>220</v>
      </c>
      <c r="M21" s="15" t="s">
        <v>220</v>
      </c>
      <c r="N21" s="26" t="s">
        <v>220</v>
      </c>
      <c r="O21" s="297" t="s">
        <v>171</v>
      </c>
      <c r="P21" s="298"/>
    </row>
    <row r="22" spans="1:16" ht="21" customHeight="1">
      <c r="A22" s="294" t="s">
        <v>172</v>
      </c>
      <c r="B22" s="295"/>
      <c r="C22" s="24" t="s">
        <v>195</v>
      </c>
      <c r="D22" s="15" t="s">
        <v>195</v>
      </c>
      <c r="E22" s="26" t="s">
        <v>195</v>
      </c>
      <c r="F22" s="24" t="s">
        <v>195</v>
      </c>
      <c r="G22" s="15" t="s">
        <v>195</v>
      </c>
      <c r="H22" s="26" t="s">
        <v>195</v>
      </c>
      <c r="I22" s="24" t="s">
        <v>195</v>
      </c>
      <c r="J22" s="15" t="s">
        <v>195</v>
      </c>
      <c r="K22" s="26" t="s">
        <v>195</v>
      </c>
      <c r="L22" s="24" t="s">
        <v>195</v>
      </c>
      <c r="M22" s="15" t="s">
        <v>195</v>
      </c>
      <c r="N22" s="26" t="s">
        <v>195</v>
      </c>
      <c r="O22" s="297" t="s">
        <v>172</v>
      </c>
      <c r="P22" s="298"/>
    </row>
    <row r="23" spans="1:16" ht="21" customHeight="1">
      <c r="A23" s="323" t="s">
        <v>173</v>
      </c>
      <c r="B23" s="324"/>
      <c r="C23" s="24">
        <v>22593447</v>
      </c>
      <c r="D23" s="15" t="s">
        <v>195</v>
      </c>
      <c r="E23" s="26">
        <v>22593447</v>
      </c>
      <c r="F23" s="24">
        <v>22593447</v>
      </c>
      <c r="G23" s="15" t="s">
        <v>195</v>
      </c>
      <c r="H23" s="26">
        <v>22593447</v>
      </c>
      <c r="I23" s="24" t="s">
        <v>195</v>
      </c>
      <c r="J23" s="15" t="s">
        <v>195</v>
      </c>
      <c r="K23" s="26" t="s">
        <v>195</v>
      </c>
      <c r="L23" s="24" t="s">
        <v>195</v>
      </c>
      <c r="M23" s="15" t="s">
        <v>195</v>
      </c>
      <c r="N23" s="234" t="s">
        <v>195</v>
      </c>
      <c r="O23" s="325" t="s">
        <v>173</v>
      </c>
      <c r="P23" s="326"/>
    </row>
    <row r="24" spans="1:16" ht="21" customHeight="1">
      <c r="A24" s="294" t="s">
        <v>187</v>
      </c>
      <c r="B24" s="295"/>
      <c r="C24" s="24" t="s">
        <v>195</v>
      </c>
      <c r="D24" s="15" t="s">
        <v>195</v>
      </c>
      <c r="E24" s="26" t="s">
        <v>195</v>
      </c>
      <c r="F24" s="24" t="s">
        <v>195</v>
      </c>
      <c r="G24" s="15" t="s">
        <v>195</v>
      </c>
      <c r="H24" s="26" t="s">
        <v>195</v>
      </c>
      <c r="I24" s="24" t="s">
        <v>195</v>
      </c>
      <c r="J24" s="15" t="s">
        <v>195</v>
      </c>
      <c r="K24" s="26" t="s">
        <v>195</v>
      </c>
      <c r="L24" s="24" t="s">
        <v>195</v>
      </c>
      <c r="M24" s="15" t="s">
        <v>195</v>
      </c>
      <c r="N24" s="26" t="s">
        <v>195</v>
      </c>
      <c r="O24" s="297" t="s">
        <v>187</v>
      </c>
      <c r="P24" s="298"/>
    </row>
    <row r="25" spans="1:16" ht="21" customHeight="1">
      <c r="A25" s="294" t="s">
        <v>188</v>
      </c>
      <c r="B25" s="295"/>
      <c r="C25" s="24">
        <v>379302232</v>
      </c>
      <c r="D25" s="15">
        <v>32195224</v>
      </c>
      <c r="E25" s="26">
        <v>411497456</v>
      </c>
      <c r="F25" s="24">
        <v>346720196</v>
      </c>
      <c r="G25" s="15">
        <v>32195224</v>
      </c>
      <c r="H25" s="26">
        <v>378915420</v>
      </c>
      <c r="I25" s="24" t="s">
        <v>195</v>
      </c>
      <c r="J25" s="15" t="s">
        <v>195</v>
      </c>
      <c r="K25" s="26" t="s">
        <v>195</v>
      </c>
      <c r="L25" s="24">
        <v>32582035</v>
      </c>
      <c r="M25" s="15" t="s">
        <v>195</v>
      </c>
      <c r="N25" s="26">
        <v>32582035</v>
      </c>
      <c r="O25" s="297" t="s">
        <v>188</v>
      </c>
      <c r="P25" s="298"/>
    </row>
    <row r="26" spans="1:16" ht="21" customHeight="1">
      <c r="A26" s="294" t="s">
        <v>174</v>
      </c>
      <c r="B26" s="295"/>
      <c r="C26" s="24">
        <v>963925</v>
      </c>
      <c r="D26" s="15">
        <v>310</v>
      </c>
      <c r="E26" s="26">
        <v>964234</v>
      </c>
      <c r="F26" s="24">
        <v>963751</v>
      </c>
      <c r="G26" s="15">
        <v>310</v>
      </c>
      <c r="H26" s="26">
        <v>964061</v>
      </c>
      <c r="I26" s="24" t="s">
        <v>195</v>
      </c>
      <c r="J26" s="15" t="s">
        <v>195</v>
      </c>
      <c r="K26" s="26" t="s">
        <v>195</v>
      </c>
      <c r="L26" s="24">
        <v>173</v>
      </c>
      <c r="M26" s="15" t="s">
        <v>195</v>
      </c>
      <c r="N26" s="26">
        <v>173</v>
      </c>
      <c r="O26" s="297" t="s">
        <v>174</v>
      </c>
      <c r="P26" s="298"/>
    </row>
    <row r="27" spans="1:16" ht="21" customHeight="1">
      <c r="A27" s="344" t="s">
        <v>175</v>
      </c>
      <c r="B27" s="345"/>
      <c r="C27" s="24">
        <v>6053</v>
      </c>
      <c r="D27" s="15" t="s">
        <v>195</v>
      </c>
      <c r="E27" s="26">
        <v>6053</v>
      </c>
      <c r="F27" s="24">
        <v>6053</v>
      </c>
      <c r="G27" s="15" t="s">
        <v>195</v>
      </c>
      <c r="H27" s="26">
        <v>6053</v>
      </c>
      <c r="I27" s="24" t="s">
        <v>195</v>
      </c>
      <c r="J27" s="15" t="s">
        <v>195</v>
      </c>
      <c r="K27" s="26" t="s">
        <v>195</v>
      </c>
      <c r="L27" s="24" t="s">
        <v>195</v>
      </c>
      <c r="M27" s="15" t="s">
        <v>195</v>
      </c>
      <c r="N27" s="26" t="s">
        <v>195</v>
      </c>
      <c r="O27" s="342" t="s">
        <v>179</v>
      </c>
      <c r="P27" s="343"/>
    </row>
    <row r="28" spans="1:16" ht="21" customHeight="1">
      <c r="A28" s="331" t="s">
        <v>176</v>
      </c>
      <c r="B28" s="332"/>
      <c r="C28" s="24">
        <v>1431</v>
      </c>
      <c r="D28" s="15" t="s">
        <v>195</v>
      </c>
      <c r="E28" s="26">
        <v>1431</v>
      </c>
      <c r="F28" s="24">
        <v>1431</v>
      </c>
      <c r="G28" s="15" t="s">
        <v>195</v>
      </c>
      <c r="H28" s="26">
        <v>1431</v>
      </c>
      <c r="I28" s="24" t="s">
        <v>195</v>
      </c>
      <c r="J28" s="15" t="s">
        <v>195</v>
      </c>
      <c r="K28" s="26" t="s">
        <v>195</v>
      </c>
      <c r="L28" s="24" t="s">
        <v>195</v>
      </c>
      <c r="M28" s="15" t="s">
        <v>195</v>
      </c>
      <c r="N28" s="26" t="s">
        <v>195</v>
      </c>
      <c r="O28" s="325" t="s">
        <v>176</v>
      </c>
      <c r="P28" s="333"/>
    </row>
    <row r="29" spans="1:16" ht="21" customHeight="1" thickBot="1">
      <c r="A29" s="334" t="s">
        <v>177</v>
      </c>
      <c r="B29" s="335"/>
      <c r="C29" s="235" t="s">
        <v>220</v>
      </c>
      <c r="D29" s="236" t="s">
        <v>220</v>
      </c>
      <c r="E29" s="237" t="s">
        <v>220</v>
      </c>
      <c r="F29" s="235" t="s">
        <v>220</v>
      </c>
      <c r="G29" s="236" t="s">
        <v>220</v>
      </c>
      <c r="H29" s="237" t="s">
        <v>220</v>
      </c>
      <c r="I29" s="235" t="s">
        <v>220</v>
      </c>
      <c r="J29" s="236" t="s">
        <v>220</v>
      </c>
      <c r="K29" s="237" t="s">
        <v>220</v>
      </c>
      <c r="L29" s="235" t="s">
        <v>220</v>
      </c>
      <c r="M29" s="236" t="s">
        <v>220</v>
      </c>
      <c r="N29" s="237" t="s">
        <v>220</v>
      </c>
      <c r="O29" s="336" t="s">
        <v>177</v>
      </c>
      <c r="P29" s="337"/>
    </row>
    <row r="30" spans="1:16" s="3" customFormat="1" ht="21" customHeight="1" thickTop="1">
      <c r="A30" s="327" t="s">
        <v>197</v>
      </c>
      <c r="B30" s="328"/>
      <c r="C30" s="261">
        <v>2463991998</v>
      </c>
      <c r="D30" s="262">
        <v>65979592</v>
      </c>
      <c r="E30" s="263">
        <v>2529971590</v>
      </c>
      <c r="F30" s="261">
        <v>2415293297</v>
      </c>
      <c r="G30" s="262">
        <v>47087284</v>
      </c>
      <c r="H30" s="263">
        <v>2462380580</v>
      </c>
      <c r="I30" s="261">
        <v>592322</v>
      </c>
      <c r="J30" s="262">
        <v>2410796</v>
      </c>
      <c r="K30" s="263">
        <v>3003118</v>
      </c>
      <c r="L30" s="264">
        <v>48106379</v>
      </c>
      <c r="M30" s="262">
        <v>16481513</v>
      </c>
      <c r="N30" s="275">
        <v>64587892</v>
      </c>
      <c r="O30" s="329" t="s">
        <v>197</v>
      </c>
      <c r="P30" s="330"/>
    </row>
    <row r="31" spans="1:16" ht="19.5" customHeight="1">
      <c r="A31" s="278" t="s">
        <v>198</v>
      </c>
      <c r="B31" s="279"/>
      <c r="C31" s="265">
        <v>177196372</v>
      </c>
      <c r="D31" s="266">
        <v>3178601</v>
      </c>
      <c r="E31" s="267">
        <v>180374973</v>
      </c>
      <c r="F31" s="265">
        <v>175290314</v>
      </c>
      <c r="G31" s="266">
        <v>2103618</v>
      </c>
      <c r="H31" s="267">
        <v>177393932</v>
      </c>
      <c r="I31" s="265">
        <v>9944</v>
      </c>
      <c r="J31" s="266">
        <v>189502</v>
      </c>
      <c r="K31" s="267">
        <v>199445</v>
      </c>
      <c r="L31" s="268">
        <v>1896114</v>
      </c>
      <c r="M31" s="266">
        <v>885481</v>
      </c>
      <c r="N31" s="276">
        <v>2781596</v>
      </c>
      <c r="O31" s="280" t="s">
        <v>198</v>
      </c>
      <c r="P31" s="281"/>
    </row>
    <row r="32" spans="1:16" ht="19.5" customHeight="1" thickBot="1">
      <c r="A32" s="282" t="s">
        <v>199</v>
      </c>
      <c r="B32" s="283"/>
      <c r="C32" s="269">
        <v>2286795626</v>
      </c>
      <c r="D32" s="270">
        <v>62800991</v>
      </c>
      <c r="E32" s="271">
        <v>2349596617</v>
      </c>
      <c r="F32" s="269">
        <v>2240002983</v>
      </c>
      <c r="G32" s="270">
        <v>44983665</v>
      </c>
      <c r="H32" s="271">
        <v>2284986648</v>
      </c>
      <c r="I32" s="269">
        <v>582379</v>
      </c>
      <c r="J32" s="270">
        <v>2221294</v>
      </c>
      <c r="K32" s="271">
        <v>2803672</v>
      </c>
      <c r="L32" s="272">
        <v>46210264</v>
      </c>
      <c r="M32" s="270">
        <v>15596032</v>
      </c>
      <c r="N32" s="277">
        <v>61806296</v>
      </c>
      <c r="O32" s="284" t="s">
        <v>199</v>
      </c>
      <c r="P32" s="285"/>
    </row>
    <row r="33" spans="1:7" ht="11.25">
      <c r="A33" s="273" t="s">
        <v>200</v>
      </c>
      <c r="B33" s="286" t="s">
        <v>201</v>
      </c>
      <c r="C33" s="286"/>
      <c r="D33" s="286"/>
      <c r="E33" s="286"/>
      <c r="F33" s="286"/>
      <c r="G33" s="286"/>
    </row>
    <row r="34" spans="1:11" ht="11.25">
      <c r="A34" s="259" t="s">
        <v>202</v>
      </c>
      <c r="B34" s="2" t="s">
        <v>203</v>
      </c>
      <c r="K34" s="274"/>
    </row>
    <row r="35" spans="1:2" ht="11.25">
      <c r="A35" s="1" t="s">
        <v>204</v>
      </c>
      <c r="B35" s="4" t="s">
        <v>205</v>
      </c>
    </row>
    <row r="36" spans="1:2" ht="11.25">
      <c r="A36" s="1" t="s">
        <v>204</v>
      </c>
      <c r="B36" s="2" t="s">
        <v>206</v>
      </c>
    </row>
    <row r="37" spans="1:2" ht="11.25">
      <c r="A37" s="1" t="s">
        <v>204</v>
      </c>
      <c r="B37" s="2" t="s">
        <v>207</v>
      </c>
    </row>
    <row r="38" spans="1:2" ht="11.25">
      <c r="A38" s="260" t="s">
        <v>208</v>
      </c>
      <c r="B38" s="2" t="s">
        <v>209</v>
      </c>
    </row>
    <row r="39" ht="11.25">
      <c r="B39" s="2" t="s">
        <v>217</v>
      </c>
    </row>
    <row r="40" ht="11.25">
      <c r="B40" s="2" t="s">
        <v>218</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4">
    <mergeCell ref="A7:B7"/>
    <mergeCell ref="A8:B8"/>
    <mergeCell ref="O26:P26"/>
    <mergeCell ref="O27:P27"/>
    <mergeCell ref="O18:P18"/>
    <mergeCell ref="O19:P19"/>
    <mergeCell ref="O16:P16"/>
    <mergeCell ref="O17:P17"/>
    <mergeCell ref="A26:B26"/>
    <mergeCell ref="A27:B27"/>
    <mergeCell ref="A24:B24"/>
    <mergeCell ref="A22:B22"/>
    <mergeCell ref="A17:B17"/>
    <mergeCell ref="A16:B16"/>
    <mergeCell ref="A18:B18"/>
    <mergeCell ref="A23:B23"/>
    <mergeCell ref="A14:B14"/>
    <mergeCell ref="O24:P24"/>
    <mergeCell ref="O21:P21"/>
    <mergeCell ref="O22:P22"/>
    <mergeCell ref="O30:P30"/>
    <mergeCell ref="A28:B28"/>
    <mergeCell ref="O28:P28"/>
    <mergeCell ref="A29:B29"/>
    <mergeCell ref="O29:P29"/>
    <mergeCell ref="O23:P23"/>
    <mergeCell ref="A30:B30"/>
    <mergeCell ref="O14:P14"/>
    <mergeCell ref="A15:B15"/>
    <mergeCell ref="O15:P15"/>
    <mergeCell ref="O20:P20"/>
    <mergeCell ref="A21:B21"/>
    <mergeCell ref="A20:B20"/>
    <mergeCell ref="A19:B19"/>
    <mergeCell ref="A25:B25"/>
    <mergeCell ref="O25:P25"/>
    <mergeCell ref="O13:P13"/>
    <mergeCell ref="A9:B9"/>
    <mergeCell ref="O9:P9"/>
    <mergeCell ref="A10:B10"/>
    <mergeCell ref="O10:P10"/>
    <mergeCell ref="A11:B11"/>
    <mergeCell ref="A12:B12"/>
    <mergeCell ref="O12:P12"/>
    <mergeCell ref="A1:P1"/>
    <mergeCell ref="O11:P11"/>
    <mergeCell ref="L3:N3"/>
    <mergeCell ref="O3:P4"/>
    <mergeCell ref="A5:B5"/>
    <mergeCell ref="A6:B6"/>
    <mergeCell ref="O5:P5"/>
    <mergeCell ref="O6:P6"/>
    <mergeCell ref="O7:P7"/>
    <mergeCell ref="O8:P8"/>
    <mergeCell ref="A31:B31"/>
    <mergeCell ref="O31:P31"/>
    <mergeCell ref="A32:B32"/>
    <mergeCell ref="O32:P32"/>
    <mergeCell ref="B33:G33"/>
    <mergeCell ref="I3:K3"/>
    <mergeCell ref="F3:H3"/>
    <mergeCell ref="C3:E3"/>
    <mergeCell ref="A3:B4"/>
    <mergeCell ref="A13:B13"/>
  </mergeCells>
  <printOptions horizontalCentered="1"/>
  <pageMargins left="0.7874015748031497" right="0.7874015748031497" top="0.984251968503937" bottom="0.5905511811023623" header="0.5118110236220472" footer="0.5118110236220472"/>
  <pageSetup horizontalDpi="1200" verticalDpi="12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2" sqref="A2:C3"/>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81" t="s">
        <v>54</v>
      </c>
      <c r="B1" s="381"/>
      <c r="C1" s="381"/>
      <c r="D1" s="381"/>
      <c r="E1" s="381"/>
      <c r="F1" s="381"/>
      <c r="G1" s="381"/>
      <c r="H1" s="381"/>
      <c r="I1" s="381"/>
      <c r="J1" s="381"/>
      <c r="K1" s="381"/>
    </row>
    <row r="2" spans="1:11" ht="16.5" customHeight="1">
      <c r="A2" s="290" t="s">
        <v>55</v>
      </c>
      <c r="B2" s="382"/>
      <c r="C2" s="291"/>
      <c r="D2" s="426" t="s">
        <v>56</v>
      </c>
      <c r="E2" s="426"/>
      <c r="F2" s="426" t="s">
        <v>57</v>
      </c>
      <c r="G2" s="426"/>
      <c r="H2" s="426" t="s">
        <v>58</v>
      </c>
      <c r="I2" s="426"/>
      <c r="J2" s="427" t="s">
        <v>46</v>
      </c>
      <c r="K2" s="428"/>
    </row>
    <row r="3" spans="1:11" ht="16.5" customHeight="1">
      <c r="A3" s="292"/>
      <c r="B3" s="383"/>
      <c r="C3" s="293"/>
      <c r="D3" s="37" t="s">
        <v>47</v>
      </c>
      <c r="E3" s="22" t="s">
        <v>59</v>
      </c>
      <c r="F3" s="37" t="s">
        <v>47</v>
      </c>
      <c r="G3" s="22" t="s">
        <v>59</v>
      </c>
      <c r="H3" s="37" t="s">
        <v>47</v>
      </c>
      <c r="I3" s="22" t="s">
        <v>59</v>
      </c>
      <c r="J3" s="37" t="s">
        <v>48</v>
      </c>
      <c r="K3" s="153" t="s">
        <v>49</v>
      </c>
    </row>
    <row r="4" spans="1:11" s="36" customFormat="1" ht="11.25">
      <c r="A4" s="154"/>
      <c r="B4" s="155"/>
      <c r="C4" s="156"/>
      <c r="D4" s="157" t="s">
        <v>20</v>
      </c>
      <c r="E4" s="72" t="s">
        <v>2</v>
      </c>
      <c r="F4" s="157" t="s">
        <v>20</v>
      </c>
      <c r="G4" s="72" t="s">
        <v>2</v>
      </c>
      <c r="H4" s="157" t="s">
        <v>20</v>
      </c>
      <c r="I4" s="72" t="s">
        <v>2</v>
      </c>
      <c r="J4" s="157" t="s">
        <v>20</v>
      </c>
      <c r="K4" s="101" t="s">
        <v>2</v>
      </c>
    </row>
    <row r="5" spans="1:11" ht="28.5" customHeight="1">
      <c r="A5" s="429" t="s">
        <v>21</v>
      </c>
      <c r="B5" s="431" t="s">
        <v>50</v>
      </c>
      <c r="C5" s="432"/>
      <c r="D5" s="158" t="s">
        <v>157</v>
      </c>
      <c r="E5" s="159" t="s">
        <v>157</v>
      </c>
      <c r="F5" s="158" t="s">
        <v>157</v>
      </c>
      <c r="G5" s="159" t="s">
        <v>157</v>
      </c>
      <c r="H5" s="158" t="s">
        <v>157</v>
      </c>
      <c r="I5" s="159" t="s">
        <v>157</v>
      </c>
      <c r="J5" s="158" t="s">
        <v>157</v>
      </c>
      <c r="K5" s="160" t="s">
        <v>157</v>
      </c>
    </row>
    <row r="6" spans="1:11" ht="28.5" customHeight="1">
      <c r="A6" s="429"/>
      <c r="B6" s="411" t="s">
        <v>22</v>
      </c>
      <c r="C6" s="412"/>
      <c r="D6" s="161">
        <v>10</v>
      </c>
      <c r="E6" s="162">
        <v>104270</v>
      </c>
      <c r="F6" s="161">
        <v>8</v>
      </c>
      <c r="G6" s="162">
        <v>7971</v>
      </c>
      <c r="H6" s="161" t="s">
        <v>157</v>
      </c>
      <c r="I6" s="162" t="s">
        <v>157</v>
      </c>
      <c r="J6" s="161">
        <v>18</v>
      </c>
      <c r="K6" s="102">
        <v>112240</v>
      </c>
    </row>
    <row r="7" spans="1:11" ht="28.5" customHeight="1">
      <c r="A7" s="429"/>
      <c r="B7" s="420" t="s">
        <v>50</v>
      </c>
      <c r="C7" s="421"/>
      <c r="D7" s="158" t="s">
        <v>157</v>
      </c>
      <c r="E7" s="159" t="s">
        <v>157</v>
      </c>
      <c r="F7" s="158" t="s">
        <v>157</v>
      </c>
      <c r="G7" s="159" t="s">
        <v>157</v>
      </c>
      <c r="H7" s="158" t="s">
        <v>157</v>
      </c>
      <c r="I7" s="159" t="s">
        <v>157</v>
      </c>
      <c r="J7" s="158" t="s">
        <v>157</v>
      </c>
      <c r="K7" s="160" t="s">
        <v>157</v>
      </c>
    </row>
    <row r="8" spans="1:11" s="1" customFormat="1" ht="28.5" customHeight="1">
      <c r="A8" s="429"/>
      <c r="B8" s="411" t="s">
        <v>23</v>
      </c>
      <c r="C8" s="380"/>
      <c r="D8" s="161">
        <v>25</v>
      </c>
      <c r="E8" s="162">
        <v>367695</v>
      </c>
      <c r="F8" s="161">
        <v>14</v>
      </c>
      <c r="G8" s="162">
        <v>16383</v>
      </c>
      <c r="H8" s="161" t="s">
        <v>157</v>
      </c>
      <c r="I8" s="162" t="s">
        <v>157</v>
      </c>
      <c r="J8" s="161">
        <v>39</v>
      </c>
      <c r="K8" s="102">
        <v>384078</v>
      </c>
    </row>
    <row r="9" spans="1:11" ht="28.5" customHeight="1">
      <c r="A9" s="429"/>
      <c r="B9" s="420" t="s">
        <v>50</v>
      </c>
      <c r="C9" s="421"/>
      <c r="D9" s="158" t="s">
        <v>157</v>
      </c>
      <c r="E9" s="159" t="s">
        <v>157</v>
      </c>
      <c r="F9" s="158" t="s">
        <v>157</v>
      </c>
      <c r="G9" s="159" t="s">
        <v>157</v>
      </c>
      <c r="H9" s="158" t="s">
        <v>157</v>
      </c>
      <c r="I9" s="159" t="s">
        <v>157</v>
      </c>
      <c r="J9" s="158" t="s">
        <v>157</v>
      </c>
      <c r="K9" s="160" t="s">
        <v>157</v>
      </c>
    </row>
    <row r="10" spans="1:11" s="1" customFormat="1" ht="28.5" customHeight="1">
      <c r="A10" s="429"/>
      <c r="B10" s="411" t="s">
        <v>24</v>
      </c>
      <c r="C10" s="380"/>
      <c r="D10" s="161" t="s">
        <v>157</v>
      </c>
      <c r="E10" s="162" t="s">
        <v>157</v>
      </c>
      <c r="F10" s="161" t="s">
        <v>157</v>
      </c>
      <c r="G10" s="162" t="s">
        <v>157</v>
      </c>
      <c r="H10" s="161" t="s">
        <v>157</v>
      </c>
      <c r="I10" s="162" t="s">
        <v>157</v>
      </c>
      <c r="J10" s="161" t="s">
        <v>157</v>
      </c>
      <c r="K10" s="102" t="s">
        <v>157</v>
      </c>
    </row>
    <row r="11" spans="1:11" ht="28.5" customHeight="1">
      <c r="A11" s="429"/>
      <c r="B11" s="422" t="s">
        <v>25</v>
      </c>
      <c r="C11" s="295"/>
      <c r="D11" s="161">
        <v>6</v>
      </c>
      <c r="E11" s="162">
        <v>48798</v>
      </c>
      <c r="F11" s="161">
        <v>1</v>
      </c>
      <c r="G11" s="162">
        <v>2494</v>
      </c>
      <c r="H11" s="161" t="s">
        <v>157</v>
      </c>
      <c r="I11" s="162" t="s">
        <v>157</v>
      </c>
      <c r="J11" s="161">
        <v>7</v>
      </c>
      <c r="K11" s="102">
        <v>51292</v>
      </c>
    </row>
    <row r="12" spans="1:11" ht="28.5" customHeight="1">
      <c r="A12" s="429"/>
      <c r="B12" s="422" t="s">
        <v>26</v>
      </c>
      <c r="C12" s="295"/>
      <c r="D12" s="161">
        <v>2</v>
      </c>
      <c r="E12" s="162">
        <v>15778</v>
      </c>
      <c r="F12" s="161" t="s">
        <v>157</v>
      </c>
      <c r="G12" s="162" t="s">
        <v>157</v>
      </c>
      <c r="H12" s="161" t="s">
        <v>157</v>
      </c>
      <c r="I12" s="162" t="s">
        <v>157</v>
      </c>
      <c r="J12" s="161">
        <v>2</v>
      </c>
      <c r="K12" s="102">
        <v>15778</v>
      </c>
    </row>
    <row r="13" spans="1:11" ht="28.5" customHeight="1">
      <c r="A13" s="429"/>
      <c r="B13" s="422" t="s">
        <v>27</v>
      </c>
      <c r="C13" s="295"/>
      <c r="D13" s="161">
        <v>22</v>
      </c>
      <c r="E13" s="162">
        <v>348192</v>
      </c>
      <c r="F13" s="161">
        <v>10</v>
      </c>
      <c r="G13" s="162">
        <v>8376</v>
      </c>
      <c r="H13" s="161" t="s">
        <v>157</v>
      </c>
      <c r="I13" s="162" t="s">
        <v>157</v>
      </c>
      <c r="J13" s="161">
        <v>32</v>
      </c>
      <c r="K13" s="102">
        <v>356568</v>
      </c>
    </row>
    <row r="14" spans="1:11" ht="28.5" customHeight="1">
      <c r="A14" s="430"/>
      <c r="B14" s="417" t="s">
        <v>29</v>
      </c>
      <c r="C14" s="418"/>
      <c r="D14" s="163">
        <v>5</v>
      </c>
      <c r="E14" s="164">
        <v>59196</v>
      </c>
      <c r="F14" s="163">
        <v>11</v>
      </c>
      <c r="G14" s="164">
        <v>13484</v>
      </c>
      <c r="H14" s="163" t="s">
        <v>157</v>
      </c>
      <c r="I14" s="164" t="s">
        <v>157</v>
      </c>
      <c r="J14" s="163">
        <v>16</v>
      </c>
      <c r="K14" s="165">
        <v>72680</v>
      </c>
    </row>
    <row r="15" spans="1:11" ht="28.5" customHeight="1">
      <c r="A15" s="423" t="s">
        <v>60</v>
      </c>
      <c r="B15" s="415" t="s">
        <v>61</v>
      </c>
      <c r="C15" s="166" t="s">
        <v>62</v>
      </c>
      <c r="D15" s="167">
        <v>500</v>
      </c>
      <c r="E15" s="168">
        <v>589186</v>
      </c>
      <c r="F15" s="167">
        <v>19</v>
      </c>
      <c r="G15" s="168">
        <v>9934</v>
      </c>
      <c r="H15" s="167" t="s">
        <v>157</v>
      </c>
      <c r="I15" s="168" t="s">
        <v>157</v>
      </c>
      <c r="J15" s="167">
        <v>519</v>
      </c>
      <c r="K15" s="169">
        <v>599120</v>
      </c>
    </row>
    <row r="16" spans="1:11" ht="28.5" customHeight="1">
      <c r="A16" s="424"/>
      <c r="B16" s="416"/>
      <c r="C16" s="170" t="s">
        <v>51</v>
      </c>
      <c r="D16" s="171">
        <v>19</v>
      </c>
      <c r="E16" s="172">
        <v>87100</v>
      </c>
      <c r="F16" s="171">
        <v>8</v>
      </c>
      <c r="G16" s="172">
        <v>2986</v>
      </c>
      <c r="H16" s="171" t="s">
        <v>157</v>
      </c>
      <c r="I16" s="172" t="s">
        <v>157</v>
      </c>
      <c r="J16" s="171">
        <v>27</v>
      </c>
      <c r="K16" s="173">
        <v>90086</v>
      </c>
    </row>
    <row r="17" spans="1:11" ht="28.5" customHeight="1">
      <c r="A17" s="425"/>
      <c r="B17" s="417" t="s">
        <v>33</v>
      </c>
      <c r="C17" s="418"/>
      <c r="D17" s="174">
        <v>20</v>
      </c>
      <c r="E17" s="175">
        <v>7233</v>
      </c>
      <c r="F17" s="174">
        <v>3</v>
      </c>
      <c r="G17" s="175">
        <v>458</v>
      </c>
      <c r="H17" s="174" t="s">
        <v>157</v>
      </c>
      <c r="I17" s="175" t="s">
        <v>157</v>
      </c>
      <c r="J17" s="174">
        <v>23</v>
      </c>
      <c r="K17" s="104">
        <v>7691</v>
      </c>
    </row>
    <row r="18" spans="1:11" ht="28.5" customHeight="1" thickBot="1">
      <c r="A18" s="282" t="s">
        <v>63</v>
      </c>
      <c r="B18" s="419"/>
      <c r="C18" s="283"/>
      <c r="D18" s="176">
        <v>329</v>
      </c>
      <c r="E18" s="177">
        <v>2249167</v>
      </c>
      <c r="F18" s="176">
        <v>14</v>
      </c>
      <c r="G18" s="177">
        <v>14836</v>
      </c>
      <c r="H18" s="176" t="s">
        <v>157</v>
      </c>
      <c r="I18" s="177" t="s">
        <v>157</v>
      </c>
      <c r="J18" s="176">
        <v>343</v>
      </c>
      <c r="K18" s="178">
        <v>2264002</v>
      </c>
    </row>
    <row r="19" spans="1:11" ht="22.5" customHeight="1">
      <c r="A19" s="350" t="s">
        <v>215</v>
      </c>
      <c r="B19" s="350"/>
      <c r="C19" s="350"/>
      <c r="D19" s="350"/>
      <c r="E19" s="350"/>
      <c r="F19" s="350"/>
      <c r="G19" s="350"/>
      <c r="H19" s="350"/>
      <c r="I19" s="350"/>
      <c r="J19" s="350"/>
      <c r="K19" s="350"/>
    </row>
    <row r="20" spans="1:11" ht="30.75" customHeight="1">
      <c r="A20" s="413" t="s">
        <v>52</v>
      </c>
      <c r="B20" s="414"/>
      <c r="C20" s="414"/>
      <c r="D20" s="414"/>
      <c r="E20" s="414"/>
      <c r="F20" s="414"/>
      <c r="G20" s="414"/>
      <c r="H20" s="414"/>
      <c r="I20" s="414"/>
      <c r="J20" s="414"/>
      <c r="K20" s="414"/>
    </row>
  </sheetData>
  <sheetProtection/>
  <mergeCells count="23">
    <mergeCell ref="A5:A14"/>
    <mergeCell ref="B5:C5"/>
    <mergeCell ref="B7:C7"/>
    <mergeCell ref="B12:C12"/>
    <mergeCell ref="A19:K19"/>
    <mergeCell ref="A15:A17"/>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2" sqref="A2:A3"/>
    </sheetView>
  </sheetViews>
  <sheetFormatPr defaultColWidth="12.625" defaultRowHeight="13.5"/>
  <cols>
    <col min="1" max="16384" width="12.625" style="2" customWidth="1"/>
  </cols>
  <sheetData>
    <row r="1" ht="12" thickBot="1">
      <c r="A1" s="2" t="s">
        <v>92</v>
      </c>
    </row>
    <row r="2" spans="1:14" ht="15" customHeight="1">
      <c r="A2" s="346" t="s">
        <v>93</v>
      </c>
      <c r="B2" s="287" t="s">
        <v>94</v>
      </c>
      <c r="C2" s="288"/>
      <c r="D2" s="289"/>
      <c r="E2" s="287" t="s">
        <v>10</v>
      </c>
      <c r="F2" s="288"/>
      <c r="G2" s="289"/>
      <c r="H2" s="287" t="s">
        <v>95</v>
      </c>
      <c r="I2" s="288"/>
      <c r="J2" s="289"/>
      <c r="K2" s="287" t="s">
        <v>96</v>
      </c>
      <c r="L2" s="288"/>
      <c r="M2" s="288"/>
      <c r="N2" s="348" t="s">
        <v>93</v>
      </c>
    </row>
    <row r="3" spans="1:14" ht="18" customHeight="1">
      <c r="A3" s="347"/>
      <c r="B3" s="19" t="s">
        <v>0</v>
      </c>
      <c r="C3" s="20" t="s">
        <v>97</v>
      </c>
      <c r="D3" s="22" t="s">
        <v>1</v>
      </c>
      <c r="E3" s="19" t="s">
        <v>0</v>
      </c>
      <c r="F3" s="21" t="s">
        <v>9</v>
      </c>
      <c r="G3" s="22" t="s">
        <v>1</v>
      </c>
      <c r="H3" s="19" t="s">
        <v>0</v>
      </c>
      <c r="I3" s="21" t="s">
        <v>9</v>
      </c>
      <c r="J3" s="22" t="s">
        <v>1</v>
      </c>
      <c r="K3" s="19" t="s">
        <v>0</v>
      </c>
      <c r="L3" s="21" t="s">
        <v>9</v>
      </c>
      <c r="M3" s="22" t="s">
        <v>1</v>
      </c>
      <c r="N3" s="349"/>
    </row>
    <row r="4" spans="1:14" s="36" customFormat="1" ht="11.25">
      <c r="A4" s="68"/>
      <c r="B4" s="70" t="s">
        <v>2</v>
      </c>
      <c r="C4" s="71" t="s">
        <v>2</v>
      </c>
      <c r="D4" s="72" t="s">
        <v>2</v>
      </c>
      <c r="E4" s="70" t="s">
        <v>2</v>
      </c>
      <c r="F4" s="71" t="s">
        <v>2</v>
      </c>
      <c r="G4" s="72" t="s">
        <v>2</v>
      </c>
      <c r="H4" s="70" t="s">
        <v>2</v>
      </c>
      <c r="I4" s="71" t="s">
        <v>2</v>
      </c>
      <c r="J4" s="72" t="s">
        <v>2</v>
      </c>
      <c r="K4" s="70" t="s">
        <v>2</v>
      </c>
      <c r="L4" s="71" t="s">
        <v>2</v>
      </c>
      <c r="M4" s="72" t="s">
        <v>2</v>
      </c>
      <c r="N4" s="69"/>
    </row>
    <row r="5" spans="1:14" s="199" customFormat="1" ht="30" customHeight="1">
      <c r="A5" s="29" t="s">
        <v>191</v>
      </c>
      <c r="B5" s="32">
        <v>1977024671</v>
      </c>
      <c r="C5" s="33">
        <v>76383744</v>
      </c>
      <c r="D5" s="34">
        <v>2053408415</v>
      </c>
      <c r="E5" s="32">
        <v>1931688242</v>
      </c>
      <c r="F5" s="33">
        <v>50329592</v>
      </c>
      <c r="G5" s="34">
        <v>1982017833</v>
      </c>
      <c r="H5" s="32">
        <v>1061681</v>
      </c>
      <c r="I5" s="33">
        <v>2613451</v>
      </c>
      <c r="J5" s="34">
        <v>3675132</v>
      </c>
      <c r="K5" s="32">
        <v>44274748</v>
      </c>
      <c r="L5" s="33">
        <v>23440701</v>
      </c>
      <c r="M5" s="34">
        <v>67715449</v>
      </c>
      <c r="N5" s="35" t="s">
        <v>191</v>
      </c>
    </row>
    <row r="6" spans="1:14" s="199" customFormat="1" ht="30" customHeight="1">
      <c r="A6" s="29" t="s">
        <v>192</v>
      </c>
      <c r="B6" s="6">
        <v>1930875348</v>
      </c>
      <c r="C6" s="7">
        <v>67829769</v>
      </c>
      <c r="D6" s="8">
        <v>1998705117</v>
      </c>
      <c r="E6" s="6">
        <v>1884306156</v>
      </c>
      <c r="F6" s="7">
        <v>43661793</v>
      </c>
      <c r="G6" s="8">
        <v>1927967949</v>
      </c>
      <c r="H6" s="6">
        <v>52277</v>
      </c>
      <c r="I6" s="7">
        <v>2421173</v>
      </c>
      <c r="J6" s="8">
        <v>2473450</v>
      </c>
      <c r="K6" s="6">
        <v>46516915</v>
      </c>
      <c r="L6" s="7">
        <v>21746803</v>
      </c>
      <c r="M6" s="8">
        <v>68263718</v>
      </c>
      <c r="N6" s="35" t="s">
        <v>192</v>
      </c>
    </row>
    <row r="7" spans="1:14" s="199" customFormat="1" ht="30" customHeight="1">
      <c r="A7" s="29" t="s">
        <v>193</v>
      </c>
      <c r="B7" s="6">
        <v>2046810521</v>
      </c>
      <c r="C7" s="7">
        <v>68203392</v>
      </c>
      <c r="D7" s="8">
        <v>2115013913</v>
      </c>
      <c r="E7" s="6">
        <v>2000396154</v>
      </c>
      <c r="F7" s="7">
        <v>45645842</v>
      </c>
      <c r="G7" s="8">
        <v>2046041996</v>
      </c>
      <c r="H7" s="6">
        <v>77807</v>
      </c>
      <c r="I7" s="7">
        <v>2497978</v>
      </c>
      <c r="J7" s="8">
        <v>2575785</v>
      </c>
      <c r="K7" s="6">
        <v>46336560</v>
      </c>
      <c r="L7" s="7">
        <v>20059572</v>
      </c>
      <c r="M7" s="8">
        <v>66396132</v>
      </c>
      <c r="N7" s="35" t="s">
        <v>193</v>
      </c>
    </row>
    <row r="8" spans="1:14" s="199" customFormat="1" ht="30" customHeight="1">
      <c r="A8" s="29" t="s">
        <v>210</v>
      </c>
      <c r="B8" s="6">
        <v>2245486871</v>
      </c>
      <c r="C8" s="7">
        <v>67017054</v>
      </c>
      <c r="D8" s="8">
        <v>2312503925</v>
      </c>
      <c r="E8" s="6">
        <v>2197401197</v>
      </c>
      <c r="F8" s="7">
        <v>46696469</v>
      </c>
      <c r="G8" s="8">
        <v>2244097666</v>
      </c>
      <c r="H8" s="6">
        <v>30863</v>
      </c>
      <c r="I8" s="7">
        <v>2590399</v>
      </c>
      <c r="J8" s="8">
        <v>2621262</v>
      </c>
      <c r="K8" s="6">
        <v>48054810</v>
      </c>
      <c r="L8" s="7">
        <v>17730186</v>
      </c>
      <c r="M8" s="8">
        <v>65784997</v>
      </c>
      <c r="N8" s="35" t="s">
        <v>210</v>
      </c>
    </row>
    <row r="9" spans="1:14" ht="30" customHeight="1" thickBot="1">
      <c r="A9" s="30" t="s">
        <v>212</v>
      </c>
      <c r="B9" s="9">
        <v>2463991998</v>
      </c>
      <c r="C9" s="10">
        <v>65979592</v>
      </c>
      <c r="D9" s="11">
        <v>2529971590</v>
      </c>
      <c r="E9" s="9">
        <v>2415293297</v>
      </c>
      <c r="F9" s="10">
        <v>47087284</v>
      </c>
      <c r="G9" s="11">
        <v>2462380580</v>
      </c>
      <c r="H9" s="9">
        <v>592322</v>
      </c>
      <c r="I9" s="10">
        <v>2410796</v>
      </c>
      <c r="J9" s="11">
        <v>3003118</v>
      </c>
      <c r="K9" s="9">
        <v>48106379</v>
      </c>
      <c r="L9" s="10">
        <v>16481513</v>
      </c>
      <c r="M9" s="11">
        <v>64587892</v>
      </c>
      <c r="N9" s="31" t="s">
        <v>211</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B2:D2"/>
    <mergeCell ref="E2:G2"/>
    <mergeCell ref="H2:J2"/>
    <mergeCell ref="K2:M2"/>
    <mergeCell ref="N2:N3"/>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N67"/>
  <sheetViews>
    <sheetView showGridLines="0" workbookViewId="0" topLeftCell="A1">
      <selection activeCell="A2" sqref="A2:A3"/>
    </sheetView>
  </sheetViews>
  <sheetFormatPr defaultColWidth="5.875" defaultRowHeight="13.5"/>
  <cols>
    <col min="1" max="1" width="10.625" style="2" customWidth="1"/>
    <col min="2" max="4" width="10.50390625" style="2" customWidth="1"/>
    <col min="5" max="7" width="11.75390625" style="2" customWidth="1"/>
    <col min="8" max="10" width="10.625" style="2" customWidth="1"/>
    <col min="11" max="13" width="11.625" style="2" customWidth="1"/>
    <col min="14" max="14" width="10.625" style="5" customWidth="1"/>
    <col min="15" max="16384" width="5.875" style="2" customWidth="1"/>
  </cols>
  <sheetData>
    <row r="1" ht="12" thickBot="1">
      <c r="A1" s="2" t="s">
        <v>91</v>
      </c>
    </row>
    <row r="2" spans="1:14" s="5" customFormat="1" ht="14.25" customHeight="1">
      <c r="A2" s="352" t="s">
        <v>11</v>
      </c>
      <c r="B2" s="287" t="s">
        <v>180</v>
      </c>
      <c r="C2" s="288"/>
      <c r="D2" s="289"/>
      <c r="E2" s="287" t="s">
        <v>190</v>
      </c>
      <c r="F2" s="288"/>
      <c r="G2" s="289"/>
      <c r="H2" s="287" t="s">
        <v>162</v>
      </c>
      <c r="I2" s="288"/>
      <c r="J2" s="289"/>
      <c r="K2" s="287" t="s">
        <v>184</v>
      </c>
      <c r="L2" s="288"/>
      <c r="M2" s="289"/>
      <c r="N2" s="348" t="s">
        <v>53</v>
      </c>
    </row>
    <row r="3" spans="1:14" s="5" customFormat="1" ht="18" customHeight="1">
      <c r="A3" s="353"/>
      <c r="B3" s="37" t="s">
        <v>12</v>
      </c>
      <c r="C3" s="20" t="s">
        <v>10</v>
      </c>
      <c r="D3" s="22" t="s">
        <v>13</v>
      </c>
      <c r="E3" s="37" t="s">
        <v>12</v>
      </c>
      <c r="F3" s="20" t="s">
        <v>10</v>
      </c>
      <c r="G3" s="22" t="s">
        <v>13</v>
      </c>
      <c r="H3" s="37" t="s">
        <v>12</v>
      </c>
      <c r="I3" s="20" t="s">
        <v>10</v>
      </c>
      <c r="J3" s="22" t="s">
        <v>13</v>
      </c>
      <c r="K3" s="37" t="s">
        <v>12</v>
      </c>
      <c r="L3" s="20" t="s">
        <v>10</v>
      </c>
      <c r="M3" s="22" t="s">
        <v>13</v>
      </c>
      <c r="N3" s="349"/>
    </row>
    <row r="4" spans="1:14" ht="11.25">
      <c r="A4" s="75"/>
      <c r="B4" s="73" t="s">
        <v>2</v>
      </c>
      <c r="C4" s="61" t="s">
        <v>2</v>
      </c>
      <c r="D4" s="74" t="s">
        <v>2</v>
      </c>
      <c r="E4" s="73" t="s">
        <v>2</v>
      </c>
      <c r="F4" s="61" t="s">
        <v>2</v>
      </c>
      <c r="G4" s="74" t="s">
        <v>2</v>
      </c>
      <c r="H4" s="73" t="s">
        <v>2</v>
      </c>
      <c r="I4" s="61" t="s">
        <v>2</v>
      </c>
      <c r="J4" s="74" t="s">
        <v>2</v>
      </c>
      <c r="K4" s="73" t="s">
        <v>2</v>
      </c>
      <c r="L4" s="61" t="s">
        <v>2</v>
      </c>
      <c r="M4" s="180" t="s">
        <v>2</v>
      </c>
      <c r="N4" s="187"/>
    </row>
    <row r="5" spans="1:14" ht="18" customHeight="1">
      <c r="A5" s="93" t="s">
        <v>101</v>
      </c>
      <c r="B5" s="76">
        <v>29286</v>
      </c>
      <c r="C5" s="64">
        <v>9045</v>
      </c>
      <c r="D5" s="77">
        <v>18694</v>
      </c>
      <c r="E5" s="76">
        <v>12370536</v>
      </c>
      <c r="F5" s="64">
        <v>12348967</v>
      </c>
      <c r="G5" s="77">
        <v>21391</v>
      </c>
      <c r="H5" s="76">
        <v>191086</v>
      </c>
      <c r="I5" s="64">
        <v>72974</v>
      </c>
      <c r="J5" s="77">
        <v>102545</v>
      </c>
      <c r="K5" s="76">
        <v>2679269</v>
      </c>
      <c r="L5" s="64">
        <v>2591048</v>
      </c>
      <c r="M5" s="181">
        <v>88221</v>
      </c>
      <c r="N5" s="188" t="str">
        <f>IF('(3)税務署別徴収状況-2'!A5="","",'(3)税務署別徴収状況-2'!A5)</f>
        <v>鳥取</v>
      </c>
    </row>
    <row r="6" spans="1:14" ht="18" customHeight="1">
      <c r="A6" s="91" t="s">
        <v>102</v>
      </c>
      <c r="B6" s="78">
        <v>36314</v>
      </c>
      <c r="C6" s="66">
        <v>19147</v>
      </c>
      <c r="D6" s="79">
        <v>14906</v>
      </c>
      <c r="E6" s="78">
        <v>10900331</v>
      </c>
      <c r="F6" s="66">
        <v>10874254</v>
      </c>
      <c r="G6" s="79">
        <v>25832</v>
      </c>
      <c r="H6" s="78">
        <v>109911</v>
      </c>
      <c r="I6" s="66">
        <v>40058</v>
      </c>
      <c r="J6" s="79">
        <v>66235</v>
      </c>
      <c r="K6" s="78">
        <v>3260525</v>
      </c>
      <c r="L6" s="66">
        <v>3193790</v>
      </c>
      <c r="M6" s="182">
        <v>66735</v>
      </c>
      <c r="N6" s="189" t="str">
        <f>IF('(3)税務署別徴収状況-2'!A6="","",'(3)税務署別徴収状況-2'!A6)</f>
        <v>米子</v>
      </c>
    </row>
    <row r="7" spans="1:14" ht="18" customHeight="1">
      <c r="A7" s="91" t="s">
        <v>103</v>
      </c>
      <c r="B7" s="78">
        <v>10618</v>
      </c>
      <c r="C7" s="66">
        <v>3282</v>
      </c>
      <c r="D7" s="79">
        <v>5887</v>
      </c>
      <c r="E7" s="78">
        <v>3781976</v>
      </c>
      <c r="F7" s="66">
        <v>3773088</v>
      </c>
      <c r="G7" s="79">
        <v>8629</v>
      </c>
      <c r="H7" s="78">
        <v>34827</v>
      </c>
      <c r="I7" s="66">
        <v>16181</v>
      </c>
      <c r="J7" s="79">
        <v>17697</v>
      </c>
      <c r="K7" s="78">
        <v>1048233</v>
      </c>
      <c r="L7" s="66">
        <v>1025493</v>
      </c>
      <c r="M7" s="182">
        <v>22740</v>
      </c>
      <c r="N7" s="189" t="str">
        <f>IF('(3)税務署別徴収状況-2'!A7="","",'(3)税務署別徴収状況-2'!A7)</f>
        <v>倉吉</v>
      </c>
    </row>
    <row r="8" spans="1:14" s="3" customFormat="1" ht="18" customHeight="1">
      <c r="A8" s="80" t="s">
        <v>104</v>
      </c>
      <c r="B8" s="81">
        <v>76219</v>
      </c>
      <c r="C8" s="67">
        <v>31474</v>
      </c>
      <c r="D8" s="82">
        <v>39487</v>
      </c>
      <c r="E8" s="81">
        <v>27052843</v>
      </c>
      <c r="F8" s="67">
        <v>26996309</v>
      </c>
      <c r="G8" s="82">
        <v>55853</v>
      </c>
      <c r="H8" s="81">
        <v>335824</v>
      </c>
      <c r="I8" s="67">
        <v>129213</v>
      </c>
      <c r="J8" s="82">
        <v>186478</v>
      </c>
      <c r="K8" s="81">
        <v>6988026</v>
      </c>
      <c r="L8" s="67">
        <v>6810331</v>
      </c>
      <c r="M8" s="183">
        <v>177695</v>
      </c>
      <c r="N8" s="190" t="str">
        <f>IF(A8="","",A8)</f>
        <v>鳥取県計</v>
      </c>
    </row>
    <row r="9" spans="1:14" s="12" customFormat="1" ht="18" customHeight="1">
      <c r="A9" s="13"/>
      <c r="B9" s="16"/>
      <c r="C9" s="17"/>
      <c r="D9" s="18"/>
      <c r="E9" s="16"/>
      <c r="F9" s="17"/>
      <c r="G9" s="18"/>
      <c r="H9" s="16"/>
      <c r="I9" s="17"/>
      <c r="J9" s="18"/>
      <c r="K9" s="16"/>
      <c r="L9" s="17"/>
      <c r="M9" s="184"/>
      <c r="N9" s="191"/>
    </row>
    <row r="10" spans="1:14" ht="18" customHeight="1">
      <c r="A10" s="92" t="s">
        <v>109</v>
      </c>
      <c r="B10" s="83">
        <v>22974</v>
      </c>
      <c r="C10" s="84">
        <v>9299</v>
      </c>
      <c r="D10" s="85">
        <v>6971</v>
      </c>
      <c r="E10" s="83">
        <v>18077926</v>
      </c>
      <c r="F10" s="84">
        <v>18052003</v>
      </c>
      <c r="G10" s="85">
        <v>21131</v>
      </c>
      <c r="H10" s="83">
        <v>120393</v>
      </c>
      <c r="I10" s="84">
        <v>70597</v>
      </c>
      <c r="J10" s="85">
        <v>39553</v>
      </c>
      <c r="K10" s="83">
        <v>3639908</v>
      </c>
      <c r="L10" s="84">
        <v>3571273</v>
      </c>
      <c r="M10" s="185">
        <v>68635</v>
      </c>
      <c r="N10" s="192" t="str">
        <f aca="true" t="shared" si="0" ref="N10:N17">IF(A10="","",A10)</f>
        <v>松江</v>
      </c>
    </row>
    <row r="11" spans="1:14" ht="18" customHeight="1">
      <c r="A11" s="91" t="s">
        <v>110</v>
      </c>
      <c r="B11" s="78">
        <v>4946</v>
      </c>
      <c r="C11" s="66">
        <v>2029</v>
      </c>
      <c r="D11" s="79">
        <v>2048</v>
      </c>
      <c r="E11" s="78">
        <v>3723347</v>
      </c>
      <c r="F11" s="66">
        <v>3716708</v>
      </c>
      <c r="G11" s="79">
        <v>5750</v>
      </c>
      <c r="H11" s="78">
        <v>28051</v>
      </c>
      <c r="I11" s="66">
        <v>14248</v>
      </c>
      <c r="J11" s="79">
        <v>11517</v>
      </c>
      <c r="K11" s="78">
        <v>959773</v>
      </c>
      <c r="L11" s="66">
        <v>940846</v>
      </c>
      <c r="M11" s="182">
        <v>18928</v>
      </c>
      <c r="N11" s="189" t="str">
        <f t="shared" si="0"/>
        <v>浜田</v>
      </c>
    </row>
    <row r="12" spans="1:14" ht="18" customHeight="1">
      <c r="A12" s="91" t="s">
        <v>111</v>
      </c>
      <c r="B12" s="78">
        <v>20712</v>
      </c>
      <c r="C12" s="66">
        <v>13662</v>
      </c>
      <c r="D12" s="79">
        <v>6252</v>
      </c>
      <c r="E12" s="78">
        <v>7706238</v>
      </c>
      <c r="F12" s="66">
        <v>7696149</v>
      </c>
      <c r="G12" s="79">
        <v>9921</v>
      </c>
      <c r="H12" s="78">
        <v>75494</v>
      </c>
      <c r="I12" s="66">
        <v>46908</v>
      </c>
      <c r="J12" s="79">
        <v>26235</v>
      </c>
      <c r="K12" s="78">
        <v>2405531</v>
      </c>
      <c r="L12" s="66">
        <v>2359336</v>
      </c>
      <c r="M12" s="182">
        <v>46195</v>
      </c>
      <c r="N12" s="189" t="str">
        <f t="shared" si="0"/>
        <v>出雲</v>
      </c>
    </row>
    <row r="13" spans="1:14" ht="18" customHeight="1">
      <c r="A13" s="91" t="s">
        <v>112</v>
      </c>
      <c r="B13" s="78">
        <v>4416</v>
      </c>
      <c r="C13" s="66">
        <v>1950</v>
      </c>
      <c r="D13" s="79">
        <v>2466</v>
      </c>
      <c r="E13" s="78">
        <v>2254699</v>
      </c>
      <c r="F13" s="66">
        <v>2251920</v>
      </c>
      <c r="G13" s="79">
        <v>1679</v>
      </c>
      <c r="H13" s="78">
        <v>14101</v>
      </c>
      <c r="I13" s="66">
        <v>7684</v>
      </c>
      <c r="J13" s="79">
        <v>4454</v>
      </c>
      <c r="K13" s="78">
        <v>656289</v>
      </c>
      <c r="L13" s="66">
        <v>644984</v>
      </c>
      <c r="M13" s="182">
        <v>11304</v>
      </c>
      <c r="N13" s="189" t="str">
        <f t="shared" si="0"/>
        <v>益田</v>
      </c>
    </row>
    <row r="14" spans="1:14" ht="18" customHeight="1">
      <c r="A14" s="91" t="s">
        <v>113</v>
      </c>
      <c r="B14" s="78">
        <v>2048</v>
      </c>
      <c r="C14" s="66">
        <v>1609</v>
      </c>
      <c r="D14" s="79">
        <v>183</v>
      </c>
      <c r="E14" s="78">
        <v>1108430</v>
      </c>
      <c r="F14" s="66">
        <v>1107259</v>
      </c>
      <c r="G14" s="79">
        <v>1063</v>
      </c>
      <c r="H14" s="78">
        <v>4335</v>
      </c>
      <c r="I14" s="66">
        <v>2735</v>
      </c>
      <c r="J14" s="79">
        <v>170</v>
      </c>
      <c r="K14" s="78">
        <v>320822</v>
      </c>
      <c r="L14" s="66">
        <v>313770</v>
      </c>
      <c r="M14" s="182">
        <v>7052</v>
      </c>
      <c r="N14" s="189" t="str">
        <f t="shared" si="0"/>
        <v>石見大田</v>
      </c>
    </row>
    <row r="15" spans="1:14" ht="18" customHeight="1">
      <c r="A15" s="91" t="s">
        <v>114</v>
      </c>
      <c r="B15" s="78">
        <v>3188</v>
      </c>
      <c r="C15" s="66">
        <v>2878</v>
      </c>
      <c r="D15" s="79">
        <v>311</v>
      </c>
      <c r="E15" s="78">
        <v>1557620</v>
      </c>
      <c r="F15" s="66">
        <v>1554581</v>
      </c>
      <c r="G15" s="79">
        <v>3040</v>
      </c>
      <c r="H15" s="78">
        <v>12305</v>
      </c>
      <c r="I15" s="66">
        <v>8746</v>
      </c>
      <c r="J15" s="79">
        <v>3507</v>
      </c>
      <c r="K15" s="78">
        <v>503823</v>
      </c>
      <c r="L15" s="66">
        <v>489573</v>
      </c>
      <c r="M15" s="182">
        <v>14251</v>
      </c>
      <c r="N15" s="189" t="str">
        <f t="shared" si="0"/>
        <v>大東</v>
      </c>
    </row>
    <row r="16" spans="1:14" ht="18" customHeight="1">
      <c r="A16" s="91" t="s">
        <v>115</v>
      </c>
      <c r="B16" s="78">
        <v>1958</v>
      </c>
      <c r="C16" s="66">
        <v>1958</v>
      </c>
      <c r="D16" s="79" t="s">
        <v>157</v>
      </c>
      <c r="E16" s="78">
        <v>839572</v>
      </c>
      <c r="F16" s="66">
        <v>839093</v>
      </c>
      <c r="G16" s="79">
        <v>478</v>
      </c>
      <c r="H16" s="78">
        <v>5436</v>
      </c>
      <c r="I16" s="66">
        <v>4715</v>
      </c>
      <c r="J16" s="79">
        <v>721</v>
      </c>
      <c r="K16" s="78">
        <v>163240</v>
      </c>
      <c r="L16" s="66">
        <v>159744</v>
      </c>
      <c r="M16" s="182">
        <v>3495</v>
      </c>
      <c r="N16" s="189" t="str">
        <f t="shared" si="0"/>
        <v>西郷</v>
      </c>
    </row>
    <row r="17" spans="1:14" s="3" customFormat="1" ht="18" customHeight="1">
      <c r="A17" s="80" t="s">
        <v>105</v>
      </c>
      <c r="B17" s="81">
        <v>60241</v>
      </c>
      <c r="C17" s="67">
        <v>33384</v>
      </c>
      <c r="D17" s="82">
        <v>18231</v>
      </c>
      <c r="E17" s="81">
        <v>35267832</v>
      </c>
      <c r="F17" s="67">
        <v>35217713</v>
      </c>
      <c r="G17" s="82">
        <v>43063</v>
      </c>
      <c r="H17" s="81">
        <v>260115</v>
      </c>
      <c r="I17" s="67">
        <v>155633</v>
      </c>
      <c r="J17" s="82">
        <v>86157</v>
      </c>
      <c r="K17" s="81">
        <v>8649387</v>
      </c>
      <c r="L17" s="67">
        <v>8479526</v>
      </c>
      <c r="M17" s="183">
        <v>169860</v>
      </c>
      <c r="N17" s="190" t="str">
        <f t="shared" si="0"/>
        <v>島根県計</v>
      </c>
    </row>
    <row r="18" spans="1:14" s="12" customFormat="1" ht="18" customHeight="1">
      <c r="A18" s="13"/>
      <c r="B18" s="16"/>
      <c r="C18" s="17"/>
      <c r="D18" s="18"/>
      <c r="E18" s="16"/>
      <c r="F18" s="17"/>
      <c r="G18" s="18"/>
      <c r="H18" s="16"/>
      <c r="I18" s="17"/>
      <c r="J18" s="18"/>
      <c r="K18" s="16"/>
      <c r="L18" s="17"/>
      <c r="M18" s="184"/>
      <c r="N18" s="191"/>
    </row>
    <row r="19" spans="1:14" ht="18" customHeight="1">
      <c r="A19" s="92" t="s">
        <v>116</v>
      </c>
      <c r="B19" s="83">
        <v>259782</v>
      </c>
      <c r="C19" s="84">
        <v>231104</v>
      </c>
      <c r="D19" s="85">
        <v>26876</v>
      </c>
      <c r="E19" s="83">
        <v>40386509</v>
      </c>
      <c r="F19" s="84">
        <v>40357114</v>
      </c>
      <c r="G19" s="85">
        <v>28968</v>
      </c>
      <c r="H19" s="83">
        <v>236549</v>
      </c>
      <c r="I19" s="84">
        <v>75544</v>
      </c>
      <c r="J19" s="85">
        <v>130848</v>
      </c>
      <c r="K19" s="83">
        <v>7178768</v>
      </c>
      <c r="L19" s="84">
        <v>7029430</v>
      </c>
      <c r="M19" s="185">
        <v>149338</v>
      </c>
      <c r="N19" s="192" t="str">
        <f aca="true" t="shared" si="1" ref="N19:N32">IF(A19="","",A19)</f>
        <v>岡山東</v>
      </c>
    </row>
    <row r="20" spans="1:14" ht="18" customHeight="1">
      <c r="A20" s="91" t="s">
        <v>117</v>
      </c>
      <c r="B20" s="78">
        <v>93794</v>
      </c>
      <c r="C20" s="66">
        <v>43202</v>
      </c>
      <c r="D20" s="79">
        <v>31877</v>
      </c>
      <c r="E20" s="78">
        <v>25972954</v>
      </c>
      <c r="F20" s="66">
        <v>25924643</v>
      </c>
      <c r="G20" s="79">
        <v>44773</v>
      </c>
      <c r="H20" s="78">
        <v>302814</v>
      </c>
      <c r="I20" s="66">
        <v>164897</v>
      </c>
      <c r="J20" s="79">
        <v>125989</v>
      </c>
      <c r="K20" s="78">
        <v>8145463</v>
      </c>
      <c r="L20" s="66">
        <v>8019341</v>
      </c>
      <c r="M20" s="182">
        <v>126123</v>
      </c>
      <c r="N20" s="189" t="str">
        <f t="shared" si="1"/>
        <v>岡山西</v>
      </c>
    </row>
    <row r="21" spans="1:14" ht="18" customHeight="1">
      <c r="A21" s="91" t="s">
        <v>118</v>
      </c>
      <c r="B21" s="78">
        <v>8456</v>
      </c>
      <c r="C21" s="66">
        <v>2936</v>
      </c>
      <c r="D21" s="79">
        <v>5520</v>
      </c>
      <c r="E21" s="78">
        <v>4512185</v>
      </c>
      <c r="F21" s="66">
        <v>4503955</v>
      </c>
      <c r="G21" s="79">
        <v>8230</v>
      </c>
      <c r="H21" s="78">
        <v>64037</v>
      </c>
      <c r="I21" s="66">
        <v>40572</v>
      </c>
      <c r="J21" s="79">
        <v>22790</v>
      </c>
      <c r="K21" s="78">
        <v>1221138</v>
      </c>
      <c r="L21" s="66">
        <v>1189447</v>
      </c>
      <c r="M21" s="182">
        <v>31478</v>
      </c>
      <c r="N21" s="189" t="str">
        <f t="shared" si="1"/>
        <v>西大寺</v>
      </c>
    </row>
    <row r="22" spans="1:14" ht="18" customHeight="1">
      <c r="A22" s="91" t="s">
        <v>119</v>
      </c>
      <c r="B22" s="78">
        <v>7962</v>
      </c>
      <c r="C22" s="66">
        <v>3187</v>
      </c>
      <c r="D22" s="79">
        <v>3068</v>
      </c>
      <c r="E22" s="78">
        <v>4895830</v>
      </c>
      <c r="F22" s="66">
        <v>4892052</v>
      </c>
      <c r="G22" s="79">
        <v>3778</v>
      </c>
      <c r="H22" s="78">
        <v>26067</v>
      </c>
      <c r="I22" s="66">
        <v>17256</v>
      </c>
      <c r="J22" s="79">
        <v>8331</v>
      </c>
      <c r="K22" s="78">
        <v>920818</v>
      </c>
      <c r="L22" s="66">
        <v>906376</v>
      </c>
      <c r="M22" s="182">
        <v>14378</v>
      </c>
      <c r="N22" s="189" t="str">
        <f t="shared" si="1"/>
        <v>瀬戸</v>
      </c>
    </row>
    <row r="23" spans="1:14" ht="18" customHeight="1">
      <c r="A23" s="91" t="s">
        <v>120</v>
      </c>
      <c r="B23" s="78">
        <v>5208</v>
      </c>
      <c r="C23" s="66">
        <v>4471</v>
      </c>
      <c r="D23" s="79">
        <v>738</v>
      </c>
      <c r="E23" s="78">
        <v>4079537</v>
      </c>
      <c r="F23" s="66">
        <v>4077533</v>
      </c>
      <c r="G23" s="79">
        <v>2004</v>
      </c>
      <c r="H23" s="78">
        <v>19055</v>
      </c>
      <c r="I23" s="66">
        <v>10444</v>
      </c>
      <c r="J23" s="79">
        <v>8016</v>
      </c>
      <c r="K23" s="78">
        <v>863230</v>
      </c>
      <c r="L23" s="66">
        <v>841121</v>
      </c>
      <c r="M23" s="182">
        <v>22109</v>
      </c>
      <c r="N23" s="189" t="str">
        <f t="shared" si="1"/>
        <v>児島</v>
      </c>
    </row>
    <row r="24" spans="1:14" ht="18" customHeight="1">
      <c r="A24" s="91" t="s">
        <v>121</v>
      </c>
      <c r="B24" s="78">
        <v>47749</v>
      </c>
      <c r="C24" s="66">
        <v>20437</v>
      </c>
      <c r="D24" s="79">
        <v>21993</v>
      </c>
      <c r="E24" s="78">
        <v>22079098</v>
      </c>
      <c r="F24" s="66">
        <v>22031547</v>
      </c>
      <c r="G24" s="79">
        <v>44658</v>
      </c>
      <c r="H24" s="78">
        <v>301427</v>
      </c>
      <c r="I24" s="66">
        <v>114502</v>
      </c>
      <c r="J24" s="79">
        <v>173583</v>
      </c>
      <c r="K24" s="78">
        <v>6388935</v>
      </c>
      <c r="L24" s="66">
        <v>6263227</v>
      </c>
      <c r="M24" s="182">
        <v>125708</v>
      </c>
      <c r="N24" s="189" t="str">
        <f t="shared" si="1"/>
        <v>倉敷</v>
      </c>
    </row>
    <row r="25" spans="1:14" ht="18" customHeight="1">
      <c r="A25" s="91" t="s">
        <v>122</v>
      </c>
      <c r="B25" s="78">
        <v>7082</v>
      </c>
      <c r="C25" s="66">
        <v>4021</v>
      </c>
      <c r="D25" s="79">
        <v>2978</v>
      </c>
      <c r="E25" s="78">
        <v>3986060</v>
      </c>
      <c r="F25" s="66">
        <v>3981893</v>
      </c>
      <c r="G25" s="79">
        <v>4006</v>
      </c>
      <c r="H25" s="78">
        <v>55264</v>
      </c>
      <c r="I25" s="66">
        <v>24241</v>
      </c>
      <c r="J25" s="79">
        <v>30525</v>
      </c>
      <c r="K25" s="78">
        <v>1423557</v>
      </c>
      <c r="L25" s="66">
        <v>1398535</v>
      </c>
      <c r="M25" s="182">
        <v>25022</v>
      </c>
      <c r="N25" s="189" t="str">
        <f t="shared" si="1"/>
        <v>玉島</v>
      </c>
    </row>
    <row r="26" spans="1:14" ht="18" customHeight="1">
      <c r="A26" s="91" t="s">
        <v>123</v>
      </c>
      <c r="B26" s="78">
        <v>12139</v>
      </c>
      <c r="C26" s="66">
        <v>5938</v>
      </c>
      <c r="D26" s="79">
        <v>5926</v>
      </c>
      <c r="E26" s="78">
        <v>7365586</v>
      </c>
      <c r="F26" s="66">
        <v>7356632</v>
      </c>
      <c r="G26" s="79">
        <v>8954</v>
      </c>
      <c r="H26" s="78">
        <v>153652</v>
      </c>
      <c r="I26" s="66">
        <v>129678</v>
      </c>
      <c r="J26" s="79">
        <v>21921</v>
      </c>
      <c r="K26" s="78">
        <v>2087984</v>
      </c>
      <c r="L26" s="66">
        <v>2062986</v>
      </c>
      <c r="M26" s="182">
        <v>24998</v>
      </c>
      <c r="N26" s="189" t="str">
        <f t="shared" si="1"/>
        <v>津山</v>
      </c>
    </row>
    <row r="27" spans="1:14" ht="18" customHeight="1">
      <c r="A27" s="91" t="s">
        <v>124</v>
      </c>
      <c r="B27" s="78">
        <v>5751</v>
      </c>
      <c r="C27" s="66">
        <v>1816</v>
      </c>
      <c r="D27" s="79">
        <v>3935</v>
      </c>
      <c r="E27" s="78">
        <v>2732036</v>
      </c>
      <c r="F27" s="66">
        <v>2725627</v>
      </c>
      <c r="G27" s="79">
        <v>6410</v>
      </c>
      <c r="H27" s="78">
        <v>47433</v>
      </c>
      <c r="I27" s="66">
        <v>21271</v>
      </c>
      <c r="J27" s="79">
        <v>23627</v>
      </c>
      <c r="K27" s="78">
        <v>575303</v>
      </c>
      <c r="L27" s="66">
        <v>562215</v>
      </c>
      <c r="M27" s="182">
        <v>13088</v>
      </c>
      <c r="N27" s="189" t="str">
        <f t="shared" si="1"/>
        <v>玉野</v>
      </c>
    </row>
    <row r="28" spans="1:14" ht="18" customHeight="1">
      <c r="A28" s="91" t="s">
        <v>125</v>
      </c>
      <c r="B28" s="78">
        <v>3640</v>
      </c>
      <c r="C28" s="66">
        <v>1871</v>
      </c>
      <c r="D28" s="79">
        <v>1615</v>
      </c>
      <c r="E28" s="78">
        <v>5075186</v>
      </c>
      <c r="F28" s="66">
        <v>5072353</v>
      </c>
      <c r="G28" s="79">
        <v>2833</v>
      </c>
      <c r="H28" s="78">
        <v>57975</v>
      </c>
      <c r="I28" s="66">
        <v>38476</v>
      </c>
      <c r="J28" s="79">
        <v>18257</v>
      </c>
      <c r="K28" s="78">
        <v>1053827</v>
      </c>
      <c r="L28" s="66">
        <v>1038783</v>
      </c>
      <c r="M28" s="182">
        <v>15043</v>
      </c>
      <c r="N28" s="189" t="str">
        <f t="shared" si="1"/>
        <v>笠岡</v>
      </c>
    </row>
    <row r="29" spans="1:14" ht="18" customHeight="1">
      <c r="A29" s="91" t="s">
        <v>126</v>
      </c>
      <c r="B29" s="78">
        <v>682</v>
      </c>
      <c r="C29" s="66">
        <v>664</v>
      </c>
      <c r="D29" s="79">
        <v>18</v>
      </c>
      <c r="E29" s="78">
        <v>1823887</v>
      </c>
      <c r="F29" s="66">
        <v>1823370</v>
      </c>
      <c r="G29" s="79">
        <v>483</v>
      </c>
      <c r="H29" s="78">
        <v>3245</v>
      </c>
      <c r="I29" s="66">
        <v>2112</v>
      </c>
      <c r="J29" s="79">
        <v>1133</v>
      </c>
      <c r="K29" s="78">
        <v>230717</v>
      </c>
      <c r="L29" s="66">
        <v>227623</v>
      </c>
      <c r="M29" s="182">
        <v>3094</v>
      </c>
      <c r="N29" s="189" t="str">
        <f t="shared" si="1"/>
        <v>高梁</v>
      </c>
    </row>
    <row r="30" spans="1:14" ht="18" customHeight="1">
      <c r="A30" s="91" t="s">
        <v>127</v>
      </c>
      <c r="B30" s="78">
        <v>1532</v>
      </c>
      <c r="C30" s="66">
        <v>844</v>
      </c>
      <c r="D30" s="79">
        <v>687</v>
      </c>
      <c r="E30" s="78">
        <v>1032537</v>
      </c>
      <c r="F30" s="66">
        <v>1030199</v>
      </c>
      <c r="G30" s="79">
        <v>2339</v>
      </c>
      <c r="H30" s="78">
        <v>14351</v>
      </c>
      <c r="I30" s="66">
        <v>13940</v>
      </c>
      <c r="J30" s="79">
        <v>411</v>
      </c>
      <c r="K30" s="78">
        <v>216032</v>
      </c>
      <c r="L30" s="66">
        <v>211777</v>
      </c>
      <c r="M30" s="182">
        <v>4255</v>
      </c>
      <c r="N30" s="189" t="str">
        <f t="shared" si="1"/>
        <v>新見</v>
      </c>
    </row>
    <row r="31" spans="1:14" ht="18" customHeight="1">
      <c r="A31" s="91" t="s">
        <v>128</v>
      </c>
      <c r="B31" s="78">
        <v>1090</v>
      </c>
      <c r="C31" s="66">
        <v>756</v>
      </c>
      <c r="D31" s="79">
        <v>334</v>
      </c>
      <c r="E31" s="78">
        <v>1698836</v>
      </c>
      <c r="F31" s="66">
        <v>1698580</v>
      </c>
      <c r="G31" s="79">
        <v>238</v>
      </c>
      <c r="H31" s="78">
        <v>9938</v>
      </c>
      <c r="I31" s="66">
        <v>4387</v>
      </c>
      <c r="J31" s="79">
        <v>5526</v>
      </c>
      <c r="K31" s="78">
        <v>352099</v>
      </c>
      <c r="L31" s="66">
        <v>343175</v>
      </c>
      <c r="M31" s="182">
        <v>8925</v>
      </c>
      <c r="N31" s="189" t="str">
        <f t="shared" si="1"/>
        <v>久世</v>
      </c>
    </row>
    <row r="32" spans="1:14" s="3" customFormat="1" ht="18" customHeight="1">
      <c r="A32" s="80" t="s">
        <v>106</v>
      </c>
      <c r="B32" s="81">
        <v>454867</v>
      </c>
      <c r="C32" s="67">
        <v>321247</v>
      </c>
      <c r="D32" s="82">
        <v>105565</v>
      </c>
      <c r="E32" s="81">
        <v>125640243</v>
      </c>
      <c r="F32" s="67">
        <v>125475498</v>
      </c>
      <c r="G32" s="82">
        <v>157673</v>
      </c>
      <c r="H32" s="81">
        <v>1291807</v>
      </c>
      <c r="I32" s="67">
        <v>657319</v>
      </c>
      <c r="J32" s="82">
        <v>570957</v>
      </c>
      <c r="K32" s="81">
        <v>30657871</v>
      </c>
      <c r="L32" s="67">
        <v>30094036</v>
      </c>
      <c r="M32" s="183">
        <v>563557</v>
      </c>
      <c r="N32" s="190" t="str">
        <f t="shared" si="1"/>
        <v>岡山県計</v>
      </c>
    </row>
    <row r="33" spans="1:14" s="12" customFormat="1" ht="18" customHeight="1">
      <c r="A33" s="13"/>
      <c r="B33" s="16"/>
      <c r="C33" s="17"/>
      <c r="D33" s="18"/>
      <c r="E33" s="16"/>
      <c r="F33" s="17"/>
      <c r="G33" s="18"/>
      <c r="H33" s="16"/>
      <c r="I33" s="17"/>
      <c r="J33" s="18"/>
      <c r="K33" s="16"/>
      <c r="L33" s="17"/>
      <c r="M33" s="184"/>
      <c r="N33" s="191"/>
    </row>
    <row r="34" spans="1:14" ht="18" customHeight="1">
      <c r="A34" s="92" t="s">
        <v>129</v>
      </c>
      <c r="B34" s="83">
        <v>168404</v>
      </c>
      <c r="C34" s="84">
        <v>69922</v>
      </c>
      <c r="D34" s="85">
        <v>91879</v>
      </c>
      <c r="E34" s="83">
        <v>63000111</v>
      </c>
      <c r="F34" s="84">
        <v>62874608</v>
      </c>
      <c r="G34" s="85">
        <v>119639</v>
      </c>
      <c r="H34" s="83">
        <v>273019</v>
      </c>
      <c r="I34" s="84">
        <v>134654</v>
      </c>
      <c r="J34" s="85">
        <v>134013</v>
      </c>
      <c r="K34" s="83">
        <v>7076702</v>
      </c>
      <c r="L34" s="84">
        <v>7009735</v>
      </c>
      <c r="M34" s="185">
        <v>66967</v>
      </c>
      <c r="N34" s="192" t="str">
        <f aca="true" t="shared" si="2" ref="N34:N50">IF(A34="","",A34)</f>
        <v>広島東</v>
      </c>
    </row>
    <row r="35" spans="1:14" ht="18" customHeight="1">
      <c r="A35" s="91" t="s">
        <v>130</v>
      </c>
      <c r="B35" s="78">
        <v>46268</v>
      </c>
      <c r="C35" s="66">
        <v>22431</v>
      </c>
      <c r="D35" s="79">
        <v>20693</v>
      </c>
      <c r="E35" s="78">
        <v>13046684</v>
      </c>
      <c r="F35" s="66">
        <v>13037003</v>
      </c>
      <c r="G35" s="79">
        <v>9374</v>
      </c>
      <c r="H35" s="78">
        <v>114543</v>
      </c>
      <c r="I35" s="66">
        <v>47713</v>
      </c>
      <c r="J35" s="79">
        <v>53805</v>
      </c>
      <c r="K35" s="78">
        <v>4230266</v>
      </c>
      <c r="L35" s="66">
        <v>4182617</v>
      </c>
      <c r="M35" s="182">
        <v>47650</v>
      </c>
      <c r="N35" s="189" t="str">
        <f t="shared" si="2"/>
        <v>広島南</v>
      </c>
    </row>
    <row r="36" spans="1:14" ht="18" customHeight="1">
      <c r="A36" s="91" t="s">
        <v>131</v>
      </c>
      <c r="B36" s="78">
        <v>89942</v>
      </c>
      <c r="C36" s="66">
        <v>44655</v>
      </c>
      <c r="D36" s="79">
        <v>41304</v>
      </c>
      <c r="E36" s="78">
        <v>34095311</v>
      </c>
      <c r="F36" s="66">
        <v>34046545</v>
      </c>
      <c r="G36" s="79">
        <v>45193</v>
      </c>
      <c r="H36" s="78">
        <v>296409</v>
      </c>
      <c r="I36" s="66">
        <v>100523</v>
      </c>
      <c r="J36" s="79">
        <v>160467</v>
      </c>
      <c r="K36" s="78">
        <v>8909062</v>
      </c>
      <c r="L36" s="66">
        <v>8755995</v>
      </c>
      <c r="M36" s="182">
        <v>153067</v>
      </c>
      <c r="N36" s="189" t="str">
        <f t="shared" si="2"/>
        <v>広島西</v>
      </c>
    </row>
    <row r="37" spans="1:14" ht="18" customHeight="1">
      <c r="A37" s="91" t="s">
        <v>132</v>
      </c>
      <c r="B37" s="78">
        <v>65954</v>
      </c>
      <c r="C37" s="66">
        <v>24377</v>
      </c>
      <c r="D37" s="79">
        <v>35346</v>
      </c>
      <c r="E37" s="78">
        <v>12553625</v>
      </c>
      <c r="F37" s="66">
        <v>12504955</v>
      </c>
      <c r="G37" s="79">
        <v>48427</v>
      </c>
      <c r="H37" s="78">
        <v>302440</v>
      </c>
      <c r="I37" s="66">
        <v>166519</v>
      </c>
      <c r="J37" s="79">
        <v>116432</v>
      </c>
      <c r="K37" s="78">
        <v>7259095</v>
      </c>
      <c r="L37" s="66">
        <v>7142761</v>
      </c>
      <c r="M37" s="182">
        <v>116334</v>
      </c>
      <c r="N37" s="189" t="str">
        <f t="shared" si="2"/>
        <v>広島北</v>
      </c>
    </row>
    <row r="38" spans="1:14" ht="18" customHeight="1">
      <c r="A38" s="91" t="s">
        <v>133</v>
      </c>
      <c r="B38" s="78">
        <v>42571</v>
      </c>
      <c r="C38" s="66">
        <v>18513</v>
      </c>
      <c r="D38" s="79">
        <v>15847</v>
      </c>
      <c r="E38" s="78">
        <v>15748555</v>
      </c>
      <c r="F38" s="66">
        <v>15722086</v>
      </c>
      <c r="G38" s="79">
        <v>25675</v>
      </c>
      <c r="H38" s="78">
        <v>132913</v>
      </c>
      <c r="I38" s="66">
        <v>56211</v>
      </c>
      <c r="J38" s="79">
        <v>62124</v>
      </c>
      <c r="K38" s="78">
        <v>3604890</v>
      </c>
      <c r="L38" s="66">
        <v>3530208</v>
      </c>
      <c r="M38" s="182">
        <v>74681</v>
      </c>
      <c r="N38" s="189" t="str">
        <f t="shared" si="2"/>
        <v>呉</v>
      </c>
    </row>
    <row r="39" spans="1:14" ht="18" customHeight="1">
      <c r="A39" s="91" t="s">
        <v>134</v>
      </c>
      <c r="B39" s="78">
        <v>4336</v>
      </c>
      <c r="C39" s="66">
        <v>3416</v>
      </c>
      <c r="D39" s="79">
        <v>921</v>
      </c>
      <c r="E39" s="78">
        <v>1550889</v>
      </c>
      <c r="F39" s="66">
        <v>1546681</v>
      </c>
      <c r="G39" s="79">
        <v>4208</v>
      </c>
      <c r="H39" s="78">
        <v>19164</v>
      </c>
      <c r="I39" s="66">
        <v>11657</v>
      </c>
      <c r="J39" s="79">
        <v>7180</v>
      </c>
      <c r="K39" s="78">
        <v>318919</v>
      </c>
      <c r="L39" s="66">
        <v>303432</v>
      </c>
      <c r="M39" s="182">
        <v>15487</v>
      </c>
      <c r="N39" s="189" t="str">
        <f t="shared" si="2"/>
        <v>竹原</v>
      </c>
    </row>
    <row r="40" spans="1:14" ht="18" customHeight="1">
      <c r="A40" s="91" t="s">
        <v>135</v>
      </c>
      <c r="B40" s="78">
        <v>14220</v>
      </c>
      <c r="C40" s="66">
        <v>5949</v>
      </c>
      <c r="D40" s="79">
        <v>5013</v>
      </c>
      <c r="E40" s="78">
        <v>3977423</v>
      </c>
      <c r="F40" s="66">
        <v>3967120</v>
      </c>
      <c r="G40" s="79">
        <v>9462</v>
      </c>
      <c r="H40" s="78">
        <v>51118</v>
      </c>
      <c r="I40" s="66">
        <v>22123</v>
      </c>
      <c r="J40" s="79">
        <v>27518</v>
      </c>
      <c r="K40" s="78">
        <v>1094435</v>
      </c>
      <c r="L40" s="66">
        <v>1068824</v>
      </c>
      <c r="M40" s="182">
        <v>25611</v>
      </c>
      <c r="N40" s="189" t="str">
        <f t="shared" si="2"/>
        <v>三原</v>
      </c>
    </row>
    <row r="41" spans="1:14" ht="18" customHeight="1">
      <c r="A41" s="91" t="s">
        <v>136</v>
      </c>
      <c r="B41" s="78">
        <v>23599</v>
      </c>
      <c r="C41" s="66">
        <v>12109</v>
      </c>
      <c r="D41" s="79">
        <v>10245</v>
      </c>
      <c r="E41" s="78">
        <v>7810054</v>
      </c>
      <c r="F41" s="66">
        <v>7800149</v>
      </c>
      <c r="G41" s="79">
        <v>9481</v>
      </c>
      <c r="H41" s="78">
        <v>137570</v>
      </c>
      <c r="I41" s="66">
        <v>59280</v>
      </c>
      <c r="J41" s="79">
        <v>67619</v>
      </c>
      <c r="K41" s="78">
        <v>2137766</v>
      </c>
      <c r="L41" s="66">
        <v>2107979</v>
      </c>
      <c r="M41" s="182">
        <v>29787</v>
      </c>
      <c r="N41" s="189" t="str">
        <f t="shared" si="2"/>
        <v>尾道</v>
      </c>
    </row>
    <row r="42" spans="1:14" ht="18" customHeight="1">
      <c r="A42" s="91" t="s">
        <v>137</v>
      </c>
      <c r="B42" s="78">
        <v>77170</v>
      </c>
      <c r="C42" s="66">
        <v>25753</v>
      </c>
      <c r="D42" s="79">
        <v>48641</v>
      </c>
      <c r="E42" s="78">
        <v>32574166</v>
      </c>
      <c r="F42" s="66">
        <v>32501779</v>
      </c>
      <c r="G42" s="79">
        <v>71923</v>
      </c>
      <c r="H42" s="78">
        <v>332643</v>
      </c>
      <c r="I42" s="66">
        <v>183863</v>
      </c>
      <c r="J42" s="79">
        <v>130499</v>
      </c>
      <c r="K42" s="78">
        <v>8538587</v>
      </c>
      <c r="L42" s="66">
        <v>8395761</v>
      </c>
      <c r="M42" s="182">
        <v>142826</v>
      </c>
      <c r="N42" s="189" t="str">
        <f t="shared" si="2"/>
        <v>福山</v>
      </c>
    </row>
    <row r="43" spans="1:14" ht="18" customHeight="1">
      <c r="A43" s="91" t="s">
        <v>138</v>
      </c>
      <c r="B43" s="78">
        <v>13995</v>
      </c>
      <c r="C43" s="66">
        <v>7247</v>
      </c>
      <c r="D43" s="79">
        <v>5941</v>
      </c>
      <c r="E43" s="78">
        <v>5908219</v>
      </c>
      <c r="F43" s="66">
        <v>5901978</v>
      </c>
      <c r="G43" s="79">
        <v>6179</v>
      </c>
      <c r="H43" s="78">
        <v>48998</v>
      </c>
      <c r="I43" s="66">
        <v>20929</v>
      </c>
      <c r="J43" s="79">
        <v>27815</v>
      </c>
      <c r="K43" s="78">
        <v>1159303</v>
      </c>
      <c r="L43" s="66">
        <v>1129594</v>
      </c>
      <c r="M43" s="182">
        <v>29709</v>
      </c>
      <c r="N43" s="189" t="str">
        <f t="shared" si="2"/>
        <v>府中</v>
      </c>
    </row>
    <row r="44" spans="1:14" ht="18" customHeight="1">
      <c r="A44" s="91" t="s">
        <v>139</v>
      </c>
      <c r="B44" s="78">
        <v>7892</v>
      </c>
      <c r="C44" s="66">
        <v>1060</v>
      </c>
      <c r="D44" s="79">
        <v>6549</v>
      </c>
      <c r="E44" s="78">
        <v>2285819</v>
      </c>
      <c r="F44" s="66">
        <v>2284173</v>
      </c>
      <c r="G44" s="79">
        <v>1629</v>
      </c>
      <c r="H44" s="78">
        <v>28326</v>
      </c>
      <c r="I44" s="66">
        <v>12540</v>
      </c>
      <c r="J44" s="79">
        <v>11086</v>
      </c>
      <c r="K44" s="78">
        <v>596771</v>
      </c>
      <c r="L44" s="66">
        <v>585375</v>
      </c>
      <c r="M44" s="182">
        <v>11396</v>
      </c>
      <c r="N44" s="189" t="str">
        <f t="shared" si="2"/>
        <v>三次</v>
      </c>
    </row>
    <row r="45" spans="1:14" ht="18" customHeight="1">
      <c r="A45" s="91" t="s">
        <v>140</v>
      </c>
      <c r="B45" s="78">
        <v>5019</v>
      </c>
      <c r="C45" s="66">
        <v>3236</v>
      </c>
      <c r="D45" s="79">
        <v>1782</v>
      </c>
      <c r="E45" s="78">
        <v>1339757</v>
      </c>
      <c r="F45" s="66">
        <v>1337635</v>
      </c>
      <c r="G45" s="79">
        <v>2087</v>
      </c>
      <c r="H45" s="78">
        <v>11075</v>
      </c>
      <c r="I45" s="66">
        <v>6429</v>
      </c>
      <c r="J45" s="79">
        <v>4583</v>
      </c>
      <c r="K45" s="78">
        <v>353800</v>
      </c>
      <c r="L45" s="66">
        <v>347243</v>
      </c>
      <c r="M45" s="182">
        <v>6557</v>
      </c>
      <c r="N45" s="189" t="str">
        <f t="shared" si="2"/>
        <v>庄原</v>
      </c>
    </row>
    <row r="46" spans="1:14" ht="18" customHeight="1">
      <c r="A46" s="91" t="s">
        <v>141</v>
      </c>
      <c r="B46" s="78">
        <v>195410</v>
      </c>
      <c r="C46" s="66">
        <v>178952</v>
      </c>
      <c r="D46" s="79">
        <v>14270</v>
      </c>
      <c r="E46" s="78">
        <v>10040157</v>
      </c>
      <c r="F46" s="66">
        <v>10019569</v>
      </c>
      <c r="G46" s="79">
        <v>20587</v>
      </c>
      <c r="H46" s="78">
        <v>111129</v>
      </c>
      <c r="I46" s="66">
        <v>35583</v>
      </c>
      <c r="J46" s="79">
        <v>71753</v>
      </c>
      <c r="K46" s="78">
        <v>3265533</v>
      </c>
      <c r="L46" s="66">
        <v>3219502</v>
      </c>
      <c r="M46" s="182">
        <v>46030</v>
      </c>
      <c r="N46" s="189" t="str">
        <f t="shared" si="2"/>
        <v>西条</v>
      </c>
    </row>
    <row r="47" spans="1:14" ht="18" customHeight="1">
      <c r="A47" s="91" t="s">
        <v>142</v>
      </c>
      <c r="B47" s="78">
        <v>61603</v>
      </c>
      <c r="C47" s="66">
        <v>23086</v>
      </c>
      <c r="D47" s="79">
        <v>29011</v>
      </c>
      <c r="E47" s="78">
        <v>10923661</v>
      </c>
      <c r="F47" s="66">
        <v>10906154</v>
      </c>
      <c r="G47" s="79">
        <v>17413</v>
      </c>
      <c r="H47" s="78">
        <v>204090</v>
      </c>
      <c r="I47" s="66">
        <v>62520</v>
      </c>
      <c r="J47" s="79">
        <v>136082</v>
      </c>
      <c r="K47" s="78">
        <v>5069623</v>
      </c>
      <c r="L47" s="66">
        <v>5000736</v>
      </c>
      <c r="M47" s="182">
        <v>68866</v>
      </c>
      <c r="N47" s="189" t="str">
        <f t="shared" si="2"/>
        <v>廿日市</v>
      </c>
    </row>
    <row r="48" spans="1:14" ht="18" customHeight="1">
      <c r="A48" s="91" t="s">
        <v>143</v>
      </c>
      <c r="B48" s="78">
        <v>32651</v>
      </c>
      <c r="C48" s="66">
        <v>15456</v>
      </c>
      <c r="D48" s="79">
        <v>15555</v>
      </c>
      <c r="E48" s="78">
        <v>19010259</v>
      </c>
      <c r="F48" s="66">
        <v>18987796</v>
      </c>
      <c r="G48" s="79">
        <v>22092</v>
      </c>
      <c r="H48" s="78">
        <v>136724</v>
      </c>
      <c r="I48" s="66">
        <v>60766</v>
      </c>
      <c r="J48" s="79">
        <v>74510</v>
      </c>
      <c r="K48" s="78">
        <v>3773617</v>
      </c>
      <c r="L48" s="66">
        <v>3704325</v>
      </c>
      <c r="M48" s="182">
        <v>69257</v>
      </c>
      <c r="N48" s="189" t="str">
        <f t="shared" si="2"/>
        <v>海田</v>
      </c>
    </row>
    <row r="49" spans="1:14" ht="18" customHeight="1">
      <c r="A49" s="91" t="s">
        <v>144</v>
      </c>
      <c r="B49" s="78">
        <v>5387</v>
      </c>
      <c r="C49" s="66">
        <v>2607</v>
      </c>
      <c r="D49" s="79">
        <v>2604</v>
      </c>
      <c r="E49" s="78">
        <v>1279058</v>
      </c>
      <c r="F49" s="66">
        <v>1268983</v>
      </c>
      <c r="G49" s="79">
        <v>10075</v>
      </c>
      <c r="H49" s="78">
        <v>13682</v>
      </c>
      <c r="I49" s="66">
        <v>6125</v>
      </c>
      <c r="J49" s="79">
        <v>7557</v>
      </c>
      <c r="K49" s="78">
        <v>403935</v>
      </c>
      <c r="L49" s="66">
        <v>390804</v>
      </c>
      <c r="M49" s="182">
        <v>13130</v>
      </c>
      <c r="N49" s="189" t="str">
        <f t="shared" si="2"/>
        <v>吉田</v>
      </c>
    </row>
    <row r="50" spans="1:14" s="3" customFormat="1" ht="18" customHeight="1">
      <c r="A50" s="80" t="s">
        <v>107</v>
      </c>
      <c r="B50" s="81">
        <v>854421</v>
      </c>
      <c r="C50" s="67">
        <v>458768</v>
      </c>
      <c r="D50" s="82">
        <v>345603</v>
      </c>
      <c r="E50" s="81">
        <v>235143748</v>
      </c>
      <c r="F50" s="67">
        <v>234707215</v>
      </c>
      <c r="G50" s="82">
        <v>423446</v>
      </c>
      <c r="H50" s="81">
        <v>2213843</v>
      </c>
      <c r="I50" s="67">
        <v>987436</v>
      </c>
      <c r="J50" s="82">
        <v>1093044</v>
      </c>
      <c r="K50" s="81">
        <v>57792304</v>
      </c>
      <c r="L50" s="67">
        <v>56874889</v>
      </c>
      <c r="M50" s="183">
        <v>917357</v>
      </c>
      <c r="N50" s="190" t="str">
        <f t="shared" si="2"/>
        <v>広島県計</v>
      </c>
    </row>
    <row r="51" spans="1:14" s="12" customFormat="1" ht="18" customHeight="1">
      <c r="A51" s="13"/>
      <c r="B51" s="16"/>
      <c r="C51" s="17"/>
      <c r="D51" s="18"/>
      <c r="E51" s="16"/>
      <c r="F51" s="17"/>
      <c r="G51" s="18"/>
      <c r="H51" s="16"/>
      <c r="I51" s="17"/>
      <c r="J51" s="18"/>
      <c r="K51" s="16"/>
      <c r="L51" s="17"/>
      <c r="M51" s="184"/>
      <c r="N51" s="191"/>
    </row>
    <row r="52" spans="1:14" ht="18" customHeight="1">
      <c r="A52" s="92" t="s">
        <v>145</v>
      </c>
      <c r="B52" s="83">
        <v>42604</v>
      </c>
      <c r="C52" s="84">
        <v>14223</v>
      </c>
      <c r="D52" s="85">
        <v>24429</v>
      </c>
      <c r="E52" s="83">
        <v>17682934</v>
      </c>
      <c r="F52" s="84">
        <v>17668822</v>
      </c>
      <c r="G52" s="85">
        <v>13453</v>
      </c>
      <c r="H52" s="83">
        <v>219232</v>
      </c>
      <c r="I52" s="84">
        <v>118934</v>
      </c>
      <c r="J52" s="85">
        <v>88749</v>
      </c>
      <c r="K52" s="83">
        <v>3719408</v>
      </c>
      <c r="L52" s="84">
        <v>3652589</v>
      </c>
      <c r="M52" s="185">
        <v>66819</v>
      </c>
      <c r="N52" s="192" t="str">
        <f aca="true" t="shared" si="3" ref="N52:N63">IF(A52="","",A52)</f>
        <v>下関</v>
      </c>
    </row>
    <row r="53" spans="1:14" ht="18" customHeight="1">
      <c r="A53" s="91" t="s">
        <v>146</v>
      </c>
      <c r="B53" s="78">
        <v>48426</v>
      </c>
      <c r="C53" s="66">
        <v>18350</v>
      </c>
      <c r="D53" s="79">
        <v>30053</v>
      </c>
      <c r="E53" s="78">
        <v>11874668</v>
      </c>
      <c r="F53" s="66">
        <v>11852576</v>
      </c>
      <c r="G53" s="79">
        <v>22092</v>
      </c>
      <c r="H53" s="78">
        <v>154950</v>
      </c>
      <c r="I53" s="66">
        <v>73321</v>
      </c>
      <c r="J53" s="79">
        <v>80092</v>
      </c>
      <c r="K53" s="78">
        <v>2520311</v>
      </c>
      <c r="L53" s="66">
        <v>2438739</v>
      </c>
      <c r="M53" s="182">
        <v>81571</v>
      </c>
      <c r="N53" s="189" t="str">
        <f t="shared" si="3"/>
        <v>宇部</v>
      </c>
    </row>
    <row r="54" spans="1:14" ht="18" customHeight="1">
      <c r="A54" s="91" t="s">
        <v>147</v>
      </c>
      <c r="B54" s="78">
        <v>56538</v>
      </c>
      <c r="C54" s="66">
        <v>35752</v>
      </c>
      <c r="D54" s="79">
        <v>18953</v>
      </c>
      <c r="E54" s="78">
        <v>36498903</v>
      </c>
      <c r="F54" s="66">
        <v>36491658</v>
      </c>
      <c r="G54" s="79">
        <v>7180</v>
      </c>
      <c r="H54" s="78">
        <v>200983</v>
      </c>
      <c r="I54" s="66">
        <v>58953</v>
      </c>
      <c r="J54" s="79">
        <v>130924</v>
      </c>
      <c r="K54" s="78">
        <v>2635841</v>
      </c>
      <c r="L54" s="66">
        <v>2451002</v>
      </c>
      <c r="M54" s="182">
        <v>184818</v>
      </c>
      <c r="N54" s="189" t="str">
        <f t="shared" si="3"/>
        <v>山口</v>
      </c>
    </row>
    <row r="55" spans="1:14" ht="18" customHeight="1">
      <c r="A55" s="91" t="s">
        <v>148</v>
      </c>
      <c r="B55" s="78">
        <v>2303</v>
      </c>
      <c r="C55" s="66">
        <v>698</v>
      </c>
      <c r="D55" s="79">
        <v>1604</v>
      </c>
      <c r="E55" s="78">
        <v>1828309</v>
      </c>
      <c r="F55" s="66">
        <v>1825012</v>
      </c>
      <c r="G55" s="79">
        <v>3029</v>
      </c>
      <c r="H55" s="78">
        <v>31719</v>
      </c>
      <c r="I55" s="66">
        <v>9849</v>
      </c>
      <c r="J55" s="79">
        <v>20879</v>
      </c>
      <c r="K55" s="78">
        <v>553846</v>
      </c>
      <c r="L55" s="66">
        <v>533931</v>
      </c>
      <c r="M55" s="182">
        <v>19915</v>
      </c>
      <c r="N55" s="189" t="str">
        <f t="shared" si="3"/>
        <v>萩</v>
      </c>
    </row>
    <row r="56" spans="1:14" ht="18" customHeight="1">
      <c r="A56" s="91" t="s">
        <v>149</v>
      </c>
      <c r="B56" s="78">
        <v>68956</v>
      </c>
      <c r="C56" s="66">
        <v>34781</v>
      </c>
      <c r="D56" s="79">
        <v>32908</v>
      </c>
      <c r="E56" s="78">
        <v>15094781</v>
      </c>
      <c r="F56" s="66">
        <v>15078566</v>
      </c>
      <c r="G56" s="79">
        <v>16215</v>
      </c>
      <c r="H56" s="78">
        <v>217825</v>
      </c>
      <c r="I56" s="66">
        <v>78128</v>
      </c>
      <c r="J56" s="79">
        <v>123008</v>
      </c>
      <c r="K56" s="78">
        <v>3170506</v>
      </c>
      <c r="L56" s="66">
        <v>3100372</v>
      </c>
      <c r="M56" s="182">
        <v>70134</v>
      </c>
      <c r="N56" s="189" t="str">
        <f t="shared" si="3"/>
        <v>徳山</v>
      </c>
    </row>
    <row r="57" spans="1:14" ht="18" customHeight="1">
      <c r="A57" s="91" t="s">
        <v>150</v>
      </c>
      <c r="B57" s="78">
        <v>16980</v>
      </c>
      <c r="C57" s="66">
        <v>8322</v>
      </c>
      <c r="D57" s="79">
        <v>7787</v>
      </c>
      <c r="E57" s="78">
        <v>5053076</v>
      </c>
      <c r="F57" s="66">
        <v>5041909</v>
      </c>
      <c r="G57" s="79">
        <v>11130</v>
      </c>
      <c r="H57" s="78">
        <v>65630</v>
      </c>
      <c r="I57" s="66">
        <v>25639</v>
      </c>
      <c r="J57" s="79">
        <v>35606</v>
      </c>
      <c r="K57" s="78">
        <v>1456637</v>
      </c>
      <c r="L57" s="66">
        <v>1407989</v>
      </c>
      <c r="M57" s="182">
        <v>48648</v>
      </c>
      <c r="N57" s="189" t="str">
        <f t="shared" si="3"/>
        <v>防府</v>
      </c>
    </row>
    <row r="58" spans="1:14" ht="18" customHeight="1">
      <c r="A58" s="91" t="s">
        <v>151</v>
      </c>
      <c r="B58" s="78">
        <v>18208</v>
      </c>
      <c r="C58" s="66">
        <v>6440</v>
      </c>
      <c r="D58" s="79">
        <v>9667</v>
      </c>
      <c r="E58" s="78">
        <v>7560613</v>
      </c>
      <c r="F58" s="66">
        <v>7549689</v>
      </c>
      <c r="G58" s="79">
        <v>10923</v>
      </c>
      <c r="H58" s="78">
        <v>87365</v>
      </c>
      <c r="I58" s="66">
        <v>31115</v>
      </c>
      <c r="J58" s="79">
        <v>43185</v>
      </c>
      <c r="K58" s="78">
        <v>2075504</v>
      </c>
      <c r="L58" s="66">
        <v>2019880</v>
      </c>
      <c r="M58" s="182">
        <v>55624</v>
      </c>
      <c r="N58" s="189" t="str">
        <f t="shared" si="3"/>
        <v>岩国</v>
      </c>
    </row>
    <row r="59" spans="1:14" ht="18" customHeight="1">
      <c r="A59" s="91" t="s">
        <v>152</v>
      </c>
      <c r="B59" s="78">
        <v>19919</v>
      </c>
      <c r="C59" s="66">
        <v>11948</v>
      </c>
      <c r="D59" s="79">
        <v>4432</v>
      </c>
      <c r="E59" s="78">
        <v>3294040</v>
      </c>
      <c r="F59" s="66">
        <v>3291050</v>
      </c>
      <c r="G59" s="79">
        <v>2806</v>
      </c>
      <c r="H59" s="78">
        <v>55851</v>
      </c>
      <c r="I59" s="66">
        <v>19811</v>
      </c>
      <c r="J59" s="79">
        <v>35319</v>
      </c>
      <c r="K59" s="78">
        <v>845610</v>
      </c>
      <c r="L59" s="66">
        <v>827020</v>
      </c>
      <c r="M59" s="182">
        <v>18590</v>
      </c>
      <c r="N59" s="189" t="str">
        <f t="shared" si="3"/>
        <v>光</v>
      </c>
    </row>
    <row r="60" spans="1:14" ht="18" customHeight="1">
      <c r="A60" s="91" t="s">
        <v>153</v>
      </c>
      <c r="B60" s="78">
        <v>1375</v>
      </c>
      <c r="C60" s="66">
        <v>292</v>
      </c>
      <c r="D60" s="79">
        <v>618</v>
      </c>
      <c r="E60" s="78">
        <v>1284755</v>
      </c>
      <c r="F60" s="66">
        <v>1283914</v>
      </c>
      <c r="G60" s="79">
        <v>439</v>
      </c>
      <c r="H60" s="78">
        <v>13865</v>
      </c>
      <c r="I60" s="66">
        <v>9169</v>
      </c>
      <c r="J60" s="79">
        <v>3331</v>
      </c>
      <c r="K60" s="78">
        <v>468233</v>
      </c>
      <c r="L60" s="66">
        <v>459760</v>
      </c>
      <c r="M60" s="182">
        <v>8473</v>
      </c>
      <c r="N60" s="189" t="str">
        <f t="shared" si="3"/>
        <v>長門</v>
      </c>
    </row>
    <row r="61" spans="1:14" ht="18" customHeight="1">
      <c r="A61" s="91" t="s">
        <v>154</v>
      </c>
      <c r="B61" s="78">
        <v>6969</v>
      </c>
      <c r="C61" s="66">
        <v>2634</v>
      </c>
      <c r="D61" s="79">
        <v>2759</v>
      </c>
      <c r="E61" s="78">
        <v>2336272</v>
      </c>
      <c r="F61" s="66">
        <v>2334348</v>
      </c>
      <c r="G61" s="79">
        <v>1924</v>
      </c>
      <c r="H61" s="78">
        <v>33295</v>
      </c>
      <c r="I61" s="66">
        <v>14237</v>
      </c>
      <c r="J61" s="79">
        <v>17161</v>
      </c>
      <c r="K61" s="78">
        <v>666956</v>
      </c>
      <c r="L61" s="66">
        <v>655728</v>
      </c>
      <c r="M61" s="182">
        <v>11228</v>
      </c>
      <c r="N61" s="189" t="str">
        <f t="shared" si="3"/>
        <v>柳井</v>
      </c>
    </row>
    <row r="62" spans="1:14" ht="18" customHeight="1">
      <c r="A62" s="91" t="s">
        <v>155</v>
      </c>
      <c r="B62" s="78">
        <v>9951</v>
      </c>
      <c r="C62" s="66">
        <v>2544</v>
      </c>
      <c r="D62" s="79">
        <v>7044</v>
      </c>
      <c r="E62" s="78">
        <v>3802084</v>
      </c>
      <c r="F62" s="66">
        <v>3795488</v>
      </c>
      <c r="G62" s="79">
        <v>6546</v>
      </c>
      <c r="H62" s="78">
        <v>52968</v>
      </c>
      <c r="I62" s="66">
        <v>12005</v>
      </c>
      <c r="J62" s="79">
        <v>36417</v>
      </c>
      <c r="K62" s="78">
        <v>710435</v>
      </c>
      <c r="L62" s="66">
        <v>676224</v>
      </c>
      <c r="M62" s="182">
        <v>34211</v>
      </c>
      <c r="N62" s="189" t="str">
        <f t="shared" si="3"/>
        <v>厚狭</v>
      </c>
    </row>
    <row r="63" spans="1:14" s="3" customFormat="1" ht="18" customHeight="1">
      <c r="A63" s="80" t="s">
        <v>108</v>
      </c>
      <c r="B63" s="81">
        <v>292228</v>
      </c>
      <c r="C63" s="67">
        <v>135983</v>
      </c>
      <c r="D63" s="82">
        <v>140255</v>
      </c>
      <c r="E63" s="81">
        <v>106310434</v>
      </c>
      <c r="F63" s="67">
        <v>106213032</v>
      </c>
      <c r="G63" s="82">
        <v>95736</v>
      </c>
      <c r="H63" s="81">
        <v>1133682</v>
      </c>
      <c r="I63" s="67">
        <v>451160</v>
      </c>
      <c r="J63" s="82">
        <v>614672</v>
      </c>
      <c r="K63" s="81">
        <v>18823286</v>
      </c>
      <c r="L63" s="67">
        <v>18223234</v>
      </c>
      <c r="M63" s="183">
        <v>600031</v>
      </c>
      <c r="N63" s="190" t="str">
        <f t="shared" si="3"/>
        <v>山口県計</v>
      </c>
    </row>
    <row r="64" spans="1:14" s="45" customFormat="1" ht="18" customHeight="1">
      <c r="A64" s="41"/>
      <c r="B64" s="42"/>
      <c r="C64" s="43"/>
      <c r="D64" s="44"/>
      <c r="E64" s="42"/>
      <c r="F64" s="43"/>
      <c r="G64" s="44"/>
      <c r="H64" s="42"/>
      <c r="I64" s="43"/>
      <c r="J64" s="44"/>
      <c r="K64" s="42"/>
      <c r="L64" s="43"/>
      <c r="M64" s="186"/>
      <c r="N64" s="179"/>
    </row>
    <row r="65" spans="1:14" s="3" customFormat="1" ht="18" customHeight="1" thickBot="1">
      <c r="A65" s="90" t="s">
        <v>14</v>
      </c>
      <c r="B65" s="46">
        <v>3515570</v>
      </c>
      <c r="C65" s="47">
        <v>144343</v>
      </c>
      <c r="D65" s="48">
        <v>3175104</v>
      </c>
      <c r="E65" s="46">
        <v>291257</v>
      </c>
      <c r="F65" s="47">
        <v>69245</v>
      </c>
      <c r="G65" s="48">
        <v>211388</v>
      </c>
      <c r="H65" s="46">
        <v>3481458</v>
      </c>
      <c r="I65" s="47">
        <v>214351</v>
      </c>
      <c r="J65" s="48">
        <v>2789648</v>
      </c>
      <c r="K65" s="46">
        <v>247823</v>
      </c>
      <c r="L65" s="47">
        <v>38046</v>
      </c>
      <c r="M65" s="48">
        <v>209776</v>
      </c>
      <c r="N65" s="95" t="s">
        <v>14</v>
      </c>
    </row>
    <row r="66" spans="1:14" s="3" customFormat="1" ht="24.75" customHeight="1" thickBot="1" thickTop="1">
      <c r="A66" s="94" t="s">
        <v>15</v>
      </c>
      <c r="B66" s="49">
        <v>5253546</v>
      </c>
      <c r="C66" s="50">
        <v>1125200</v>
      </c>
      <c r="D66" s="51">
        <v>3824244</v>
      </c>
      <c r="E66" s="49">
        <v>529706357</v>
      </c>
      <c r="F66" s="50">
        <v>528679012</v>
      </c>
      <c r="G66" s="51">
        <v>987160</v>
      </c>
      <c r="H66" s="49">
        <v>8716729</v>
      </c>
      <c r="I66" s="50">
        <v>2595112</v>
      </c>
      <c r="J66" s="51">
        <v>5340956</v>
      </c>
      <c r="K66" s="49">
        <v>123158696</v>
      </c>
      <c r="L66" s="50">
        <v>120520062</v>
      </c>
      <c r="M66" s="51">
        <v>2638277</v>
      </c>
      <c r="N66" s="248" t="s">
        <v>15</v>
      </c>
    </row>
    <row r="67" spans="1:10" ht="26.25" customHeight="1">
      <c r="A67" s="350" t="s">
        <v>213</v>
      </c>
      <c r="B67" s="351"/>
      <c r="C67" s="351"/>
      <c r="D67" s="351"/>
      <c r="E67" s="351"/>
      <c r="F67" s="351"/>
      <c r="G67" s="351"/>
      <c r="H67" s="351"/>
      <c r="I67" s="351"/>
      <c r="J67" s="351"/>
    </row>
  </sheetData>
  <sheetProtection/>
  <mergeCells count="7">
    <mergeCell ref="A67:J67"/>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1:N66"/>
  <sheetViews>
    <sheetView showGridLines="0" workbookViewId="0" topLeftCell="A1">
      <pane ySplit="3" topLeftCell="A4" activePane="bottomLeft" state="frozen"/>
      <selection pane="topLeft" activeCell="AB26" sqref="AB26"/>
      <selection pane="bottomLeft" activeCell="A2" sqref="A2:A3"/>
    </sheetView>
  </sheetViews>
  <sheetFormatPr defaultColWidth="10.625" defaultRowHeight="13.5"/>
  <cols>
    <col min="1" max="1" width="12.00390625" style="2" customWidth="1"/>
    <col min="2" max="13" width="11.125" style="2" customWidth="1"/>
    <col min="14" max="14" width="11.875" style="5" customWidth="1"/>
    <col min="15" max="16384" width="10.625" style="2" customWidth="1"/>
  </cols>
  <sheetData>
    <row r="1" ht="12" thickBot="1">
      <c r="A1" s="2" t="s">
        <v>90</v>
      </c>
    </row>
    <row r="2" spans="1:14" s="5" customFormat="1" ht="15.75" customHeight="1">
      <c r="A2" s="352" t="s">
        <v>11</v>
      </c>
      <c r="B2" s="287" t="s">
        <v>164</v>
      </c>
      <c r="C2" s="288"/>
      <c r="D2" s="289"/>
      <c r="E2" s="287" t="s">
        <v>194</v>
      </c>
      <c r="F2" s="288"/>
      <c r="G2" s="289"/>
      <c r="H2" s="287" t="s">
        <v>165</v>
      </c>
      <c r="I2" s="288"/>
      <c r="J2" s="289"/>
      <c r="K2" s="287" t="s">
        <v>166</v>
      </c>
      <c r="L2" s="288"/>
      <c r="M2" s="289"/>
      <c r="N2" s="348" t="s">
        <v>53</v>
      </c>
    </row>
    <row r="3" spans="1:14" s="5" customFormat="1" ht="16.5" customHeight="1">
      <c r="A3" s="353"/>
      <c r="B3" s="37" t="s">
        <v>12</v>
      </c>
      <c r="C3" s="20" t="s">
        <v>10</v>
      </c>
      <c r="D3" s="22" t="s">
        <v>13</v>
      </c>
      <c r="E3" s="37" t="s">
        <v>12</v>
      </c>
      <c r="F3" s="20" t="s">
        <v>10</v>
      </c>
      <c r="G3" s="22" t="s">
        <v>13</v>
      </c>
      <c r="H3" s="37" t="s">
        <v>12</v>
      </c>
      <c r="I3" s="20" t="s">
        <v>10</v>
      </c>
      <c r="J3" s="22" t="s">
        <v>13</v>
      </c>
      <c r="K3" s="37" t="s">
        <v>12</v>
      </c>
      <c r="L3" s="20" t="s">
        <v>10</v>
      </c>
      <c r="M3" s="22" t="s">
        <v>13</v>
      </c>
      <c r="N3" s="349"/>
    </row>
    <row r="4" spans="1:14" s="36" customFormat="1" ht="11.25">
      <c r="A4" s="75"/>
      <c r="B4" s="70" t="s">
        <v>2</v>
      </c>
      <c r="C4" s="71" t="s">
        <v>2</v>
      </c>
      <c r="D4" s="72" t="s">
        <v>2</v>
      </c>
      <c r="E4" s="70" t="s">
        <v>2</v>
      </c>
      <c r="F4" s="71" t="s">
        <v>2</v>
      </c>
      <c r="G4" s="72" t="s">
        <v>2</v>
      </c>
      <c r="H4" s="70" t="s">
        <v>2</v>
      </c>
      <c r="I4" s="71" t="s">
        <v>2</v>
      </c>
      <c r="J4" s="72" t="s">
        <v>2</v>
      </c>
      <c r="K4" s="70" t="s">
        <v>2</v>
      </c>
      <c r="L4" s="71" t="s">
        <v>2</v>
      </c>
      <c r="M4" s="194" t="s">
        <v>2</v>
      </c>
      <c r="N4" s="187"/>
    </row>
    <row r="5" spans="1:14" ht="18" customHeight="1">
      <c r="A5" s="93" t="s">
        <v>101</v>
      </c>
      <c r="B5" s="76">
        <v>5793232</v>
      </c>
      <c r="C5" s="64">
        <v>5774025</v>
      </c>
      <c r="D5" s="77">
        <v>19207</v>
      </c>
      <c r="E5" s="76">
        <v>215120</v>
      </c>
      <c r="F5" s="64">
        <v>214846</v>
      </c>
      <c r="G5" s="77">
        <v>273</v>
      </c>
      <c r="H5" s="76">
        <v>14346</v>
      </c>
      <c r="I5" s="64">
        <v>13523</v>
      </c>
      <c r="J5" s="77">
        <v>823</v>
      </c>
      <c r="K5" s="76">
        <v>892156</v>
      </c>
      <c r="L5" s="64">
        <v>833062</v>
      </c>
      <c r="M5" s="181">
        <v>59094</v>
      </c>
      <c r="N5" s="189" t="str">
        <f>IF(A5="","",A5)</f>
        <v>鳥取</v>
      </c>
    </row>
    <row r="6" spans="1:14" ht="18" customHeight="1">
      <c r="A6" s="91" t="s">
        <v>102</v>
      </c>
      <c r="B6" s="78">
        <v>6568000</v>
      </c>
      <c r="C6" s="66">
        <v>6500037</v>
      </c>
      <c r="D6" s="79">
        <v>65352</v>
      </c>
      <c r="E6" s="78">
        <v>188073</v>
      </c>
      <c r="F6" s="66">
        <v>187000</v>
      </c>
      <c r="G6" s="79">
        <v>1073</v>
      </c>
      <c r="H6" s="78">
        <v>8045</v>
      </c>
      <c r="I6" s="66">
        <v>6259</v>
      </c>
      <c r="J6" s="79">
        <v>1680</v>
      </c>
      <c r="K6" s="78">
        <v>1134831</v>
      </c>
      <c r="L6" s="66">
        <v>1132348</v>
      </c>
      <c r="M6" s="182">
        <v>2482</v>
      </c>
      <c r="N6" s="189" t="str">
        <f>IF(A6="","",A6)</f>
        <v>米子</v>
      </c>
    </row>
    <row r="7" spans="1:14" ht="18" customHeight="1">
      <c r="A7" s="91" t="s">
        <v>103</v>
      </c>
      <c r="B7" s="78">
        <v>1630986</v>
      </c>
      <c r="C7" s="66">
        <v>1616727</v>
      </c>
      <c r="D7" s="79">
        <v>9971</v>
      </c>
      <c r="E7" s="78">
        <v>51434</v>
      </c>
      <c r="F7" s="66">
        <v>51281</v>
      </c>
      <c r="G7" s="79">
        <v>153</v>
      </c>
      <c r="H7" s="78">
        <v>3999</v>
      </c>
      <c r="I7" s="66">
        <v>3764</v>
      </c>
      <c r="J7" s="79">
        <v>148</v>
      </c>
      <c r="K7" s="78">
        <v>306674</v>
      </c>
      <c r="L7" s="66">
        <v>288760</v>
      </c>
      <c r="M7" s="182">
        <v>17914</v>
      </c>
      <c r="N7" s="189" t="str">
        <f>IF(A7="","",A7)</f>
        <v>倉吉</v>
      </c>
    </row>
    <row r="8" spans="1:14" s="3" customFormat="1" ht="18" customHeight="1">
      <c r="A8" s="89" t="s">
        <v>104</v>
      </c>
      <c r="B8" s="81">
        <v>13992218</v>
      </c>
      <c r="C8" s="67">
        <v>13890790</v>
      </c>
      <c r="D8" s="82">
        <v>94529</v>
      </c>
      <c r="E8" s="81">
        <v>454627</v>
      </c>
      <c r="F8" s="67">
        <v>453127</v>
      </c>
      <c r="G8" s="82">
        <v>1499</v>
      </c>
      <c r="H8" s="81">
        <v>26390</v>
      </c>
      <c r="I8" s="67">
        <v>23546</v>
      </c>
      <c r="J8" s="82">
        <v>2651</v>
      </c>
      <c r="K8" s="81">
        <v>2333661</v>
      </c>
      <c r="L8" s="67">
        <v>2254171</v>
      </c>
      <c r="M8" s="183">
        <v>79490</v>
      </c>
      <c r="N8" s="190" t="str">
        <f>IF(A8="","",A8)</f>
        <v>鳥取県計</v>
      </c>
    </row>
    <row r="9" spans="1:14" s="12" customFormat="1" ht="18" customHeight="1">
      <c r="A9" s="13"/>
      <c r="B9" s="86"/>
      <c r="C9" s="87"/>
      <c r="D9" s="88"/>
      <c r="E9" s="86"/>
      <c r="F9" s="87"/>
      <c r="G9" s="88"/>
      <c r="H9" s="86"/>
      <c r="I9" s="87"/>
      <c r="J9" s="88"/>
      <c r="K9" s="86"/>
      <c r="L9" s="87"/>
      <c r="M9" s="195"/>
      <c r="N9" s="193"/>
    </row>
    <row r="10" spans="1:14" ht="18" customHeight="1">
      <c r="A10" s="92" t="s">
        <v>109</v>
      </c>
      <c r="B10" s="83">
        <v>14319845</v>
      </c>
      <c r="C10" s="84">
        <v>14284984</v>
      </c>
      <c r="D10" s="85">
        <v>17068</v>
      </c>
      <c r="E10" s="83">
        <v>536578</v>
      </c>
      <c r="F10" s="84">
        <v>536301</v>
      </c>
      <c r="G10" s="85">
        <v>277</v>
      </c>
      <c r="H10" s="83">
        <v>14652</v>
      </c>
      <c r="I10" s="84">
        <v>12040</v>
      </c>
      <c r="J10" s="85">
        <v>832</v>
      </c>
      <c r="K10" s="83">
        <v>2485489</v>
      </c>
      <c r="L10" s="84">
        <v>2466773</v>
      </c>
      <c r="M10" s="185">
        <v>18716</v>
      </c>
      <c r="N10" s="192" t="str">
        <f aca="true" t="shared" si="0" ref="N10:N17">IF(A10="","",A10)</f>
        <v>松江</v>
      </c>
    </row>
    <row r="11" spans="1:14" ht="18" customHeight="1">
      <c r="A11" s="91" t="s">
        <v>110</v>
      </c>
      <c r="B11" s="78">
        <v>1771819</v>
      </c>
      <c r="C11" s="66">
        <v>1763144</v>
      </c>
      <c r="D11" s="79">
        <v>8266</v>
      </c>
      <c r="E11" s="78">
        <v>45600</v>
      </c>
      <c r="F11" s="66">
        <v>45447</v>
      </c>
      <c r="G11" s="79">
        <v>153</v>
      </c>
      <c r="H11" s="78">
        <v>2528</v>
      </c>
      <c r="I11" s="66">
        <v>2479</v>
      </c>
      <c r="J11" s="79">
        <v>49</v>
      </c>
      <c r="K11" s="78">
        <v>293983</v>
      </c>
      <c r="L11" s="66">
        <v>292025</v>
      </c>
      <c r="M11" s="182">
        <v>1959</v>
      </c>
      <c r="N11" s="189" t="str">
        <f t="shared" si="0"/>
        <v>浜田</v>
      </c>
    </row>
    <row r="12" spans="1:14" ht="18" customHeight="1">
      <c r="A12" s="91" t="s">
        <v>111</v>
      </c>
      <c r="B12" s="78">
        <v>3361815</v>
      </c>
      <c r="C12" s="66">
        <v>3348938</v>
      </c>
      <c r="D12" s="79">
        <v>12877</v>
      </c>
      <c r="E12" s="78">
        <v>93545</v>
      </c>
      <c r="F12" s="66">
        <v>93337</v>
      </c>
      <c r="G12" s="79">
        <v>208</v>
      </c>
      <c r="H12" s="78">
        <v>8562</v>
      </c>
      <c r="I12" s="66">
        <v>7652</v>
      </c>
      <c r="J12" s="79">
        <v>910</v>
      </c>
      <c r="K12" s="78">
        <v>511030</v>
      </c>
      <c r="L12" s="66">
        <v>500784</v>
      </c>
      <c r="M12" s="182">
        <v>10247</v>
      </c>
      <c r="N12" s="189" t="str">
        <f t="shared" si="0"/>
        <v>出雲</v>
      </c>
    </row>
    <row r="13" spans="1:14" ht="18" customHeight="1">
      <c r="A13" s="91" t="s">
        <v>112</v>
      </c>
      <c r="B13" s="78">
        <v>1646525</v>
      </c>
      <c r="C13" s="66">
        <v>1608786</v>
      </c>
      <c r="D13" s="79">
        <v>37739</v>
      </c>
      <c r="E13" s="78">
        <v>45692</v>
      </c>
      <c r="F13" s="66">
        <v>45677</v>
      </c>
      <c r="G13" s="79">
        <v>15</v>
      </c>
      <c r="H13" s="78">
        <v>4334</v>
      </c>
      <c r="I13" s="66">
        <v>654</v>
      </c>
      <c r="J13" s="79">
        <v>3680</v>
      </c>
      <c r="K13" s="78">
        <v>916554</v>
      </c>
      <c r="L13" s="66">
        <v>916490</v>
      </c>
      <c r="M13" s="182">
        <v>63</v>
      </c>
      <c r="N13" s="189" t="str">
        <f t="shared" si="0"/>
        <v>益田</v>
      </c>
    </row>
    <row r="14" spans="1:14" ht="18" customHeight="1">
      <c r="A14" s="91" t="s">
        <v>113</v>
      </c>
      <c r="B14" s="78">
        <v>543101</v>
      </c>
      <c r="C14" s="66">
        <v>542932</v>
      </c>
      <c r="D14" s="79">
        <v>170</v>
      </c>
      <c r="E14" s="78">
        <v>15098</v>
      </c>
      <c r="F14" s="66">
        <v>15092</v>
      </c>
      <c r="G14" s="79">
        <v>6</v>
      </c>
      <c r="H14" s="238">
        <v>444</v>
      </c>
      <c r="I14" s="239">
        <v>444</v>
      </c>
      <c r="J14" s="240" t="s">
        <v>157</v>
      </c>
      <c r="K14" s="78">
        <v>27226</v>
      </c>
      <c r="L14" s="66">
        <v>27226</v>
      </c>
      <c r="M14" s="182" t="s">
        <v>157</v>
      </c>
      <c r="N14" s="189" t="str">
        <f t="shared" si="0"/>
        <v>石見大田</v>
      </c>
    </row>
    <row r="15" spans="1:14" ht="18" customHeight="1">
      <c r="A15" s="91" t="s">
        <v>114</v>
      </c>
      <c r="B15" s="78">
        <v>843260</v>
      </c>
      <c r="C15" s="66">
        <v>821529</v>
      </c>
      <c r="D15" s="79">
        <v>21730</v>
      </c>
      <c r="E15" s="78">
        <v>27091</v>
      </c>
      <c r="F15" s="66">
        <v>27037</v>
      </c>
      <c r="G15" s="79">
        <v>53</v>
      </c>
      <c r="H15" s="238">
        <v>531</v>
      </c>
      <c r="I15" s="239">
        <v>471</v>
      </c>
      <c r="J15" s="240">
        <v>59</v>
      </c>
      <c r="K15" s="78">
        <v>357520</v>
      </c>
      <c r="L15" s="66">
        <v>341548</v>
      </c>
      <c r="M15" s="182">
        <v>15972</v>
      </c>
      <c r="N15" s="189" t="str">
        <f t="shared" si="0"/>
        <v>大東</v>
      </c>
    </row>
    <row r="16" spans="1:14" ht="18" customHeight="1">
      <c r="A16" s="91" t="s">
        <v>115</v>
      </c>
      <c r="B16" s="78">
        <v>420717</v>
      </c>
      <c r="C16" s="66">
        <v>420711</v>
      </c>
      <c r="D16" s="79">
        <v>6</v>
      </c>
      <c r="E16" s="78">
        <v>15024</v>
      </c>
      <c r="F16" s="66">
        <v>15024</v>
      </c>
      <c r="G16" s="79">
        <v>0</v>
      </c>
      <c r="H16" s="238">
        <v>1251</v>
      </c>
      <c r="I16" s="239">
        <v>1251</v>
      </c>
      <c r="J16" s="240" t="s">
        <v>157</v>
      </c>
      <c r="K16" s="78">
        <v>17341</v>
      </c>
      <c r="L16" s="66">
        <v>17236</v>
      </c>
      <c r="M16" s="182">
        <v>105</v>
      </c>
      <c r="N16" s="189" t="str">
        <f t="shared" si="0"/>
        <v>西郷</v>
      </c>
    </row>
    <row r="17" spans="1:14" s="3" customFormat="1" ht="18" customHeight="1">
      <c r="A17" s="89" t="s">
        <v>105</v>
      </c>
      <c r="B17" s="81">
        <v>22907082</v>
      </c>
      <c r="C17" s="67">
        <v>22791023</v>
      </c>
      <c r="D17" s="82">
        <v>97856</v>
      </c>
      <c r="E17" s="81">
        <v>778627</v>
      </c>
      <c r="F17" s="67">
        <v>777916</v>
      </c>
      <c r="G17" s="82">
        <v>712</v>
      </c>
      <c r="H17" s="81">
        <v>32300</v>
      </c>
      <c r="I17" s="67">
        <v>24990</v>
      </c>
      <c r="J17" s="82">
        <v>5531</v>
      </c>
      <c r="K17" s="81">
        <v>4609144</v>
      </c>
      <c r="L17" s="67">
        <v>4562082</v>
      </c>
      <c r="M17" s="183">
        <v>47062</v>
      </c>
      <c r="N17" s="190" t="str">
        <f t="shared" si="0"/>
        <v>島根県計</v>
      </c>
    </row>
    <row r="18" spans="1:14" s="12" customFormat="1" ht="18" customHeight="1">
      <c r="A18" s="13"/>
      <c r="B18" s="86"/>
      <c r="C18" s="87"/>
      <c r="D18" s="88"/>
      <c r="E18" s="86"/>
      <c r="F18" s="87"/>
      <c r="G18" s="88"/>
      <c r="H18" s="86"/>
      <c r="I18" s="87"/>
      <c r="J18" s="88"/>
      <c r="K18" s="86"/>
      <c r="L18" s="87"/>
      <c r="M18" s="195"/>
      <c r="N18" s="193"/>
    </row>
    <row r="19" spans="1:14" ht="18" customHeight="1">
      <c r="A19" s="92" t="s">
        <v>116</v>
      </c>
      <c r="B19" s="83">
        <v>27201522</v>
      </c>
      <c r="C19" s="84">
        <v>27169329</v>
      </c>
      <c r="D19" s="85">
        <v>31870</v>
      </c>
      <c r="E19" s="83">
        <v>1086004</v>
      </c>
      <c r="F19" s="84">
        <v>1085058</v>
      </c>
      <c r="G19" s="85">
        <v>946</v>
      </c>
      <c r="H19" s="83">
        <v>31446</v>
      </c>
      <c r="I19" s="84">
        <v>31094</v>
      </c>
      <c r="J19" s="85">
        <v>351</v>
      </c>
      <c r="K19" s="83">
        <v>3208604</v>
      </c>
      <c r="L19" s="84">
        <v>3063434</v>
      </c>
      <c r="M19" s="185">
        <v>145170</v>
      </c>
      <c r="N19" s="192" t="str">
        <f aca="true" t="shared" si="1" ref="N19:N32">IF(A19="","",A19)</f>
        <v>岡山東</v>
      </c>
    </row>
    <row r="20" spans="1:14" ht="18" customHeight="1">
      <c r="A20" s="91" t="s">
        <v>117</v>
      </c>
      <c r="B20" s="78">
        <v>16572034</v>
      </c>
      <c r="C20" s="66">
        <v>16452191</v>
      </c>
      <c r="D20" s="79">
        <v>109027</v>
      </c>
      <c r="E20" s="78">
        <v>540003</v>
      </c>
      <c r="F20" s="66">
        <v>535727</v>
      </c>
      <c r="G20" s="79">
        <v>4275</v>
      </c>
      <c r="H20" s="78">
        <v>17037</v>
      </c>
      <c r="I20" s="66">
        <v>16574</v>
      </c>
      <c r="J20" s="79">
        <v>461</v>
      </c>
      <c r="K20" s="78">
        <v>3482027</v>
      </c>
      <c r="L20" s="66">
        <v>3218266</v>
      </c>
      <c r="M20" s="182">
        <v>263762</v>
      </c>
      <c r="N20" s="189" t="str">
        <f t="shared" si="1"/>
        <v>岡山西</v>
      </c>
    </row>
    <row r="21" spans="1:14" ht="18" customHeight="1">
      <c r="A21" s="91" t="s">
        <v>118</v>
      </c>
      <c r="B21" s="78">
        <v>2351621</v>
      </c>
      <c r="C21" s="66">
        <v>2341880</v>
      </c>
      <c r="D21" s="79">
        <v>9742</v>
      </c>
      <c r="E21" s="78">
        <v>94130</v>
      </c>
      <c r="F21" s="66">
        <v>93924</v>
      </c>
      <c r="G21" s="79">
        <v>206</v>
      </c>
      <c r="H21" s="78">
        <v>2789</v>
      </c>
      <c r="I21" s="66">
        <v>2777</v>
      </c>
      <c r="J21" s="79">
        <v>11</v>
      </c>
      <c r="K21" s="78">
        <v>524232</v>
      </c>
      <c r="L21" s="66">
        <v>516918</v>
      </c>
      <c r="M21" s="182">
        <v>7314</v>
      </c>
      <c r="N21" s="189" t="str">
        <f t="shared" si="1"/>
        <v>西大寺</v>
      </c>
    </row>
    <row r="22" spans="1:14" ht="18" customHeight="1">
      <c r="A22" s="91" t="s">
        <v>119</v>
      </c>
      <c r="B22" s="78">
        <v>2542550</v>
      </c>
      <c r="C22" s="66">
        <v>2531958</v>
      </c>
      <c r="D22" s="79">
        <v>10475</v>
      </c>
      <c r="E22" s="78">
        <v>78019</v>
      </c>
      <c r="F22" s="66">
        <v>77942</v>
      </c>
      <c r="G22" s="79">
        <v>77</v>
      </c>
      <c r="H22" s="78">
        <v>2879</v>
      </c>
      <c r="I22" s="66">
        <v>2283</v>
      </c>
      <c r="J22" s="79">
        <v>597</v>
      </c>
      <c r="K22" s="78">
        <v>302125</v>
      </c>
      <c r="L22" s="66">
        <v>293815</v>
      </c>
      <c r="M22" s="182">
        <v>8310</v>
      </c>
      <c r="N22" s="189" t="str">
        <f t="shared" si="1"/>
        <v>瀬戸</v>
      </c>
    </row>
    <row r="23" spans="1:14" ht="18" customHeight="1">
      <c r="A23" s="91" t="s">
        <v>120</v>
      </c>
      <c r="B23" s="78">
        <v>2222760</v>
      </c>
      <c r="C23" s="66">
        <v>2210197</v>
      </c>
      <c r="D23" s="79">
        <v>12563</v>
      </c>
      <c r="E23" s="78">
        <v>70216</v>
      </c>
      <c r="F23" s="66">
        <v>69700</v>
      </c>
      <c r="G23" s="79">
        <v>516</v>
      </c>
      <c r="H23" s="78">
        <v>3476</v>
      </c>
      <c r="I23" s="66">
        <v>3475</v>
      </c>
      <c r="J23" s="79">
        <v>2</v>
      </c>
      <c r="K23" s="78">
        <v>1648395</v>
      </c>
      <c r="L23" s="66">
        <v>1648202</v>
      </c>
      <c r="M23" s="182">
        <v>193</v>
      </c>
      <c r="N23" s="189" t="str">
        <f t="shared" si="1"/>
        <v>児島</v>
      </c>
    </row>
    <row r="24" spans="1:14" ht="18" customHeight="1">
      <c r="A24" s="91" t="s">
        <v>121</v>
      </c>
      <c r="B24" s="78">
        <v>22097513</v>
      </c>
      <c r="C24" s="66">
        <v>22081097</v>
      </c>
      <c r="D24" s="79">
        <v>15975</v>
      </c>
      <c r="E24" s="78">
        <v>847195</v>
      </c>
      <c r="F24" s="66">
        <v>846754</v>
      </c>
      <c r="G24" s="79">
        <v>440</v>
      </c>
      <c r="H24" s="78">
        <v>15644</v>
      </c>
      <c r="I24" s="66">
        <v>15462</v>
      </c>
      <c r="J24" s="79">
        <v>182</v>
      </c>
      <c r="K24" s="78">
        <v>4038107</v>
      </c>
      <c r="L24" s="66">
        <v>3940596</v>
      </c>
      <c r="M24" s="182">
        <v>97360</v>
      </c>
      <c r="N24" s="189" t="str">
        <f t="shared" si="1"/>
        <v>倉敷</v>
      </c>
    </row>
    <row r="25" spans="1:14" ht="18" customHeight="1">
      <c r="A25" s="91" t="s">
        <v>122</v>
      </c>
      <c r="B25" s="78">
        <v>1882021</v>
      </c>
      <c r="C25" s="66">
        <v>1871120</v>
      </c>
      <c r="D25" s="79">
        <v>10900</v>
      </c>
      <c r="E25" s="78">
        <v>50731</v>
      </c>
      <c r="F25" s="66">
        <v>50340</v>
      </c>
      <c r="G25" s="79">
        <v>391</v>
      </c>
      <c r="H25" s="78">
        <v>2489</v>
      </c>
      <c r="I25" s="66">
        <v>2474</v>
      </c>
      <c r="J25" s="79">
        <v>15</v>
      </c>
      <c r="K25" s="78">
        <v>1215819</v>
      </c>
      <c r="L25" s="66">
        <v>1213702</v>
      </c>
      <c r="M25" s="182">
        <v>2117</v>
      </c>
      <c r="N25" s="189" t="str">
        <f t="shared" si="1"/>
        <v>玉島</v>
      </c>
    </row>
    <row r="26" spans="1:14" ht="18" customHeight="1">
      <c r="A26" s="91" t="s">
        <v>123</v>
      </c>
      <c r="B26" s="78">
        <v>5250375</v>
      </c>
      <c r="C26" s="66">
        <v>5229484</v>
      </c>
      <c r="D26" s="79">
        <v>20050</v>
      </c>
      <c r="E26" s="78">
        <v>90500</v>
      </c>
      <c r="F26" s="66">
        <v>90273</v>
      </c>
      <c r="G26" s="79">
        <v>228</v>
      </c>
      <c r="H26" s="78">
        <v>13956</v>
      </c>
      <c r="I26" s="66">
        <v>13084</v>
      </c>
      <c r="J26" s="79">
        <v>873</v>
      </c>
      <c r="K26" s="78">
        <v>1325881</v>
      </c>
      <c r="L26" s="66">
        <v>1233073</v>
      </c>
      <c r="M26" s="182">
        <v>92807</v>
      </c>
      <c r="N26" s="189" t="str">
        <f t="shared" si="1"/>
        <v>津山</v>
      </c>
    </row>
    <row r="27" spans="1:14" ht="18" customHeight="1">
      <c r="A27" s="91" t="s">
        <v>124</v>
      </c>
      <c r="B27" s="78">
        <v>1604220</v>
      </c>
      <c r="C27" s="66">
        <v>1601461</v>
      </c>
      <c r="D27" s="79">
        <v>2760</v>
      </c>
      <c r="E27" s="78">
        <v>45353</v>
      </c>
      <c r="F27" s="66">
        <v>45338</v>
      </c>
      <c r="G27" s="79">
        <v>14</v>
      </c>
      <c r="H27" s="238">
        <v>1221</v>
      </c>
      <c r="I27" s="239">
        <v>1129</v>
      </c>
      <c r="J27" s="240">
        <v>92</v>
      </c>
      <c r="K27" s="78">
        <v>307350</v>
      </c>
      <c r="L27" s="66">
        <v>284878</v>
      </c>
      <c r="M27" s="182">
        <v>22472</v>
      </c>
      <c r="N27" s="189" t="str">
        <f t="shared" si="1"/>
        <v>玉野</v>
      </c>
    </row>
    <row r="28" spans="1:14" ht="18" customHeight="1">
      <c r="A28" s="91" t="s">
        <v>125</v>
      </c>
      <c r="B28" s="78">
        <v>4948376</v>
      </c>
      <c r="C28" s="66">
        <v>4946145</v>
      </c>
      <c r="D28" s="79">
        <v>2230</v>
      </c>
      <c r="E28" s="78">
        <v>200390</v>
      </c>
      <c r="F28" s="66">
        <v>200345</v>
      </c>
      <c r="G28" s="79">
        <v>46</v>
      </c>
      <c r="H28" s="238">
        <v>2978</v>
      </c>
      <c r="I28" s="239">
        <v>2941</v>
      </c>
      <c r="J28" s="240">
        <v>38</v>
      </c>
      <c r="K28" s="78">
        <v>609425</v>
      </c>
      <c r="L28" s="66">
        <v>577057</v>
      </c>
      <c r="M28" s="182">
        <v>32368</v>
      </c>
      <c r="N28" s="189" t="str">
        <f t="shared" si="1"/>
        <v>笠岡</v>
      </c>
    </row>
    <row r="29" spans="1:14" ht="18" customHeight="1">
      <c r="A29" s="91" t="s">
        <v>126</v>
      </c>
      <c r="B29" s="78">
        <v>863483</v>
      </c>
      <c r="C29" s="66">
        <v>861243</v>
      </c>
      <c r="D29" s="79">
        <v>2240</v>
      </c>
      <c r="E29" s="78">
        <v>19439</v>
      </c>
      <c r="F29" s="66">
        <v>19276</v>
      </c>
      <c r="G29" s="79">
        <v>163</v>
      </c>
      <c r="H29" s="238">
        <v>461</v>
      </c>
      <c r="I29" s="239">
        <v>461</v>
      </c>
      <c r="J29" s="240" t="s">
        <v>157</v>
      </c>
      <c r="K29" s="78">
        <v>179075</v>
      </c>
      <c r="L29" s="66">
        <v>179045</v>
      </c>
      <c r="M29" s="182">
        <v>31</v>
      </c>
      <c r="N29" s="189" t="str">
        <f t="shared" si="1"/>
        <v>高梁</v>
      </c>
    </row>
    <row r="30" spans="1:14" ht="18" customHeight="1">
      <c r="A30" s="91" t="s">
        <v>127</v>
      </c>
      <c r="B30" s="78">
        <v>448624</v>
      </c>
      <c r="C30" s="66">
        <v>445728</v>
      </c>
      <c r="D30" s="79">
        <v>2896</v>
      </c>
      <c r="E30" s="78">
        <v>18200</v>
      </c>
      <c r="F30" s="66">
        <v>18121</v>
      </c>
      <c r="G30" s="79">
        <v>79</v>
      </c>
      <c r="H30" s="238">
        <v>733</v>
      </c>
      <c r="I30" s="239">
        <v>695</v>
      </c>
      <c r="J30" s="240">
        <v>38</v>
      </c>
      <c r="K30" s="78">
        <v>97607</v>
      </c>
      <c r="L30" s="66">
        <v>97592</v>
      </c>
      <c r="M30" s="182">
        <v>15</v>
      </c>
      <c r="N30" s="189" t="str">
        <f t="shared" si="1"/>
        <v>新見</v>
      </c>
    </row>
    <row r="31" spans="1:14" ht="18" customHeight="1">
      <c r="A31" s="91" t="s">
        <v>128</v>
      </c>
      <c r="B31" s="78">
        <v>1404291</v>
      </c>
      <c r="C31" s="66">
        <v>1403215</v>
      </c>
      <c r="D31" s="79">
        <v>1076</v>
      </c>
      <c r="E31" s="78">
        <v>30739</v>
      </c>
      <c r="F31" s="66">
        <v>30702</v>
      </c>
      <c r="G31" s="79">
        <v>36</v>
      </c>
      <c r="H31" s="78">
        <v>1395</v>
      </c>
      <c r="I31" s="66">
        <v>1392</v>
      </c>
      <c r="J31" s="79">
        <v>3</v>
      </c>
      <c r="K31" s="78">
        <v>170375</v>
      </c>
      <c r="L31" s="66">
        <v>169120</v>
      </c>
      <c r="M31" s="182">
        <v>1255</v>
      </c>
      <c r="N31" s="189" t="str">
        <f t="shared" si="1"/>
        <v>久世</v>
      </c>
    </row>
    <row r="32" spans="1:14" s="3" customFormat="1" ht="18" customHeight="1">
      <c r="A32" s="89" t="s">
        <v>156</v>
      </c>
      <c r="B32" s="81">
        <v>89389391</v>
      </c>
      <c r="C32" s="67">
        <v>89145048</v>
      </c>
      <c r="D32" s="82">
        <v>231804</v>
      </c>
      <c r="E32" s="81">
        <v>3170918</v>
      </c>
      <c r="F32" s="67">
        <v>3163499</v>
      </c>
      <c r="G32" s="82">
        <v>7419</v>
      </c>
      <c r="H32" s="81">
        <v>96502</v>
      </c>
      <c r="I32" s="67">
        <v>93840</v>
      </c>
      <c r="J32" s="82">
        <v>2660</v>
      </c>
      <c r="K32" s="81">
        <v>17109022</v>
      </c>
      <c r="L32" s="67">
        <v>16435697</v>
      </c>
      <c r="M32" s="183">
        <v>673175</v>
      </c>
      <c r="N32" s="190" t="str">
        <f t="shared" si="1"/>
        <v>岡山県計</v>
      </c>
    </row>
    <row r="33" spans="1:14" s="12" customFormat="1" ht="18" customHeight="1">
      <c r="A33" s="13"/>
      <c r="B33" s="86"/>
      <c r="C33" s="87"/>
      <c r="D33" s="88"/>
      <c r="E33" s="86"/>
      <c r="F33" s="87"/>
      <c r="G33" s="88"/>
      <c r="H33" s="86"/>
      <c r="I33" s="87"/>
      <c r="J33" s="88"/>
      <c r="K33" s="86"/>
      <c r="L33" s="87"/>
      <c r="M33" s="195"/>
      <c r="N33" s="193"/>
    </row>
    <row r="34" spans="1:14" ht="18" customHeight="1">
      <c r="A34" s="92" t="s">
        <v>129</v>
      </c>
      <c r="B34" s="83">
        <v>44262000</v>
      </c>
      <c r="C34" s="84">
        <v>44196423</v>
      </c>
      <c r="D34" s="85">
        <v>65021</v>
      </c>
      <c r="E34" s="83">
        <v>1907304</v>
      </c>
      <c r="F34" s="84">
        <v>1906624</v>
      </c>
      <c r="G34" s="85">
        <v>680</v>
      </c>
      <c r="H34" s="241">
        <v>16635</v>
      </c>
      <c r="I34" s="242">
        <v>15282</v>
      </c>
      <c r="J34" s="243">
        <v>1342</v>
      </c>
      <c r="K34" s="83">
        <v>2830706</v>
      </c>
      <c r="L34" s="84">
        <v>2795724</v>
      </c>
      <c r="M34" s="185">
        <v>34982</v>
      </c>
      <c r="N34" s="192" t="str">
        <f aca="true" t="shared" si="2" ref="N34:N50">IF(A34="","",A34)</f>
        <v>広島東</v>
      </c>
    </row>
    <row r="35" spans="1:14" ht="18" customHeight="1">
      <c r="A35" s="91" t="s">
        <v>130</v>
      </c>
      <c r="B35" s="78">
        <v>9423921</v>
      </c>
      <c r="C35" s="66">
        <v>9365334</v>
      </c>
      <c r="D35" s="79">
        <v>58479</v>
      </c>
      <c r="E35" s="78">
        <v>318818</v>
      </c>
      <c r="F35" s="66">
        <v>318637</v>
      </c>
      <c r="G35" s="79">
        <v>181</v>
      </c>
      <c r="H35" s="238">
        <v>14388</v>
      </c>
      <c r="I35" s="239">
        <v>13807</v>
      </c>
      <c r="J35" s="240">
        <v>581</v>
      </c>
      <c r="K35" s="78">
        <v>2256411</v>
      </c>
      <c r="L35" s="66">
        <v>2174424</v>
      </c>
      <c r="M35" s="182">
        <v>81988</v>
      </c>
      <c r="N35" s="189" t="str">
        <f t="shared" si="2"/>
        <v>広島南</v>
      </c>
    </row>
    <row r="36" spans="1:14" ht="18" customHeight="1">
      <c r="A36" s="91" t="s">
        <v>131</v>
      </c>
      <c r="B36" s="78">
        <v>34861674</v>
      </c>
      <c r="C36" s="66">
        <v>34730760</v>
      </c>
      <c r="D36" s="79">
        <v>129583</v>
      </c>
      <c r="E36" s="78">
        <v>1202599</v>
      </c>
      <c r="F36" s="66">
        <v>1201881</v>
      </c>
      <c r="G36" s="79">
        <v>718</v>
      </c>
      <c r="H36" s="238">
        <v>51090</v>
      </c>
      <c r="I36" s="239">
        <v>44479</v>
      </c>
      <c r="J36" s="240">
        <v>6598</v>
      </c>
      <c r="K36" s="78">
        <v>4297708</v>
      </c>
      <c r="L36" s="66">
        <v>4130422</v>
      </c>
      <c r="M36" s="182">
        <v>167286</v>
      </c>
      <c r="N36" s="189" t="str">
        <f t="shared" si="2"/>
        <v>広島西</v>
      </c>
    </row>
    <row r="37" spans="1:14" ht="18" customHeight="1">
      <c r="A37" s="91" t="s">
        <v>132</v>
      </c>
      <c r="B37" s="78">
        <v>7379823</v>
      </c>
      <c r="C37" s="66">
        <v>7355123</v>
      </c>
      <c r="D37" s="79">
        <v>24078</v>
      </c>
      <c r="E37" s="78">
        <v>193207</v>
      </c>
      <c r="F37" s="66">
        <v>192734</v>
      </c>
      <c r="G37" s="79">
        <v>473</v>
      </c>
      <c r="H37" s="238">
        <v>8239</v>
      </c>
      <c r="I37" s="239">
        <v>7956</v>
      </c>
      <c r="J37" s="240">
        <v>283</v>
      </c>
      <c r="K37" s="78">
        <v>4597175</v>
      </c>
      <c r="L37" s="66">
        <v>4201897</v>
      </c>
      <c r="M37" s="182">
        <v>395278</v>
      </c>
      <c r="N37" s="189" t="str">
        <f t="shared" si="2"/>
        <v>広島北</v>
      </c>
    </row>
    <row r="38" spans="1:14" ht="18" customHeight="1">
      <c r="A38" s="91" t="s">
        <v>133</v>
      </c>
      <c r="B38" s="78">
        <v>7809059</v>
      </c>
      <c r="C38" s="66">
        <v>7784177</v>
      </c>
      <c r="D38" s="79">
        <v>22721</v>
      </c>
      <c r="E38" s="78">
        <v>152175</v>
      </c>
      <c r="F38" s="66">
        <v>151918</v>
      </c>
      <c r="G38" s="79">
        <v>257</v>
      </c>
      <c r="H38" s="238">
        <v>6586</v>
      </c>
      <c r="I38" s="239">
        <v>5882</v>
      </c>
      <c r="J38" s="240">
        <v>703</v>
      </c>
      <c r="K38" s="78">
        <v>2592028</v>
      </c>
      <c r="L38" s="66">
        <v>2576366</v>
      </c>
      <c r="M38" s="182">
        <v>15661</v>
      </c>
      <c r="N38" s="189" t="str">
        <f t="shared" si="2"/>
        <v>呉</v>
      </c>
    </row>
    <row r="39" spans="1:14" ht="18" customHeight="1">
      <c r="A39" s="91" t="s">
        <v>134</v>
      </c>
      <c r="B39" s="78">
        <v>874712</v>
      </c>
      <c r="C39" s="66">
        <v>871825</v>
      </c>
      <c r="D39" s="79">
        <v>2887</v>
      </c>
      <c r="E39" s="78">
        <v>31478</v>
      </c>
      <c r="F39" s="66">
        <v>31394</v>
      </c>
      <c r="G39" s="79">
        <v>83</v>
      </c>
      <c r="H39" s="238">
        <v>287</v>
      </c>
      <c r="I39" s="239">
        <v>287</v>
      </c>
      <c r="J39" s="240" t="s">
        <v>157</v>
      </c>
      <c r="K39" s="78">
        <v>198193</v>
      </c>
      <c r="L39" s="66">
        <v>198135</v>
      </c>
      <c r="M39" s="182">
        <v>58</v>
      </c>
      <c r="N39" s="189" t="str">
        <f t="shared" si="2"/>
        <v>竹原</v>
      </c>
    </row>
    <row r="40" spans="1:14" ht="18" customHeight="1">
      <c r="A40" s="91" t="s">
        <v>135</v>
      </c>
      <c r="B40" s="78">
        <v>1987690</v>
      </c>
      <c r="C40" s="66">
        <v>1982410</v>
      </c>
      <c r="D40" s="79">
        <v>5280</v>
      </c>
      <c r="E40" s="78">
        <v>59968</v>
      </c>
      <c r="F40" s="66">
        <v>59832</v>
      </c>
      <c r="G40" s="79">
        <v>136</v>
      </c>
      <c r="H40" s="238">
        <v>11679</v>
      </c>
      <c r="I40" s="239">
        <v>11446</v>
      </c>
      <c r="J40" s="240">
        <v>233</v>
      </c>
      <c r="K40" s="78">
        <v>702526</v>
      </c>
      <c r="L40" s="66">
        <v>694132</v>
      </c>
      <c r="M40" s="182">
        <v>8394</v>
      </c>
      <c r="N40" s="189" t="str">
        <f t="shared" si="2"/>
        <v>三原</v>
      </c>
    </row>
    <row r="41" spans="1:14" ht="18" customHeight="1">
      <c r="A41" s="91" t="s">
        <v>136</v>
      </c>
      <c r="B41" s="78">
        <v>4436279</v>
      </c>
      <c r="C41" s="66">
        <v>4415616</v>
      </c>
      <c r="D41" s="79">
        <v>20382</v>
      </c>
      <c r="E41" s="78">
        <v>123738</v>
      </c>
      <c r="F41" s="66">
        <v>122823</v>
      </c>
      <c r="G41" s="79">
        <v>915</v>
      </c>
      <c r="H41" s="78">
        <v>2668</v>
      </c>
      <c r="I41" s="66">
        <v>2546</v>
      </c>
      <c r="J41" s="79">
        <v>122</v>
      </c>
      <c r="K41" s="78">
        <v>886582</v>
      </c>
      <c r="L41" s="66">
        <v>883461</v>
      </c>
      <c r="M41" s="182">
        <v>3120</v>
      </c>
      <c r="N41" s="189" t="str">
        <f t="shared" si="2"/>
        <v>尾道</v>
      </c>
    </row>
    <row r="42" spans="1:14" ht="18" customHeight="1">
      <c r="A42" s="91" t="s">
        <v>137</v>
      </c>
      <c r="B42" s="78">
        <v>31374263</v>
      </c>
      <c r="C42" s="66">
        <v>31334411</v>
      </c>
      <c r="D42" s="79">
        <v>39372</v>
      </c>
      <c r="E42" s="78">
        <v>1051186</v>
      </c>
      <c r="F42" s="66">
        <v>1050328</v>
      </c>
      <c r="G42" s="79">
        <v>858</v>
      </c>
      <c r="H42" s="78">
        <v>23556</v>
      </c>
      <c r="I42" s="66">
        <v>23253</v>
      </c>
      <c r="J42" s="79">
        <v>303</v>
      </c>
      <c r="K42" s="78">
        <v>5166931</v>
      </c>
      <c r="L42" s="66">
        <v>4894279</v>
      </c>
      <c r="M42" s="182">
        <v>272652</v>
      </c>
      <c r="N42" s="189" t="str">
        <f t="shared" si="2"/>
        <v>福山</v>
      </c>
    </row>
    <row r="43" spans="1:14" ht="18" customHeight="1">
      <c r="A43" s="91" t="s">
        <v>138</v>
      </c>
      <c r="B43" s="78">
        <v>5545693</v>
      </c>
      <c r="C43" s="66">
        <v>5522578</v>
      </c>
      <c r="D43" s="79">
        <v>23115</v>
      </c>
      <c r="E43" s="78">
        <v>174161</v>
      </c>
      <c r="F43" s="66">
        <v>173514</v>
      </c>
      <c r="G43" s="79">
        <v>647</v>
      </c>
      <c r="H43" s="238">
        <v>5427</v>
      </c>
      <c r="I43" s="239">
        <v>4754</v>
      </c>
      <c r="J43" s="240">
        <v>672</v>
      </c>
      <c r="K43" s="78">
        <v>722386</v>
      </c>
      <c r="L43" s="66">
        <v>686473</v>
      </c>
      <c r="M43" s="182">
        <v>35913</v>
      </c>
      <c r="N43" s="189" t="str">
        <f t="shared" si="2"/>
        <v>府中</v>
      </c>
    </row>
    <row r="44" spans="1:14" ht="18" customHeight="1">
      <c r="A44" s="91" t="s">
        <v>139</v>
      </c>
      <c r="B44" s="78">
        <v>831821</v>
      </c>
      <c r="C44" s="66">
        <v>825056</v>
      </c>
      <c r="D44" s="79">
        <v>6765</v>
      </c>
      <c r="E44" s="78">
        <v>17198</v>
      </c>
      <c r="F44" s="66">
        <v>17154</v>
      </c>
      <c r="G44" s="79">
        <v>44</v>
      </c>
      <c r="H44" s="78">
        <v>981</v>
      </c>
      <c r="I44" s="66">
        <v>807</v>
      </c>
      <c r="J44" s="79">
        <v>174</v>
      </c>
      <c r="K44" s="78">
        <v>648584</v>
      </c>
      <c r="L44" s="66">
        <v>627431</v>
      </c>
      <c r="M44" s="182">
        <v>21153</v>
      </c>
      <c r="N44" s="189" t="str">
        <f t="shared" si="2"/>
        <v>三次</v>
      </c>
    </row>
    <row r="45" spans="1:14" ht="18" customHeight="1">
      <c r="A45" s="91" t="s">
        <v>140</v>
      </c>
      <c r="B45" s="78">
        <v>1112698</v>
      </c>
      <c r="C45" s="66">
        <v>1101381</v>
      </c>
      <c r="D45" s="79">
        <v>11317</v>
      </c>
      <c r="E45" s="78">
        <v>44474</v>
      </c>
      <c r="F45" s="66">
        <v>44375</v>
      </c>
      <c r="G45" s="79">
        <v>99</v>
      </c>
      <c r="H45" s="238">
        <v>3427</v>
      </c>
      <c r="I45" s="239">
        <v>3216</v>
      </c>
      <c r="J45" s="240">
        <v>211</v>
      </c>
      <c r="K45" s="78">
        <v>203380</v>
      </c>
      <c r="L45" s="66">
        <v>202586</v>
      </c>
      <c r="M45" s="182">
        <v>794</v>
      </c>
      <c r="N45" s="189" t="str">
        <f t="shared" si="2"/>
        <v>庄原</v>
      </c>
    </row>
    <row r="46" spans="1:14" ht="18" customHeight="1">
      <c r="A46" s="91" t="s">
        <v>141</v>
      </c>
      <c r="B46" s="78">
        <v>13664845</v>
      </c>
      <c r="C46" s="66">
        <v>13649922</v>
      </c>
      <c r="D46" s="79">
        <v>14923</v>
      </c>
      <c r="E46" s="78">
        <v>577453</v>
      </c>
      <c r="F46" s="66">
        <v>576942</v>
      </c>
      <c r="G46" s="79">
        <v>510</v>
      </c>
      <c r="H46" s="78">
        <v>8335</v>
      </c>
      <c r="I46" s="66">
        <v>7885</v>
      </c>
      <c r="J46" s="79">
        <v>450</v>
      </c>
      <c r="K46" s="78">
        <v>1524824</v>
      </c>
      <c r="L46" s="66">
        <v>1485002</v>
      </c>
      <c r="M46" s="182">
        <v>39822</v>
      </c>
      <c r="N46" s="189" t="str">
        <f t="shared" si="2"/>
        <v>西条</v>
      </c>
    </row>
    <row r="47" spans="1:14" ht="18" customHeight="1">
      <c r="A47" s="91" t="s">
        <v>142</v>
      </c>
      <c r="B47" s="78">
        <v>7436443</v>
      </c>
      <c r="C47" s="66">
        <v>7405475</v>
      </c>
      <c r="D47" s="79">
        <v>28076</v>
      </c>
      <c r="E47" s="78">
        <v>255256</v>
      </c>
      <c r="F47" s="66">
        <v>254224</v>
      </c>
      <c r="G47" s="79">
        <v>1032</v>
      </c>
      <c r="H47" s="78">
        <v>8408</v>
      </c>
      <c r="I47" s="66">
        <v>8151</v>
      </c>
      <c r="J47" s="79">
        <v>257</v>
      </c>
      <c r="K47" s="78">
        <v>2054973</v>
      </c>
      <c r="L47" s="66">
        <v>1958042</v>
      </c>
      <c r="M47" s="182">
        <v>96931</v>
      </c>
      <c r="N47" s="189" t="str">
        <f t="shared" si="2"/>
        <v>廿日市</v>
      </c>
    </row>
    <row r="48" spans="1:14" ht="18" customHeight="1">
      <c r="A48" s="91" t="s">
        <v>143</v>
      </c>
      <c r="B48" s="78">
        <v>25050044</v>
      </c>
      <c r="C48" s="66">
        <v>25006547</v>
      </c>
      <c r="D48" s="79">
        <v>43498</v>
      </c>
      <c r="E48" s="78">
        <v>1049131</v>
      </c>
      <c r="F48" s="66">
        <v>1047341</v>
      </c>
      <c r="G48" s="79">
        <v>1791</v>
      </c>
      <c r="H48" s="78">
        <v>10022</v>
      </c>
      <c r="I48" s="66">
        <v>9926</v>
      </c>
      <c r="J48" s="79">
        <v>96</v>
      </c>
      <c r="K48" s="78">
        <v>2051682</v>
      </c>
      <c r="L48" s="66">
        <v>2045252</v>
      </c>
      <c r="M48" s="182">
        <v>6430</v>
      </c>
      <c r="N48" s="189" t="str">
        <f t="shared" si="2"/>
        <v>海田</v>
      </c>
    </row>
    <row r="49" spans="1:14" ht="18" customHeight="1">
      <c r="A49" s="91" t="s">
        <v>144</v>
      </c>
      <c r="B49" s="78">
        <v>439201</v>
      </c>
      <c r="C49" s="66">
        <v>433993</v>
      </c>
      <c r="D49" s="79">
        <v>5208</v>
      </c>
      <c r="E49" s="78">
        <v>14574</v>
      </c>
      <c r="F49" s="66">
        <v>14565</v>
      </c>
      <c r="G49" s="79">
        <v>9</v>
      </c>
      <c r="H49" s="78">
        <v>663</v>
      </c>
      <c r="I49" s="66">
        <v>511</v>
      </c>
      <c r="J49" s="79">
        <v>153</v>
      </c>
      <c r="K49" s="78">
        <v>94304</v>
      </c>
      <c r="L49" s="66">
        <v>94250</v>
      </c>
      <c r="M49" s="182">
        <v>54</v>
      </c>
      <c r="N49" s="189" t="str">
        <f t="shared" si="2"/>
        <v>吉田</v>
      </c>
    </row>
    <row r="50" spans="1:14" s="3" customFormat="1" ht="18" customHeight="1">
      <c r="A50" s="89" t="s">
        <v>107</v>
      </c>
      <c r="B50" s="81">
        <v>196490167</v>
      </c>
      <c r="C50" s="67">
        <v>195981032</v>
      </c>
      <c r="D50" s="82">
        <v>500704</v>
      </c>
      <c r="E50" s="81">
        <v>7172719</v>
      </c>
      <c r="F50" s="67">
        <v>7164288</v>
      </c>
      <c r="G50" s="82">
        <v>8431</v>
      </c>
      <c r="H50" s="81">
        <v>172390</v>
      </c>
      <c r="I50" s="67">
        <v>160187</v>
      </c>
      <c r="J50" s="82">
        <v>12179</v>
      </c>
      <c r="K50" s="81">
        <v>30828394</v>
      </c>
      <c r="L50" s="67">
        <v>29647876</v>
      </c>
      <c r="M50" s="183">
        <v>1180518</v>
      </c>
      <c r="N50" s="190" t="str">
        <f t="shared" si="2"/>
        <v>広島県計</v>
      </c>
    </row>
    <row r="51" spans="1:14" s="12" customFormat="1" ht="18" customHeight="1">
      <c r="A51" s="13"/>
      <c r="B51" s="86"/>
      <c r="C51" s="87"/>
      <c r="D51" s="88"/>
      <c r="E51" s="86"/>
      <c r="F51" s="87"/>
      <c r="G51" s="88"/>
      <c r="H51" s="86"/>
      <c r="I51" s="87"/>
      <c r="J51" s="88"/>
      <c r="K51" s="86"/>
      <c r="L51" s="87"/>
      <c r="M51" s="195"/>
      <c r="N51" s="193"/>
    </row>
    <row r="52" spans="1:14" ht="18" customHeight="1">
      <c r="A52" s="92" t="s">
        <v>145</v>
      </c>
      <c r="B52" s="83">
        <v>14818006</v>
      </c>
      <c r="C52" s="84">
        <v>14773881</v>
      </c>
      <c r="D52" s="85">
        <v>43332</v>
      </c>
      <c r="E52" s="83">
        <v>748936</v>
      </c>
      <c r="F52" s="84">
        <v>748715</v>
      </c>
      <c r="G52" s="85">
        <v>221</v>
      </c>
      <c r="H52" s="83">
        <v>11747</v>
      </c>
      <c r="I52" s="84">
        <v>9823</v>
      </c>
      <c r="J52" s="85">
        <v>1855</v>
      </c>
      <c r="K52" s="83">
        <v>1941462</v>
      </c>
      <c r="L52" s="84">
        <v>1922077</v>
      </c>
      <c r="M52" s="185">
        <v>19386</v>
      </c>
      <c r="N52" s="192" t="str">
        <f>IF(A52="","",A52)</f>
        <v>下関</v>
      </c>
    </row>
    <row r="53" spans="1:14" ht="18" customHeight="1">
      <c r="A53" s="91" t="s">
        <v>146</v>
      </c>
      <c r="B53" s="78">
        <v>9746123</v>
      </c>
      <c r="C53" s="66">
        <v>9732287</v>
      </c>
      <c r="D53" s="79">
        <v>13628</v>
      </c>
      <c r="E53" s="78">
        <v>425984</v>
      </c>
      <c r="F53" s="66">
        <v>425923</v>
      </c>
      <c r="G53" s="79">
        <v>52</v>
      </c>
      <c r="H53" s="78">
        <v>13587</v>
      </c>
      <c r="I53" s="66">
        <v>13052</v>
      </c>
      <c r="J53" s="79">
        <v>535</v>
      </c>
      <c r="K53" s="78">
        <v>2591781</v>
      </c>
      <c r="L53" s="66">
        <v>2501181</v>
      </c>
      <c r="M53" s="182">
        <v>90600</v>
      </c>
      <c r="N53" s="189" t="str">
        <f aca="true" t="shared" si="3" ref="N53:N63">IF(A53="","",A53)</f>
        <v>宇部</v>
      </c>
    </row>
    <row r="54" spans="1:14" ht="18" customHeight="1">
      <c r="A54" s="91" t="s">
        <v>147</v>
      </c>
      <c r="B54" s="78">
        <v>39035481</v>
      </c>
      <c r="C54" s="66">
        <v>39024778</v>
      </c>
      <c r="D54" s="79">
        <v>10702</v>
      </c>
      <c r="E54" s="78">
        <v>146408</v>
      </c>
      <c r="F54" s="66">
        <v>146018</v>
      </c>
      <c r="G54" s="79">
        <v>390</v>
      </c>
      <c r="H54" s="78">
        <v>5054</v>
      </c>
      <c r="I54" s="66">
        <v>5048</v>
      </c>
      <c r="J54" s="79">
        <v>6</v>
      </c>
      <c r="K54" s="78">
        <v>1093495</v>
      </c>
      <c r="L54" s="66">
        <v>1057986</v>
      </c>
      <c r="M54" s="182">
        <v>35509</v>
      </c>
      <c r="N54" s="189" t="str">
        <f t="shared" si="3"/>
        <v>山口</v>
      </c>
    </row>
    <row r="55" spans="1:14" ht="18" customHeight="1">
      <c r="A55" s="91" t="s">
        <v>148</v>
      </c>
      <c r="B55" s="78">
        <v>624336</v>
      </c>
      <c r="C55" s="66">
        <v>616150</v>
      </c>
      <c r="D55" s="79">
        <v>8186</v>
      </c>
      <c r="E55" s="78">
        <v>11034</v>
      </c>
      <c r="F55" s="66">
        <v>11024</v>
      </c>
      <c r="G55" s="79">
        <v>10</v>
      </c>
      <c r="H55" s="238">
        <v>1101</v>
      </c>
      <c r="I55" s="239">
        <v>606</v>
      </c>
      <c r="J55" s="240">
        <v>495</v>
      </c>
      <c r="K55" s="78">
        <v>347745</v>
      </c>
      <c r="L55" s="66">
        <v>339651</v>
      </c>
      <c r="M55" s="182">
        <v>8094</v>
      </c>
      <c r="N55" s="189" t="str">
        <f>IF(A55="","",A55)</f>
        <v>萩</v>
      </c>
    </row>
    <row r="56" spans="1:14" ht="18" customHeight="1">
      <c r="A56" s="91" t="s">
        <v>149</v>
      </c>
      <c r="B56" s="78">
        <v>16739588</v>
      </c>
      <c r="C56" s="66">
        <v>16725583</v>
      </c>
      <c r="D56" s="79">
        <v>13977</v>
      </c>
      <c r="E56" s="78">
        <v>763998</v>
      </c>
      <c r="F56" s="66">
        <v>763773</v>
      </c>
      <c r="G56" s="79">
        <v>225</v>
      </c>
      <c r="H56" s="78">
        <v>12255</v>
      </c>
      <c r="I56" s="66">
        <v>12209</v>
      </c>
      <c r="J56" s="79">
        <v>45</v>
      </c>
      <c r="K56" s="78">
        <v>2065804</v>
      </c>
      <c r="L56" s="66">
        <v>1996180</v>
      </c>
      <c r="M56" s="182">
        <v>69624</v>
      </c>
      <c r="N56" s="189" t="str">
        <f t="shared" si="3"/>
        <v>徳山</v>
      </c>
    </row>
    <row r="57" spans="1:14" ht="18" customHeight="1">
      <c r="A57" s="91" t="s">
        <v>150</v>
      </c>
      <c r="B57" s="78">
        <v>3838039</v>
      </c>
      <c r="C57" s="66">
        <v>3829196</v>
      </c>
      <c r="D57" s="79">
        <v>7717</v>
      </c>
      <c r="E57" s="78">
        <v>137308</v>
      </c>
      <c r="F57" s="66">
        <v>137210</v>
      </c>
      <c r="G57" s="79">
        <v>98</v>
      </c>
      <c r="H57" s="78">
        <v>3258</v>
      </c>
      <c r="I57" s="66">
        <v>2734</v>
      </c>
      <c r="J57" s="79">
        <v>437</v>
      </c>
      <c r="K57" s="78">
        <v>375426</v>
      </c>
      <c r="L57" s="66">
        <v>363049</v>
      </c>
      <c r="M57" s="182">
        <v>12377</v>
      </c>
      <c r="N57" s="189" t="str">
        <f>IF(A57="","",A57)</f>
        <v>防府</v>
      </c>
    </row>
    <row r="58" spans="1:14" ht="18" customHeight="1">
      <c r="A58" s="91" t="s">
        <v>151</v>
      </c>
      <c r="B58" s="78">
        <v>3894198</v>
      </c>
      <c r="C58" s="66">
        <v>3885307</v>
      </c>
      <c r="D58" s="79">
        <v>8159</v>
      </c>
      <c r="E58" s="78">
        <v>154956</v>
      </c>
      <c r="F58" s="66">
        <v>154739</v>
      </c>
      <c r="G58" s="79">
        <v>218</v>
      </c>
      <c r="H58" s="78">
        <v>6587</v>
      </c>
      <c r="I58" s="66">
        <v>6522</v>
      </c>
      <c r="J58" s="79">
        <v>65</v>
      </c>
      <c r="K58" s="78">
        <v>1343776</v>
      </c>
      <c r="L58" s="66">
        <v>1214032</v>
      </c>
      <c r="M58" s="182">
        <v>129744</v>
      </c>
      <c r="N58" s="189" t="str">
        <f>IF(A58="","",A58)</f>
        <v>岩国</v>
      </c>
    </row>
    <row r="59" spans="1:14" ht="18" customHeight="1">
      <c r="A59" s="91" t="s">
        <v>152</v>
      </c>
      <c r="B59" s="78">
        <v>1160848</v>
      </c>
      <c r="C59" s="66">
        <v>1151615</v>
      </c>
      <c r="D59" s="79">
        <v>9203</v>
      </c>
      <c r="E59" s="78">
        <v>29551</v>
      </c>
      <c r="F59" s="66">
        <v>29512</v>
      </c>
      <c r="G59" s="79">
        <v>39</v>
      </c>
      <c r="H59" s="238">
        <v>1438</v>
      </c>
      <c r="I59" s="239">
        <v>1438</v>
      </c>
      <c r="J59" s="240" t="s">
        <v>157</v>
      </c>
      <c r="K59" s="78">
        <v>804713</v>
      </c>
      <c r="L59" s="66">
        <v>734684</v>
      </c>
      <c r="M59" s="182">
        <v>70029</v>
      </c>
      <c r="N59" s="189" t="str">
        <f>IF(A59="","",A59)</f>
        <v>光</v>
      </c>
    </row>
    <row r="60" spans="1:14" ht="18" customHeight="1">
      <c r="A60" s="91" t="s">
        <v>153</v>
      </c>
      <c r="B60" s="78">
        <v>1023153</v>
      </c>
      <c r="C60" s="66">
        <v>1022042</v>
      </c>
      <c r="D60" s="79">
        <v>1110</v>
      </c>
      <c r="E60" s="78">
        <v>39773</v>
      </c>
      <c r="F60" s="66">
        <v>39725</v>
      </c>
      <c r="G60" s="79">
        <v>48</v>
      </c>
      <c r="H60" s="238">
        <v>839</v>
      </c>
      <c r="I60" s="239">
        <v>839</v>
      </c>
      <c r="J60" s="240" t="s">
        <v>157</v>
      </c>
      <c r="K60" s="78">
        <v>165224</v>
      </c>
      <c r="L60" s="66">
        <v>152442</v>
      </c>
      <c r="M60" s="182">
        <v>12783</v>
      </c>
      <c r="N60" s="189" t="str">
        <f>IF(A60="","",A60)</f>
        <v>長門</v>
      </c>
    </row>
    <row r="61" spans="1:14" ht="18" customHeight="1">
      <c r="A61" s="91" t="s">
        <v>154</v>
      </c>
      <c r="B61" s="78">
        <v>768656</v>
      </c>
      <c r="C61" s="66">
        <v>767241</v>
      </c>
      <c r="D61" s="79">
        <v>1414</v>
      </c>
      <c r="E61" s="78">
        <v>19868</v>
      </c>
      <c r="F61" s="66">
        <v>19868</v>
      </c>
      <c r="G61" s="79" t="s">
        <v>157</v>
      </c>
      <c r="H61" s="238">
        <v>1216</v>
      </c>
      <c r="I61" s="239">
        <v>1197</v>
      </c>
      <c r="J61" s="240">
        <v>19</v>
      </c>
      <c r="K61" s="78">
        <v>649917</v>
      </c>
      <c r="L61" s="66">
        <v>648592</v>
      </c>
      <c r="M61" s="182">
        <v>1325</v>
      </c>
      <c r="N61" s="189" t="str">
        <f t="shared" si="3"/>
        <v>柳井</v>
      </c>
    </row>
    <row r="62" spans="1:14" ht="18" customHeight="1">
      <c r="A62" s="91" t="s">
        <v>155</v>
      </c>
      <c r="B62" s="78">
        <v>3465200</v>
      </c>
      <c r="C62" s="66">
        <v>3439412</v>
      </c>
      <c r="D62" s="79">
        <v>25787</v>
      </c>
      <c r="E62" s="78">
        <v>87497</v>
      </c>
      <c r="F62" s="66">
        <v>87258</v>
      </c>
      <c r="G62" s="79">
        <v>238</v>
      </c>
      <c r="H62" s="78">
        <v>6758</v>
      </c>
      <c r="I62" s="66">
        <v>6465</v>
      </c>
      <c r="J62" s="79">
        <v>293</v>
      </c>
      <c r="K62" s="78">
        <v>896260</v>
      </c>
      <c r="L62" s="66">
        <v>894163</v>
      </c>
      <c r="M62" s="182">
        <v>2097</v>
      </c>
      <c r="N62" s="189" t="str">
        <f t="shared" si="3"/>
        <v>厚狭</v>
      </c>
    </row>
    <row r="63" spans="1:14" s="3" customFormat="1" ht="18" customHeight="1">
      <c r="A63" s="89" t="s">
        <v>108</v>
      </c>
      <c r="B63" s="81">
        <v>95113628</v>
      </c>
      <c r="C63" s="67">
        <v>94967492</v>
      </c>
      <c r="D63" s="82">
        <v>143215</v>
      </c>
      <c r="E63" s="81">
        <v>2565314</v>
      </c>
      <c r="F63" s="67">
        <v>2563766</v>
      </c>
      <c r="G63" s="82">
        <v>1539</v>
      </c>
      <c r="H63" s="81">
        <v>63837</v>
      </c>
      <c r="I63" s="67">
        <v>59932</v>
      </c>
      <c r="J63" s="82">
        <v>3749</v>
      </c>
      <c r="K63" s="81">
        <v>12275603</v>
      </c>
      <c r="L63" s="67">
        <v>11824036</v>
      </c>
      <c r="M63" s="183">
        <v>451567</v>
      </c>
      <c r="N63" s="190" t="str">
        <f t="shared" si="3"/>
        <v>山口県計</v>
      </c>
    </row>
    <row r="64" spans="1:14" s="12" customFormat="1" ht="18" customHeight="1">
      <c r="A64" s="13"/>
      <c r="B64" s="86"/>
      <c r="C64" s="87"/>
      <c r="D64" s="88"/>
      <c r="E64" s="86"/>
      <c r="F64" s="87"/>
      <c r="G64" s="88"/>
      <c r="H64" s="86"/>
      <c r="I64" s="87"/>
      <c r="J64" s="88"/>
      <c r="K64" s="86"/>
      <c r="L64" s="87"/>
      <c r="M64" s="195"/>
      <c r="N64" s="196"/>
    </row>
    <row r="65" spans="1:14" s="3" customFormat="1" ht="18" customHeight="1" thickBot="1">
      <c r="A65" s="90" t="s">
        <v>14</v>
      </c>
      <c r="B65" s="52">
        <v>3026591</v>
      </c>
      <c r="C65" s="53">
        <v>402480</v>
      </c>
      <c r="D65" s="54">
        <v>1829467</v>
      </c>
      <c r="E65" s="52">
        <v>1924</v>
      </c>
      <c r="F65" s="53">
        <v>1192</v>
      </c>
      <c r="G65" s="54">
        <v>732</v>
      </c>
      <c r="H65" s="52">
        <v>29501</v>
      </c>
      <c r="I65" s="53">
        <v>5444</v>
      </c>
      <c r="J65" s="54">
        <v>22620</v>
      </c>
      <c r="K65" s="52">
        <v>791324</v>
      </c>
      <c r="L65" s="53">
        <v>282578</v>
      </c>
      <c r="M65" s="54">
        <v>473806</v>
      </c>
      <c r="N65" s="96" t="s">
        <v>14</v>
      </c>
    </row>
    <row r="66" spans="1:14" s="3" customFormat="1" ht="18" customHeight="1" thickBot="1" thickTop="1">
      <c r="A66" s="94" t="s">
        <v>15</v>
      </c>
      <c r="B66" s="38">
        <v>420919076</v>
      </c>
      <c r="C66" s="28">
        <v>417177866</v>
      </c>
      <c r="D66" s="39">
        <v>2897576</v>
      </c>
      <c r="E66" s="38">
        <v>14144128</v>
      </c>
      <c r="F66" s="28">
        <v>14123788</v>
      </c>
      <c r="G66" s="39">
        <v>20331</v>
      </c>
      <c r="H66" s="38">
        <v>420919</v>
      </c>
      <c r="I66" s="28">
        <v>367939</v>
      </c>
      <c r="J66" s="39">
        <v>49390</v>
      </c>
      <c r="K66" s="40">
        <v>67947148</v>
      </c>
      <c r="L66" s="28">
        <v>65006441</v>
      </c>
      <c r="M66" s="27">
        <v>2905617</v>
      </c>
      <c r="N66" s="248" t="s">
        <v>15</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N66"/>
  <sheetViews>
    <sheetView showGridLines="0" zoomScaleSheetLayoutView="55" workbookViewId="0" topLeftCell="A1">
      <selection activeCell="A2" sqref="A2:A3"/>
    </sheetView>
  </sheetViews>
  <sheetFormatPr defaultColWidth="5.875" defaultRowHeight="13.5"/>
  <cols>
    <col min="1" max="1" width="12.00390625" style="2" customWidth="1"/>
    <col min="2" max="13" width="10.875" style="2" customWidth="1"/>
    <col min="14" max="14" width="11.875" style="5" customWidth="1"/>
    <col min="15" max="16" width="8.25390625" style="2" bestFit="1" customWidth="1"/>
    <col min="17" max="16384" width="5.875" style="2" customWidth="1"/>
  </cols>
  <sheetData>
    <row r="1" ht="12" thickBot="1">
      <c r="A1" s="2" t="s">
        <v>90</v>
      </c>
    </row>
    <row r="2" spans="1:14" s="5" customFormat="1" ht="15" customHeight="1">
      <c r="A2" s="352" t="s">
        <v>11</v>
      </c>
      <c r="B2" s="287" t="s">
        <v>168</v>
      </c>
      <c r="C2" s="288"/>
      <c r="D2" s="289"/>
      <c r="E2" s="287" t="s">
        <v>185</v>
      </c>
      <c r="F2" s="288"/>
      <c r="G2" s="289"/>
      <c r="H2" s="287" t="s">
        <v>169</v>
      </c>
      <c r="I2" s="288"/>
      <c r="J2" s="289"/>
      <c r="K2" s="287" t="s">
        <v>186</v>
      </c>
      <c r="L2" s="288"/>
      <c r="M2" s="289"/>
      <c r="N2" s="348" t="s">
        <v>53</v>
      </c>
    </row>
    <row r="3" spans="1:14" s="5" customFormat="1" ht="16.5" customHeight="1">
      <c r="A3" s="353"/>
      <c r="B3" s="37" t="s">
        <v>12</v>
      </c>
      <c r="C3" s="20" t="s">
        <v>10</v>
      </c>
      <c r="D3" s="22" t="s">
        <v>13</v>
      </c>
      <c r="E3" s="37" t="s">
        <v>12</v>
      </c>
      <c r="F3" s="20" t="s">
        <v>10</v>
      </c>
      <c r="G3" s="22" t="s">
        <v>13</v>
      </c>
      <c r="H3" s="37" t="s">
        <v>12</v>
      </c>
      <c r="I3" s="20" t="s">
        <v>10</v>
      </c>
      <c r="J3" s="22" t="s">
        <v>13</v>
      </c>
      <c r="K3" s="37" t="s">
        <v>12</v>
      </c>
      <c r="L3" s="20" t="s">
        <v>10</v>
      </c>
      <c r="M3" s="22" t="s">
        <v>13</v>
      </c>
      <c r="N3" s="349"/>
    </row>
    <row r="4" spans="1:14" ht="11.25">
      <c r="A4" s="75"/>
      <c r="B4" s="73" t="s">
        <v>2</v>
      </c>
      <c r="C4" s="61" t="s">
        <v>2</v>
      </c>
      <c r="D4" s="74" t="s">
        <v>2</v>
      </c>
      <c r="E4" s="73" t="s">
        <v>2</v>
      </c>
      <c r="F4" s="61" t="s">
        <v>2</v>
      </c>
      <c r="G4" s="74" t="s">
        <v>2</v>
      </c>
      <c r="H4" s="73" t="s">
        <v>2</v>
      </c>
      <c r="I4" s="61" t="s">
        <v>2</v>
      </c>
      <c r="J4" s="74" t="s">
        <v>2</v>
      </c>
      <c r="K4" s="73" t="s">
        <v>2</v>
      </c>
      <c r="L4" s="61" t="s">
        <v>2</v>
      </c>
      <c r="M4" s="180" t="s">
        <v>2</v>
      </c>
      <c r="N4" s="187"/>
    </row>
    <row r="5" spans="1:14" ht="18" customHeight="1">
      <c r="A5" s="93" t="s">
        <v>101</v>
      </c>
      <c r="B5" s="76" t="s">
        <v>157</v>
      </c>
      <c r="C5" s="64" t="s">
        <v>157</v>
      </c>
      <c r="D5" s="77" t="s">
        <v>157</v>
      </c>
      <c r="E5" s="76">
        <v>18296412</v>
      </c>
      <c r="F5" s="64">
        <v>17872924</v>
      </c>
      <c r="G5" s="77">
        <v>404024</v>
      </c>
      <c r="H5" s="76">
        <v>68930</v>
      </c>
      <c r="I5" s="64">
        <v>68930</v>
      </c>
      <c r="J5" s="77" t="s">
        <v>157</v>
      </c>
      <c r="K5" s="76" t="s">
        <v>157</v>
      </c>
      <c r="L5" s="64" t="s">
        <v>157</v>
      </c>
      <c r="M5" s="181" t="s">
        <v>157</v>
      </c>
      <c r="N5" s="188" t="str">
        <f>IF(A5="","",A5)</f>
        <v>鳥取</v>
      </c>
    </row>
    <row r="6" spans="1:14" ht="18" customHeight="1">
      <c r="A6" s="91" t="s">
        <v>102</v>
      </c>
      <c r="B6" s="238">
        <v>189</v>
      </c>
      <c r="C6" s="239" t="s">
        <v>157</v>
      </c>
      <c r="D6" s="240">
        <v>1</v>
      </c>
      <c r="E6" s="238">
        <v>20579055</v>
      </c>
      <c r="F6" s="239">
        <v>20216574</v>
      </c>
      <c r="G6" s="240">
        <v>346270</v>
      </c>
      <c r="H6" s="238">
        <v>76453</v>
      </c>
      <c r="I6" s="239">
        <v>76453</v>
      </c>
      <c r="J6" s="240" t="s">
        <v>157</v>
      </c>
      <c r="K6" s="78">
        <v>5403600</v>
      </c>
      <c r="L6" s="66">
        <v>5403600</v>
      </c>
      <c r="M6" s="182" t="s">
        <v>157</v>
      </c>
      <c r="N6" s="189" t="str">
        <f>IF(A6="","",A6)</f>
        <v>米子</v>
      </c>
    </row>
    <row r="7" spans="1:14" ht="18" customHeight="1">
      <c r="A7" s="91" t="s">
        <v>103</v>
      </c>
      <c r="B7" s="238" t="s">
        <v>157</v>
      </c>
      <c r="C7" s="239" t="s">
        <v>157</v>
      </c>
      <c r="D7" s="240" t="s">
        <v>157</v>
      </c>
      <c r="E7" s="238">
        <v>7142488</v>
      </c>
      <c r="F7" s="239">
        <v>6978056</v>
      </c>
      <c r="G7" s="240">
        <v>157984</v>
      </c>
      <c r="H7" s="238">
        <v>46230</v>
      </c>
      <c r="I7" s="239">
        <v>46228</v>
      </c>
      <c r="J7" s="240">
        <v>2</v>
      </c>
      <c r="K7" s="78" t="s">
        <v>157</v>
      </c>
      <c r="L7" s="66" t="s">
        <v>157</v>
      </c>
      <c r="M7" s="182" t="s">
        <v>157</v>
      </c>
      <c r="N7" s="189" t="str">
        <f>IF(A7="","",A7)</f>
        <v>倉吉</v>
      </c>
    </row>
    <row r="8" spans="1:14" s="3" customFormat="1" ht="18" customHeight="1">
      <c r="A8" s="80" t="s">
        <v>104</v>
      </c>
      <c r="B8" s="244">
        <v>189</v>
      </c>
      <c r="C8" s="245" t="s">
        <v>157</v>
      </c>
      <c r="D8" s="246">
        <v>1</v>
      </c>
      <c r="E8" s="244">
        <v>46017955</v>
      </c>
      <c r="F8" s="245">
        <v>45067554</v>
      </c>
      <c r="G8" s="246">
        <v>908279</v>
      </c>
      <c r="H8" s="244">
        <v>191614</v>
      </c>
      <c r="I8" s="245">
        <v>191612</v>
      </c>
      <c r="J8" s="246">
        <v>2</v>
      </c>
      <c r="K8" s="81">
        <v>5403600</v>
      </c>
      <c r="L8" s="67">
        <v>5403600</v>
      </c>
      <c r="M8" s="183" t="s">
        <v>157</v>
      </c>
      <c r="N8" s="190" t="str">
        <f>A8</f>
        <v>鳥取県計</v>
      </c>
    </row>
    <row r="9" spans="1:14" s="12" customFormat="1" ht="18" customHeight="1">
      <c r="A9" s="13"/>
      <c r="B9" s="16"/>
      <c r="C9" s="17"/>
      <c r="D9" s="18"/>
      <c r="E9" s="16"/>
      <c r="F9" s="17"/>
      <c r="G9" s="18"/>
      <c r="H9" s="16"/>
      <c r="I9" s="17"/>
      <c r="J9" s="18"/>
      <c r="K9" s="16"/>
      <c r="L9" s="17"/>
      <c r="M9" s="184"/>
      <c r="N9" s="191"/>
    </row>
    <row r="10" spans="1:14" ht="18" customHeight="1">
      <c r="A10" s="92" t="s">
        <v>109</v>
      </c>
      <c r="B10" s="83" t="s">
        <v>157</v>
      </c>
      <c r="C10" s="84" t="s">
        <v>157</v>
      </c>
      <c r="D10" s="85" t="s">
        <v>157</v>
      </c>
      <c r="E10" s="83">
        <v>25567682</v>
      </c>
      <c r="F10" s="84">
        <v>25293985</v>
      </c>
      <c r="G10" s="85">
        <v>261934</v>
      </c>
      <c r="H10" s="83">
        <v>109114</v>
      </c>
      <c r="I10" s="84">
        <v>109114</v>
      </c>
      <c r="J10" s="85" t="s">
        <v>157</v>
      </c>
      <c r="K10" s="83" t="s">
        <v>157</v>
      </c>
      <c r="L10" s="84" t="s">
        <v>157</v>
      </c>
      <c r="M10" s="185" t="s">
        <v>157</v>
      </c>
      <c r="N10" s="192" t="str">
        <f aca="true" t="shared" si="0" ref="N10:N16">IF(A10="","",A10)</f>
        <v>松江</v>
      </c>
    </row>
    <row r="11" spans="1:14" ht="18" customHeight="1">
      <c r="A11" s="91" t="s">
        <v>110</v>
      </c>
      <c r="B11" s="78" t="s">
        <v>157</v>
      </c>
      <c r="C11" s="66" t="s">
        <v>157</v>
      </c>
      <c r="D11" s="79" t="s">
        <v>157</v>
      </c>
      <c r="E11" s="78">
        <v>7418472</v>
      </c>
      <c r="F11" s="66">
        <v>7228010</v>
      </c>
      <c r="G11" s="79">
        <v>185454</v>
      </c>
      <c r="H11" s="78">
        <v>27124</v>
      </c>
      <c r="I11" s="66">
        <v>27123</v>
      </c>
      <c r="J11" s="79">
        <v>1</v>
      </c>
      <c r="K11" s="78" t="s">
        <v>157</v>
      </c>
      <c r="L11" s="66" t="s">
        <v>157</v>
      </c>
      <c r="M11" s="182" t="s">
        <v>157</v>
      </c>
      <c r="N11" s="189" t="str">
        <f t="shared" si="0"/>
        <v>浜田</v>
      </c>
    </row>
    <row r="12" spans="1:14" ht="18" customHeight="1">
      <c r="A12" s="91" t="s">
        <v>111</v>
      </c>
      <c r="B12" s="78" t="s">
        <v>157</v>
      </c>
      <c r="C12" s="66" t="s">
        <v>157</v>
      </c>
      <c r="D12" s="79" t="s">
        <v>157</v>
      </c>
      <c r="E12" s="78">
        <v>16412613</v>
      </c>
      <c r="F12" s="66">
        <v>16232954</v>
      </c>
      <c r="G12" s="79">
        <v>169756</v>
      </c>
      <c r="H12" s="78">
        <v>87770</v>
      </c>
      <c r="I12" s="66">
        <v>87731</v>
      </c>
      <c r="J12" s="79">
        <v>39</v>
      </c>
      <c r="K12" s="78" t="s">
        <v>157</v>
      </c>
      <c r="L12" s="66" t="s">
        <v>157</v>
      </c>
      <c r="M12" s="182" t="s">
        <v>157</v>
      </c>
      <c r="N12" s="189" t="str">
        <f t="shared" si="0"/>
        <v>出雲</v>
      </c>
    </row>
    <row r="13" spans="1:14" ht="18" customHeight="1">
      <c r="A13" s="91" t="s">
        <v>112</v>
      </c>
      <c r="B13" s="238" t="s">
        <v>157</v>
      </c>
      <c r="C13" s="239" t="s">
        <v>157</v>
      </c>
      <c r="D13" s="240" t="s">
        <v>157</v>
      </c>
      <c r="E13" s="238">
        <v>5375261</v>
      </c>
      <c r="F13" s="239">
        <v>5295712</v>
      </c>
      <c r="G13" s="240">
        <v>76597</v>
      </c>
      <c r="H13" s="238">
        <v>32498</v>
      </c>
      <c r="I13" s="239">
        <v>32498</v>
      </c>
      <c r="J13" s="240" t="s">
        <v>157</v>
      </c>
      <c r="K13" s="78" t="s">
        <v>157</v>
      </c>
      <c r="L13" s="66" t="s">
        <v>157</v>
      </c>
      <c r="M13" s="182" t="s">
        <v>157</v>
      </c>
      <c r="N13" s="189" t="str">
        <f t="shared" si="0"/>
        <v>益田</v>
      </c>
    </row>
    <row r="14" spans="1:14" ht="18" customHeight="1">
      <c r="A14" s="91" t="s">
        <v>113</v>
      </c>
      <c r="B14" s="238" t="s">
        <v>157</v>
      </c>
      <c r="C14" s="239" t="s">
        <v>157</v>
      </c>
      <c r="D14" s="240" t="s">
        <v>157</v>
      </c>
      <c r="E14" s="238">
        <v>2109282</v>
      </c>
      <c r="F14" s="239">
        <v>2057137</v>
      </c>
      <c r="G14" s="240">
        <v>49399</v>
      </c>
      <c r="H14" s="238" t="s">
        <v>221</v>
      </c>
      <c r="I14" s="239" t="s">
        <v>220</v>
      </c>
      <c r="J14" s="240" t="s">
        <v>220</v>
      </c>
      <c r="K14" s="78" t="s">
        <v>157</v>
      </c>
      <c r="L14" s="66" t="s">
        <v>157</v>
      </c>
      <c r="M14" s="182" t="s">
        <v>157</v>
      </c>
      <c r="N14" s="189" t="str">
        <f t="shared" si="0"/>
        <v>石見大田</v>
      </c>
    </row>
    <row r="15" spans="1:14" ht="18" customHeight="1">
      <c r="A15" s="91" t="s">
        <v>114</v>
      </c>
      <c r="B15" s="238" t="s">
        <v>157</v>
      </c>
      <c r="C15" s="239" t="s">
        <v>157</v>
      </c>
      <c r="D15" s="240" t="s">
        <v>157</v>
      </c>
      <c r="E15" s="238">
        <v>3603129</v>
      </c>
      <c r="F15" s="239">
        <v>3510307</v>
      </c>
      <c r="G15" s="240">
        <v>92033</v>
      </c>
      <c r="H15" s="238">
        <v>40799</v>
      </c>
      <c r="I15" s="239">
        <v>40799</v>
      </c>
      <c r="J15" s="240" t="s">
        <v>157</v>
      </c>
      <c r="K15" s="78" t="s">
        <v>157</v>
      </c>
      <c r="L15" s="66" t="s">
        <v>157</v>
      </c>
      <c r="M15" s="182" t="s">
        <v>157</v>
      </c>
      <c r="N15" s="189" t="str">
        <f t="shared" si="0"/>
        <v>大東</v>
      </c>
    </row>
    <row r="16" spans="1:14" ht="18" customHeight="1">
      <c r="A16" s="91" t="s">
        <v>115</v>
      </c>
      <c r="B16" s="238" t="s">
        <v>157</v>
      </c>
      <c r="C16" s="239" t="s">
        <v>157</v>
      </c>
      <c r="D16" s="240" t="s">
        <v>157</v>
      </c>
      <c r="E16" s="238">
        <v>1559947</v>
      </c>
      <c r="F16" s="239">
        <v>1541000</v>
      </c>
      <c r="G16" s="240">
        <v>16780</v>
      </c>
      <c r="H16" s="238" t="s">
        <v>220</v>
      </c>
      <c r="I16" s="239" t="s">
        <v>220</v>
      </c>
      <c r="J16" s="240" t="s">
        <v>220</v>
      </c>
      <c r="K16" s="78" t="s">
        <v>157</v>
      </c>
      <c r="L16" s="66" t="s">
        <v>157</v>
      </c>
      <c r="M16" s="182" t="s">
        <v>157</v>
      </c>
      <c r="N16" s="189" t="str">
        <f t="shared" si="0"/>
        <v>西郷</v>
      </c>
    </row>
    <row r="17" spans="1:14" s="3" customFormat="1" ht="18" customHeight="1">
      <c r="A17" s="80" t="s">
        <v>105</v>
      </c>
      <c r="B17" s="244" t="s">
        <v>157</v>
      </c>
      <c r="C17" s="245" t="s">
        <v>157</v>
      </c>
      <c r="D17" s="246" t="s">
        <v>157</v>
      </c>
      <c r="E17" s="244">
        <v>62046386</v>
      </c>
      <c r="F17" s="245">
        <v>61159105</v>
      </c>
      <c r="G17" s="246">
        <v>851952</v>
      </c>
      <c r="H17" s="244">
        <v>335316</v>
      </c>
      <c r="I17" s="245">
        <v>335271</v>
      </c>
      <c r="J17" s="246">
        <v>45</v>
      </c>
      <c r="K17" s="81" t="s">
        <v>157</v>
      </c>
      <c r="L17" s="67" t="s">
        <v>157</v>
      </c>
      <c r="M17" s="183" t="s">
        <v>157</v>
      </c>
      <c r="N17" s="190" t="str">
        <f>A17</f>
        <v>島根県計</v>
      </c>
    </row>
    <row r="18" spans="1:14" s="12" customFormat="1" ht="18" customHeight="1">
      <c r="A18" s="13"/>
      <c r="B18" s="16"/>
      <c r="C18" s="17"/>
      <c r="D18" s="18"/>
      <c r="E18" s="16"/>
      <c r="F18" s="17"/>
      <c r="G18" s="18"/>
      <c r="H18" s="16"/>
      <c r="I18" s="17"/>
      <c r="J18" s="18"/>
      <c r="K18" s="16"/>
      <c r="L18" s="17"/>
      <c r="M18" s="184"/>
      <c r="N18" s="191"/>
    </row>
    <row r="19" spans="1:14" ht="18" customHeight="1">
      <c r="A19" s="92" t="s">
        <v>116</v>
      </c>
      <c r="B19" s="83">
        <v>116</v>
      </c>
      <c r="C19" s="84" t="s">
        <v>157</v>
      </c>
      <c r="D19" s="85" t="s">
        <v>157</v>
      </c>
      <c r="E19" s="83">
        <v>51656376</v>
      </c>
      <c r="F19" s="84">
        <v>51032581</v>
      </c>
      <c r="G19" s="85">
        <v>610943</v>
      </c>
      <c r="H19" s="83">
        <v>70053</v>
      </c>
      <c r="I19" s="84">
        <v>70053</v>
      </c>
      <c r="J19" s="85" t="s">
        <v>157</v>
      </c>
      <c r="K19" s="83">
        <v>9050879</v>
      </c>
      <c r="L19" s="84">
        <v>9050879</v>
      </c>
      <c r="M19" s="185" t="s">
        <v>157</v>
      </c>
      <c r="N19" s="192" t="str">
        <f aca="true" t="shared" si="1" ref="N19:N31">IF(A19="","",A19)</f>
        <v>岡山東</v>
      </c>
    </row>
    <row r="20" spans="1:14" ht="18" customHeight="1">
      <c r="A20" s="91" t="s">
        <v>117</v>
      </c>
      <c r="B20" s="78" t="s">
        <v>157</v>
      </c>
      <c r="C20" s="66" t="s">
        <v>157</v>
      </c>
      <c r="D20" s="79" t="s">
        <v>157</v>
      </c>
      <c r="E20" s="78">
        <v>46903580</v>
      </c>
      <c r="F20" s="66">
        <v>46268169</v>
      </c>
      <c r="G20" s="79">
        <v>588693</v>
      </c>
      <c r="H20" s="78">
        <v>10626</v>
      </c>
      <c r="I20" s="66">
        <v>10626</v>
      </c>
      <c r="J20" s="79" t="s">
        <v>157</v>
      </c>
      <c r="K20" s="78" t="s">
        <v>157</v>
      </c>
      <c r="L20" s="66" t="s">
        <v>157</v>
      </c>
      <c r="M20" s="182" t="s">
        <v>157</v>
      </c>
      <c r="N20" s="189" t="str">
        <f t="shared" si="1"/>
        <v>岡山西</v>
      </c>
    </row>
    <row r="21" spans="1:14" ht="18" customHeight="1">
      <c r="A21" s="91" t="s">
        <v>118</v>
      </c>
      <c r="B21" s="78" t="s">
        <v>157</v>
      </c>
      <c r="C21" s="66" t="s">
        <v>157</v>
      </c>
      <c r="D21" s="79" t="s">
        <v>157</v>
      </c>
      <c r="E21" s="78">
        <v>10105297</v>
      </c>
      <c r="F21" s="66">
        <v>9958857</v>
      </c>
      <c r="G21" s="79">
        <v>146111</v>
      </c>
      <c r="H21" s="78" t="s">
        <v>220</v>
      </c>
      <c r="I21" s="66" t="s">
        <v>220</v>
      </c>
      <c r="J21" s="79" t="s">
        <v>220</v>
      </c>
      <c r="K21" s="78" t="s">
        <v>157</v>
      </c>
      <c r="L21" s="66" t="s">
        <v>157</v>
      </c>
      <c r="M21" s="182" t="s">
        <v>157</v>
      </c>
      <c r="N21" s="189" t="str">
        <f t="shared" si="1"/>
        <v>西大寺</v>
      </c>
    </row>
    <row r="22" spans="1:14" ht="18" customHeight="1">
      <c r="A22" s="91" t="s">
        <v>119</v>
      </c>
      <c r="B22" s="78" t="s">
        <v>157</v>
      </c>
      <c r="C22" s="66" t="s">
        <v>157</v>
      </c>
      <c r="D22" s="79" t="s">
        <v>157</v>
      </c>
      <c r="E22" s="78">
        <v>8838146</v>
      </c>
      <c r="F22" s="66">
        <v>8700482</v>
      </c>
      <c r="G22" s="79">
        <v>133012</v>
      </c>
      <c r="H22" s="78">
        <v>25817989</v>
      </c>
      <c r="I22" s="66">
        <v>25817982</v>
      </c>
      <c r="J22" s="79">
        <v>8</v>
      </c>
      <c r="K22" s="78" t="s">
        <v>157</v>
      </c>
      <c r="L22" s="66" t="s">
        <v>157</v>
      </c>
      <c r="M22" s="182" t="s">
        <v>157</v>
      </c>
      <c r="N22" s="189" t="str">
        <f t="shared" si="1"/>
        <v>瀬戸</v>
      </c>
    </row>
    <row r="23" spans="1:14" ht="18" customHeight="1">
      <c r="A23" s="91" t="s">
        <v>120</v>
      </c>
      <c r="B23" s="78" t="s">
        <v>157</v>
      </c>
      <c r="C23" s="66" t="s">
        <v>157</v>
      </c>
      <c r="D23" s="79" t="s">
        <v>157</v>
      </c>
      <c r="E23" s="78">
        <v>7726737</v>
      </c>
      <c r="F23" s="66">
        <v>7669798</v>
      </c>
      <c r="G23" s="79">
        <v>56805</v>
      </c>
      <c r="H23" s="78">
        <v>13491</v>
      </c>
      <c r="I23" s="66">
        <v>13478</v>
      </c>
      <c r="J23" s="79">
        <v>13</v>
      </c>
      <c r="K23" s="78" t="s">
        <v>157</v>
      </c>
      <c r="L23" s="66" t="s">
        <v>157</v>
      </c>
      <c r="M23" s="182" t="s">
        <v>157</v>
      </c>
      <c r="N23" s="189" t="str">
        <f t="shared" si="1"/>
        <v>児島</v>
      </c>
    </row>
    <row r="24" spans="1:14" ht="18" customHeight="1">
      <c r="A24" s="91" t="s">
        <v>121</v>
      </c>
      <c r="B24" s="238">
        <v>136</v>
      </c>
      <c r="C24" s="239" t="s">
        <v>157</v>
      </c>
      <c r="D24" s="240">
        <v>136</v>
      </c>
      <c r="E24" s="238">
        <v>39430599</v>
      </c>
      <c r="F24" s="239">
        <v>38954389</v>
      </c>
      <c r="G24" s="240">
        <v>451492</v>
      </c>
      <c r="H24" s="238">
        <v>12890</v>
      </c>
      <c r="I24" s="239">
        <v>12890</v>
      </c>
      <c r="J24" s="240" t="s">
        <v>157</v>
      </c>
      <c r="K24" s="78" t="s">
        <v>157</v>
      </c>
      <c r="L24" s="66" t="s">
        <v>157</v>
      </c>
      <c r="M24" s="182" t="s">
        <v>157</v>
      </c>
      <c r="N24" s="189" t="str">
        <f t="shared" si="1"/>
        <v>倉敷</v>
      </c>
    </row>
    <row r="25" spans="1:14" ht="18" customHeight="1">
      <c r="A25" s="91" t="s">
        <v>122</v>
      </c>
      <c r="B25" s="238" t="s">
        <v>157</v>
      </c>
      <c r="C25" s="239" t="s">
        <v>157</v>
      </c>
      <c r="D25" s="240" t="s">
        <v>157</v>
      </c>
      <c r="E25" s="238">
        <v>6922354</v>
      </c>
      <c r="F25" s="239">
        <v>6825471</v>
      </c>
      <c r="G25" s="240">
        <v>96713</v>
      </c>
      <c r="H25" s="238">
        <v>163445</v>
      </c>
      <c r="I25" s="239">
        <v>163445</v>
      </c>
      <c r="J25" s="240" t="s">
        <v>157</v>
      </c>
      <c r="K25" s="78" t="s">
        <v>157</v>
      </c>
      <c r="L25" s="66" t="s">
        <v>157</v>
      </c>
      <c r="M25" s="182" t="s">
        <v>157</v>
      </c>
      <c r="N25" s="189" t="str">
        <f t="shared" si="1"/>
        <v>玉島</v>
      </c>
    </row>
    <row r="26" spans="1:14" ht="18" customHeight="1">
      <c r="A26" s="91" t="s">
        <v>123</v>
      </c>
      <c r="B26" s="238" t="s">
        <v>157</v>
      </c>
      <c r="C26" s="239" t="s">
        <v>157</v>
      </c>
      <c r="D26" s="240" t="s">
        <v>157</v>
      </c>
      <c r="E26" s="238">
        <v>13960605</v>
      </c>
      <c r="F26" s="239">
        <v>13775685</v>
      </c>
      <c r="G26" s="240">
        <v>184438</v>
      </c>
      <c r="H26" s="238">
        <v>34327</v>
      </c>
      <c r="I26" s="239">
        <v>34327</v>
      </c>
      <c r="J26" s="240" t="s">
        <v>157</v>
      </c>
      <c r="K26" s="78" t="s">
        <v>157</v>
      </c>
      <c r="L26" s="66" t="s">
        <v>157</v>
      </c>
      <c r="M26" s="182" t="s">
        <v>157</v>
      </c>
      <c r="N26" s="189" t="str">
        <f t="shared" si="1"/>
        <v>津山</v>
      </c>
    </row>
    <row r="27" spans="1:14" ht="18" customHeight="1">
      <c r="A27" s="91" t="s">
        <v>124</v>
      </c>
      <c r="B27" s="238" t="s">
        <v>157</v>
      </c>
      <c r="C27" s="239" t="s">
        <v>157</v>
      </c>
      <c r="D27" s="240" t="s">
        <v>157</v>
      </c>
      <c r="E27" s="238">
        <v>5039499</v>
      </c>
      <c r="F27" s="239">
        <v>4956091</v>
      </c>
      <c r="G27" s="240">
        <v>80976</v>
      </c>
      <c r="H27" s="238" t="s">
        <v>220</v>
      </c>
      <c r="I27" s="239" t="s">
        <v>220</v>
      </c>
      <c r="J27" s="240" t="s">
        <v>220</v>
      </c>
      <c r="K27" s="78" t="s">
        <v>157</v>
      </c>
      <c r="L27" s="66" t="s">
        <v>157</v>
      </c>
      <c r="M27" s="182" t="s">
        <v>157</v>
      </c>
      <c r="N27" s="189" t="str">
        <f t="shared" si="1"/>
        <v>玉野</v>
      </c>
    </row>
    <row r="28" spans="1:14" ht="18" customHeight="1">
      <c r="A28" s="91" t="s">
        <v>125</v>
      </c>
      <c r="B28" s="238" t="s">
        <v>157</v>
      </c>
      <c r="C28" s="239" t="s">
        <v>157</v>
      </c>
      <c r="D28" s="240" t="s">
        <v>157</v>
      </c>
      <c r="E28" s="238">
        <v>9628100</v>
      </c>
      <c r="F28" s="239">
        <v>9551718</v>
      </c>
      <c r="G28" s="240">
        <v>73144</v>
      </c>
      <c r="H28" s="238">
        <v>2687</v>
      </c>
      <c r="I28" s="239">
        <v>2687</v>
      </c>
      <c r="J28" s="240" t="s">
        <v>157</v>
      </c>
      <c r="K28" s="78" t="s">
        <v>157</v>
      </c>
      <c r="L28" s="66" t="s">
        <v>157</v>
      </c>
      <c r="M28" s="182" t="s">
        <v>157</v>
      </c>
      <c r="N28" s="189" t="str">
        <f t="shared" si="1"/>
        <v>笠岡</v>
      </c>
    </row>
    <row r="29" spans="1:14" ht="18" customHeight="1">
      <c r="A29" s="91" t="s">
        <v>126</v>
      </c>
      <c r="B29" s="238" t="s">
        <v>157</v>
      </c>
      <c r="C29" s="239" t="s">
        <v>157</v>
      </c>
      <c r="D29" s="240" t="s">
        <v>157</v>
      </c>
      <c r="E29" s="238">
        <v>3050096</v>
      </c>
      <c r="F29" s="239">
        <v>3035977</v>
      </c>
      <c r="G29" s="240">
        <v>14119</v>
      </c>
      <c r="H29" s="238">
        <v>13526</v>
      </c>
      <c r="I29" s="239">
        <v>13526</v>
      </c>
      <c r="J29" s="240" t="s">
        <v>157</v>
      </c>
      <c r="K29" s="78" t="s">
        <v>157</v>
      </c>
      <c r="L29" s="66" t="s">
        <v>157</v>
      </c>
      <c r="M29" s="182" t="s">
        <v>157</v>
      </c>
      <c r="N29" s="189" t="str">
        <f t="shared" si="1"/>
        <v>高梁</v>
      </c>
    </row>
    <row r="30" spans="1:14" ht="18" customHeight="1">
      <c r="A30" s="91" t="s">
        <v>127</v>
      </c>
      <c r="B30" s="238" t="s">
        <v>157</v>
      </c>
      <c r="C30" s="239" t="s">
        <v>157</v>
      </c>
      <c r="D30" s="240" t="s">
        <v>157</v>
      </c>
      <c r="E30" s="238">
        <v>2835860</v>
      </c>
      <c r="F30" s="239">
        <v>2804621</v>
      </c>
      <c r="G30" s="240">
        <v>30677</v>
      </c>
      <c r="H30" s="238">
        <v>17948</v>
      </c>
      <c r="I30" s="239">
        <v>17948</v>
      </c>
      <c r="J30" s="240" t="s">
        <v>157</v>
      </c>
      <c r="K30" s="78" t="s">
        <v>157</v>
      </c>
      <c r="L30" s="66" t="s">
        <v>157</v>
      </c>
      <c r="M30" s="182" t="s">
        <v>157</v>
      </c>
      <c r="N30" s="189" t="str">
        <f t="shared" si="1"/>
        <v>新見</v>
      </c>
    </row>
    <row r="31" spans="1:14" ht="18" customHeight="1">
      <c r="A31" s="91" t="s">
        <v>128</v>
      </c>
      <c r="B31" s="78" t="s">
        <v>157</v>
      </c>
      <c r="C31" s="66" t="s">
        <v>157</v>
      </c>
      <c r="D31" s="79" t="s">
        <v>157</v>
      </c>
      <c r="E31" s="78">
        <v>3782266</v>
      </c>
      <c r="F31" s="66">
        <v>3711593</v>
      </c>
      <c r="G31" s="79">
        <v>68962</v>
      </c>
      <c r="H31" s="78">
        <v>38104</v>
      </c>
      <c r="I31" s="66">
        <v>38104</v>
      </c>
      <c r="J31" s="79" t="s">
        <v>157</v>
      </c>
      <c r="K31" s="78" t="s">
        <v>157</v>
      </c>
      <c r="L31" s="66" t="s">
        <v>157</v>
      </c>
      <c r="M31" s="182" t="s">
        <v>157</v>
      </c>
      <c r="N31" s="189" t="str">
        <f t="shared" si="1"/>
        <v>久世</v>
      </c>
    </row>
    <row r="32" spans="1:14" s="3" customFormat="1" ht="18" customHeight="1">
      <c r="A32" s="80" t="s">
        <v>106</v>
      </c>
      <c r="B32" s="81">
        <v>251</v>
      </c>
      <c r="C32" s="67" t="s">
        <v>157</v>
      </c>
      <c r="D32" s="82">
        <v>136</v>
      </c>
      <c r="E32" s="81">
        <v>209879514</v>
      </c>
      <c r="F32" s="67">
        <v>207245432</v>
      </c>
      <c r="G32" s="82">
        <v>2536085</v>
      </c>
      <c r="H32" s="81">
        <v>26196590</v>
      </c>
      <c r="I32" s="67">
        <v>26196570</v>
      </c>
      <c r="J32" s="82">
        <v>21</v>
      </c>
      <c r="K32" s="81">
        <v>9050879</v>
      </c>
      <c r="L32" s="67">
        <v>9050879</v>
      </c>
      <c r="M32" s="183" t="s">
        <v>157</v>
      </c>
      <c r="N32" s="190" t="str">
        <f>A32</f>
        <v>岡山県計</v>
      </c>
    </row>
    <row r="33" spans="1:14" s="12" customFormat="1" ht="18" customHeight="1">
      <c r="A33" s="13"/>
      <c r="B33" s="16"/>
      <c r="C33" s="17"/>
      <c r="D33" s="18"/>
      <c r="E33" s="16"/>
      <c r="F33" s="17"/>
      <c r="G33" s="18"/>
      <c r="H33" s="16"/>
      <c r="I33" s="17"/>
      <c r="J33" s="18"/>
      <c r="K33" s="16"/>
      <c r="L33" s="17"/>
      <c r="M33" s="184"/>
      <c r="N33" s="191"/>
    </row>
    <row r="34" spans="1:14" ht="18" customHeight="1">
      <c r="A34" s="92" t="s">
        <v>129</v>
      </c>
      <c r="B34" s="83" t="s">
        <v>157</v>
      </c>
      <c r="C34" s="84" t="s">
        <v>157</v>
      </c>
      <c r="D34" s="85" t="s">
        <v>157</v>
      </c>
      <c r="E34" s="241">
        <v>70424773</v>
      </c>
      <c r="F34" s="242">
        <v>69722352</v>
      </c>
      <c r="G34" s="243">
        <v>678122</v>
      </c>
      <c r="H34" s="241" t="s">
        <v>220</v>
      </c>
      <c r="I34" s="242" t="s">
        <v>220</v>
      </c>
      <c r="J34" s="243" t="s">
        <v>220</v>
      </c>
      <c r="K34" s="83" t="s">
        <v>157</v>
      </c>
      <c r="L34" s="84" t="s">
        <v>157</v>
      </c>
      <c r="M34" s="185" t="s">
        <v>157</v>
      </c>
      <c r="N34" s="192" t="str">
        <f aca="true" t="shared" si="2" ref="N34:N49">IF(A34="","",A34)</f>
        <v>広島東</v>
      </c>
    </row>
    <row r="35" spans="1:14" ht="18" customHeight="1">
      <c r="A35" s="91" t="s">
        <v>130</v>
      </c>
      <c r="B35" s="78" t="s">
        <v>157</v>
      </c>
      <c r="C35" s="66" t="s">
        <v>157</v>
      </c>
      <c r="D35" s="79" t="s">
        <v>157</v>
      </c>
      <c r="E35" s="238">
        <v>25636448</v>
      </c>
      <c r="F35" s="239">
        <v>25366184</v>
      </c>
      <c r="G35" s="240">
        <v>256543</v>
      </c>
      <c r="H35" s="238">
        <v>1329</v>
      </c>
      <c r="I35" s="239">
        <v>1329</v>
      </c>
      <c r="J35" s="240" t="s">
        <v>157</v>
      </c>
      <c r="K35" s="78" t="s">
        <v>157</v>
      </c>
      <c r="L35" s="66" t="s">
        <v>157</v>
      </c>
      <c r="M35" s="182" t="s">
        <v>157</v>
      </c>
      <c r="N35" s="189" t="str">
        <f t="shared" si="2"/>
        <v>広島南</v>
      </c>
    </row>
    <row r="36" spans="1:14" ht="18" customHeight="1">
      <c r="A36" s="91" t="s">
        <v>131</v>
      </c>
      <c r="B36" s="78">
        <v>186</v>
      </c>
      <c r="C36" s="66" t="s">
        <v>157</v>
      </c>
      <c r="D36" s="79">
        <v>186</v>
      </c>
      <c r="E36" s="238">
        <v>75500653</v>
      </c>
      <c r="F36" s="239">
        <v>74839250</v>
      </c>
      <c r="G36" s="240">
        <v>629723</v>
      </c>
      <c r="H36" s="238" t="s">
        <v>220</v>
      </c>
      <c r="I36" s="239" t="s">
        <v>220</v>
      </c>
      <c r="J36" s="240" t="s">
        <v>220</v>
      </c>
      <c r="K36" s="78" t="s">
        <v>157</v>
      </c>
      <c r="L36" s="66" t="s">
        <v>157</v>
      </c>
      <c r="M36" s="182" t="s">
        <v>157</v>
      </c>
      <c r="N36" s="189" t="str">
        <f t="shared" si="2"/>
        <v>広島西</v>
      </c>
    </row>
    <row r="37" spans="1:14" ht="18" customHeight="1">
      <c r="A37" s="91" t="s">
        <v>132</v>
      </c>
      <c r="B37" s="78" t="s">
        <v>157</v>
      </c>
      <c r="C37" s="66" t="s">
        <v>157</v>
      </c>
      <c r="D37" s="79" t="s">
        <v>157</v>
      </c>
      <c r="E37" s="238">
        <v>23639502</v>
      </c>
      <c r="F37" s="239">
        <v>23233460</v>
      </c>
      <c r="G37" s="240">
        <v>389093</v>
      </c>
      <c r="H37" s="238">
        <v>29858</v>
      </c>
      <c r="I37" s="239">
        <v>29836</v>
      </c>
      <c r="J37" s="240">
        <v>22</v>
      </c>
      <c r="K37" s="78" t="s">
        <v>157</v>
      </c>
      <c r="L37" s="66" t="s">
        <v>157</v>
      </c>
      <c r="M37" s="182" t="s">
        <v>157</v>
      </c>
      <c r="N37" s="189" t="str">
        <f t="shared" si="2"/>
        <v>広島北</v>
      </c>
    </row>
    <row r="38" spans="1:14" ht="18" customHeight="1">
      <c r="A38" s="91" t="s">
        <v>133</v>
      </c>
      <c r="B38" s="78" t="s">
        <v>157</v>
      </c>
      <c r="C38" s="66" t="s">
        <v>157</v>
      </c>
      <c r="D38" s="79" t="s">
        <v>157</v>
      </c>
      <c r="E38" s="238">
        <v>22801515</v>
      </c>
      <c r="F38" s="239">
        <v>22494332</v>
      </c>
      <c r="G38" s="240">
        <v>280696</v>
      </c>
      <c r="H38" s="238">
        <v>410943</v>
      </c>
      <c r="I38" s="239">
        <v>410943</v>
      </c>
      <c r="J38" s="240" t="s">
        <v>157</v>
      </c>
      <c r="K38" s="78" t="s">
        <v>157</v>
      </c>
      <c r="L38" s="66" t="s">
        <v>157</v>
      </c>
      <c r="M38" s="182" t="s">
        <v>157</v>
      </c>
      <c r="N38" s="189" t="str">
        <f t="shared" si="2"/>
        <v>呉</v>
      </c>
    </row>
    <row r="39" spans="1:14" ht="18" customHeight="1">
      <c r="A39" s="91" t="s">
        <v>134</v>
      </c>
      <c r="B39" s="78" t="s">
        <v>157</v>
      </c>
      <c r="C39" s="66" t="s">
        <v>157</v>
      </c>
      <c r="D39" s="79" t="s">
        <v>157</v>
      </c>
      <c r="E39" s="238">
        <v>2878806</v>
      </c>
      <c r="F39" s="239">
        <v>2823737</v>
      </c>
      <c r="G39" s="240">
        <v>52188</v>
      </c>
      <c r="H39" s="238">
        <v>55045</v>
      </c>
      <c r="I39" s="239">
        <v>55045</v>
      </c>
      <c r="J39" s="240" t="s">
        <v>157</v>
      </c>
      <c r="K39" s="78" t="s">
        <v>157</v>
      </c>
      <c r="L39" s="66" t="s">
        <v>157</v>
      </c>
      <c r="M39" s="182" t="s">
        <v>157</v>
      </c>
      <c r="N39" s="189" t="str">
        <f t="shared" si="2"/>
        <v>竹原</v>
      </c>
    </row>
    <row r="40" spans="1:14" ht="18" customHeight="1">
      <c r="A40" s="91" t="s">
        <v>135</v>
      </c>
      <c r="B40" s="78" t="s">
        <v>157</v>
      </c>
      <c r="C40" s="66" t="s">
        <v>157</v>
      </c>
      <c r="D40" s="79" t="s">
        <v>157</v>
      </c>
      <c r="E40" s="238">
        <v>6781762</v>
      </c>
      <c r="F40" s="239">
        <v>6676660</v>
      </c>
      <c r="G40" s="240">
        <v>91570</v>
      </c>
      <c r="H40" s="238" t="s">
        <v>220</v>
      </c>
      <c r="I40" s="239" t="s">
        <v>220</v>
      </c>
      <c r="J40" s="240" t="s">
        <v>220</v>
      </c>
      <c r="K40" s="78" t="s">
        <v>157</v>
      </c>
      <c r="L40" s="66" t="s">
        <v>157</v>
      </c>
      <c r="M40" s="182" t="s">
        <v>157</v>
      </c>
      <c r="N40" s="189" t="str">
        <f t="shared" si="2"/>
        <v>三原</v>
      </c>
    </row>
    <row r="41" spans="1:14" ht="18" customHeight="1">
      <c r="A41" s="91" t="s">
        <v>136</v>
      </c>
      <c r="B41" s="78" t="s">
        <v>157</v>
      </c>
      <c r="C41" s="66" t="s">
        <v>157</v>
      </c>
      <c r="D41" s="79" t="s">
        <v>157</v>
      </c>
      <c r="E41" s="78">
        <v>15119462</v>
      </c>
      <c r="F41" s="66">
        <v>14927196</v>
      </c>
      <c r="G41" s="79">
        <v>189127</v>
      </c>
      <c r="H41" s="78">
        <v>3392</v>
      </c>
      <c r="I41" s="66">
        <v>3392</v>
      </c>
      <c r="J41" s="79" t="s">
        <v>157</v>
      </c>
      <c r="K41" s="78" t="s">
        <v>157</v>
      </c>
      <c r="L41" s="66" t="s">
        <v>157</v>
      </c>
      <c r="M41" s="182" t="s">
        <v>157</v>
      </c>
      <c r="N41" s="189" t="str">
        <f t="shared" si="2"/>
        <v>尾道</v>
      </c>
    </row>
    <row r="42" spans="1:14" ht="18" customHeight="1">
      <c r="A42" s="91" t="s">
        <v>137</v>
      </c>
      <c r="B42" s="78">
        <v>1812</v>
      </c>
      <c r="C42" s="66">
        <v>15</v>
      </c>
      <c r="D42" s="79">
        <v>1797</v>
      </c>
      <c r="E42" s="78">
        <v>60056744</v>
      </c>
      <c r="F42" s="66">
        <v>59289272</v>
      </c>
      <c r="G42" s="79">
        <v>746396</v>
      </c>
      <c r="H42" s="78">
        <v>31045</v>
      </c>
      <c r="I42" s="66">
        <v>31045</v>
      </c>
      <c r="J42" s="79" t="s">
        <v>157</v>
      </c>
      <c r="K42" s="78" t="s">
        <v>157</v>
      </c>
      <c r="L42" s="66" t="s">
        <v>157</v>
      </c>
      <c r="M42" s="182" t="s">
        <v>157</v>
      </c>
      <c r="N42" s="189" t="str">
        <f t="shared" si="2"/>
        <v>福山</v>
      </c>
    </row>
    <row r="43" spans="1:14" ht="18" customHeight="1">
      <c r="A43" s="91" t="s">
        <v>138</v>
      </c>
      <c r="B43" s="78" t="s">
        <v>157</v>
      </c>
      <c r="C43" s="66" t="s">
        <v>157</v>
      </c>
      <c r="D43" s="79" t="s">
        <v>157</v>
      </c>
      <c r="E43" s="238">
        <v>10537020</v>
      </c>
      <c r="F43" s="239">
        <v>10445557</v>
      </c>
      <c r="G43" s="240">
        <v>90970</v>
      </c>
      <c r="H43" s="238">
        <v>5316</v>
      </c>
      <c r="I43" s="239">
        <v>5316</v>
      </c>
      <c r="J43" s="240" t="s">
        <v>157</v>
      </c>
      <c r="K43" s="78" t="s">
        <v>157</v>
      </c>
      <c r="L43" s="66" t="s">
        <v>157</v>
      </c>
      <c r="M43" s="182" t="s">
        <v>157</v>
      </c>
      <c r="N43" s="189" t="str">
        <f t="shared" si="2"/>
        <v>府中</v>
      </c>
    </row>
    <row r="44" spans="1:14" ht="18" customHeight="1">
      <c r="A44" s="91" t="s">
        <v>139</v>
      </c>
      <c r="B44" s="78" t="s">
        <v>157</v>
      </c>
      <c r="C44" s="66" t="s">
        <v>157</v>
      </c>
      <c r="D44" s="79" t="s">
        <v>157</v>
      </c>
      <c r="E44" s="78">
        <v>4259089</v>
      </c>
      <c r="F44" s="66">
        <v>4167244</v>
      </c>
      <c r="G44" s="79">
        <v>89511</v>
      </c>
      <c r="H44" s="78">
        <v>36586</v>
      </c>
      <c r="I44" s="66">
        <v>36573</v>
      </c>
      <c r="J44" s="79">
        <v>13</v>
      </c>
      <c r="K44" s="78" t="s">
        <v>157</v>
      </c>
      <c r="L44" s="66" t="s">
        <v>157</v>
      </c>
      <c r="M44" s="182" t="s">
        <v>157</v>
      </c>
      <c r="N44" s="189" t="str">
        <f t="shared" si="2"/>
        <v>三次</v>
      </c>
    </row>
    <row r="45" spans="1:14" ht="18" customHeight="1">
      <c r="A45" s="91" t="s">
        <v>140</v>
      </c>
      <c r="B45" s="78" t="s">
        <v>157</v>
      </c>
      <c r="C45" s="66" t="s">
        <v>157</v>
      </c>
      <c r="D45" s="79" t="s">
        <v>157</v>
      </c>
      <c r="E45" s="78">
        <v>3173511</v>
      </c>
      <c r="F45" s="66">
        <v>3099502</v>
      </c>
      <c r="G45" s="79">
        <v>72797</v>
      </c>
      <c r="H45" s="78">
        <v>12454</v>
      </c>
      <c r="I45" s="66">
        <v>10480</v>
      </c>
      <c r="J45" s="79">
        <v>1974</v>
      </c>
      <c r="K45" s="78" t="s">
        <v>157</v>
      </c>
      <c r="L45" s="66" t="s">
        <v>157</v>
      </c>
      <c r="M45" s="182" t="s">
        <v>157</v>
      </c>
      <c r="N45" s="189" t="str">
        <f t="shared" si="2"/>
        <v>庄原</v>
      </c>
    </row>
    <row r="46" spans="1:14" ht="18" customHeight="1">
      <c r="A46" s="91" t="s">
        <v>141</v>
      </c>
      <c r="B46" s="78" t="s">
        <v>157</v>
      </c>
      <c r="C46" s="66" t="s">
        <v>157</v>
      </c>
      <c r="D46" s="79" t="s">
        <v>157</v>
      </c>
      <c r="E46" s="78">
        <v>17910536</v>
      </c>
      <c r="F46" s="66">
        <v>17667225</v>
      </c>
      <c r="G46" s="79">
        <v>231363</v>
      </c>
      <c r="H46" s="78">
        <v>2097453</v>
      </c>
      <c r="I46" s="66">
        <v>2096982</v>
      </c>
      <c r="J46" s="79">
        <v>471</v>
      </c>
      <c r="K46" s="78" t="s">
        <v>157</v>
      </c>
      <c r="L46" s="66" t="s">
        <v>157</v>
      </c>
      <c r="M46" s="182" t="s">
        <v>157</v>
      </c>
      <c r="N46" s="189" t="str">
        <f t="shared" si="2"/>
        <v>西条</v>
      </c>
    </row>
    <row r="47" spans="1:14" ht="18" customHeight="1">
      <c r="A47" s="91" t="s">
        <v>142</v>
      </c>
      <c r="B47" s="78" t="s">
        <v>157</v>
      </c>
      <c r="C47" s="66" t="s">
        <v>157</v>
      </c>
      <c r="D47" s="79" t="s">
        <v>157</v>
      </c>
      <c r="E47" s="78">
        <v>18383457</v>
      </c>
      <c r="F47" s="66">
        <v>18039377</v>
      </c>
      <c r="G47" s="79">
        <v>316353</v>
      </c>
      <c r="H47" s="78">
        <v>946002</v>
      </c>
      <c r="I47" s="66">
        <v>946002</v>
      </c>
      <c r="J47" s="79" t="s">
        <v>157</v>
      </c>
      <c r="K47" s="78" t="s">
        <v>157</v>
      </c>
      <c r="L47" s="66" t="s">
        <v>157</v>
      </c>
      <c r="M47" s="182" t="s">
        <v>157</v>
      </c>
      <c r="N47" s="189" t="str">
        <f t="shared" si="2"/>
        <v>廿日市</v>
      </c>
    </row>
    <row r="48" spans="1:14" ht="18" customHeight="1">
      <c r="A48" s="91" t="s">
        <v>143</v>
      </c>
      <c r="B48" s="238" t="s">
        <v>157</v>
      </c>
      <c r="C48" s="239" t="s">
        <v>157</v>
      </c>
      <c r="D48" s="240" t="s">
        <v>157</v>
      </c>
      <c r="E48" s="238">
        <v>22689801</v>
      </c>
      <c r="F48" s="239">
        <v>22384026</v>
      </c>
      <c r="G48" s="240">
        <v>302930</v>
      </c>
      <c r="H48" s="238">
        <v>5194</v>
      </c>
      <c r="I48" s="239">
        <v>5194</v>
      </c>
      <c r="J48" s="240" t="s">
        <v>157</v>
      </c>
      <c r="K48" s="78">
        <v>21799042</v>
      </c>
      <c r="L48" s="66">
        <v>21799042</v>
      </c>
      <c r="M48" s="182" t="s">
        <v>157</v>
      </c>
      <c r="N48" s="189" t="str">
        <f t="shared" si="2"/>
        <v>海田</v>
      </c>
    </row>
    <row r="49" spans="1:14" ht="18" customHeight="1">
      <c r="A49" s="91" t="s">
        <v>144</v>
      </c>
      <c r="B49" s="238" t="s">
        <v>157</v>
      </c>
      <c r="C49" s="239" t="s">
        <v>157</v>
      </c>
      <c r="D49" s="240" t="s">
        <v>157</v>
      </c>
      <c r="E49" s="238">
        <v>2563562</v>
      </c>
      <c r="F49" s="239">
        <v>2476053</v>
      </c>
      <c r="G49" s="240">
        <v>82802</v>
      </c>
      <c r="H49" s="238">
        <v>2361</v>
      </c>
      <c r="I49" s="239">
        <v>2361</v>
      </c>
      <c r="J49" s="240" t="s">
        <v>157</v>
      </c>
      <c r="K49" s="78" t="s">
        <v>157</v>
      </c>
      <c r="L49" s="66" t="s">
        <v>157</v>
      </c>
      <c r="M49" s="182" t="s">
        <v>157</v>
      </c>
      <c r="N49" s="189" t="str">
        <f t="shared" si="2"/>
        <v>吉田</v>
      </c>
    </row>
    <row r="50" spans="1:14" s="3" customFormat="1" ht="18" customHeight="1">
      <c r="A50" s="80" t="s">
        <v>107</v>
      </c>
      <c r="B50" s="244">
        <v>1998</v>
      </c>
      <c r="C50" s="245">
        <v>15</v>
      </c>
      <c r="D50" s="246">
        <v>1983</v>
      </c>
      <c r="E50" s="244">
        <v>382356640</v>
      </c>
      <c r="F50" s="245">
        <v>377651428</v>
      </c>
      <c r="G50" s="246">
        <v>4500183</v>
      </c>
      <c r="H50" s="244">
        <v>3728303</v>
      </c>
      <c r="I50" s="245">
        <v>3725822</v>
      </c>
      <c r="J50" s="246">
        <v>2480</v>
      </c>
      <c r="K50" s="81">
        <v>21799042</v>
      </c>
      <c r="L50" s="67">
        <v>21799042</v>
      </c>
      <c r="M50" s="183" t="s">
        <v>157</v>
      </c>
      <c r="N50" s="190" t="str">
        <f>A50</f>
        <v>広島県計</v>
      </c>
    </row>
    <row r="51" spans="1:14" s="12" customFormat="1" ht="18" customHeight="1">
      <c r="A51" s="13"/>
      <c r="B51" s="16"/>
      <c r="C51" s="17"/>
      <c r="D51" s="18"/>
      <c r="E51" s="16"/>
      <c r="F51" s="17"/>
      <c r="G51" s="18"/>
      <c r="H51" s="16"/>
      <c r="I51" s="17"/>
      <c r="J51" s="18"/>
      <c r="K51" s="16"/>
      <c r="L51" s="17"/>
      <c r="M51" s="184"/>
      <c r="N51" s="191"/>
    </row>
    <row r="52" spans="1:14" ht="18" customHeight="1">
      <c r="A52" s="92" t="s">
        <v>145</v>
      </c>
      <c r="B52" s="83">
        <v>73</v>
      </c>
      <c r="C52" s="84" t="s">
        <v>157</v>
      </c>
      <c r="D52" s="85">
        <v>73</v>
      </c>
      <c r="E52" s="83">
        <v>25857551</v>
      </c>
      <c r="F52" s="84">
        <v>25537820</v>
      </c>
      <c r="G52" s="85">
        <v>282288</v>
      </c>
      <c r="H52" s="83">
        <v>35416</v>
      </c>
      <c r="I52" s="84">
        <v>35416</v>
      </c>
      <c r="J52" s="85" t="s">
        <v>157</v>
      </c>
      <c r="K52" s="83" t="s">
        <v>157</v>
      </c>
      <c r="L52" s="84" t="s">
        <v>157</v>
      </c>
      <c r="M52" s="185" t="s">
        <v>157</v>
      </c>
      <c r="N52" s="192" t="str">
        <f>IF(A52="","",A52)</f>
        <v>下関</v>
      </c>
    </row>
    <row r="53" spans="1:14" ht="18" customHeight="1">
      <c r="A53" s="91" t="s">
        <v>146</v>
      </c>
      <c r="B53" s="78" t="s">
        <v>157</v>
      </c>
      <c r="C53" s="66" t="s">
        <v>157</v>
      </c>
      <c r="D53" s="79" t="s">
        <v>157</v>
      </c>
      <c r="E53" s="78">
        <v>20303521</v>
      </c>
      <c r="F53" s="66">
        <v>19935992</v>
      </c>
      <c r="G53" s="79">
        <v>365733</v>
      </c>
      <c r="H53" s="78">
        <v>18520</v>
      </c>
      <c r="I53" s="66">
        <v>18520</v>
      </c>
      <c r="J53" s="79" t="s">
        <v>157</v>
      </c>
      <c r="K53" s="78" t="s">
        <v>157</v>
      </c>
      <c r="L53" s="66" t="s">
        <v>157</v>
      </c>
      <c r="M53" s="182" t="s">
        <v>157</v>
      </c>
      <c r="N53" s="189" t="str">
        <f aca="true" t="shared" si="3" ref="N53:N62">IF(A53="","",A53)</f>
        <v>宇部</v>
      </c>
    </row>
    <row r="54" spans="1:14" ht="18" customHeight="1">
      <c r="A54" s="91" t="s">
        <v>147</v>
      </c>
      <c r="B54" s="78">
        <v>10</v>
      </c>
      <c r="C54" s="66" t="s">
        <v>157</v>
      </c>
      <c r="D54" s="79">
        <v>10</v>
      </c>
      <c r="E54" s="78">
        <v>35977442</v>
      </c>
      <c r="F54" s="66">
        <v>35661976</v>
      </c>
      <c r="G54" s="79">
        <v>304436</v>
      </c>
      <c r="H54" s="78">
        <v>27379</v>
      </c>
      <c r="I54" s="66">
        <v>27379</v>
      </c>
      <c r="J54" s="79" t="s">
        <v>157</v>
      </c>
      <c r="K54" s="78" t="s">
        <v>157</v>
      </c>
      <c r="L54" s="66" t="s">
        <v>157</v>
      </c>
      <c r="M54" s="182" t="s">
        <v>157</v>
      </c>
      <c r="N54" s="189" t="str">
        <f>IF(A54="","",A54)</f>
        <v>山口</v>
      </c>
    </row>
    <row r="55" spans="1:14" ht="18" customHeight="1">
      <c r="A55" s="91" t="s">
        <v>148</v>
      </c>
      <c r="B55" s="78" t="s">
        <v>157</v>
      </c>
      <c r="C55" s="66" t="s">
        <v>157</v>
      </c>
      <c r="D55" s="79" t="s">
        <v>157</v>
      </c>
      <c r="E55" s="78">
        <v>3022168</v>
      </c>
      <c r="F55" s="66">
        <v>2957098</v>
      </c>
      <c r="G55" s="79">
        <v>62216</v>
      </c>
      <c r="H55" s="78">
        <v>59468</v>
      </c>
      <c r="I55" s="66">
        <v>58081</v>
      </c>
      <c r="J55" s="79">
        <v>1387</v>
      </c>
      <c r="K55" s="78" t="s">
        <v>157</v>
      </c>
      <c r="L55" s="66" t="s">
        <v>157</v>
      </c>
      <c r="M55" s="182" t="s">
        <v>157</v>
      </c>
      <c r="N55" s="189" t="str">
        <f>IF(A55="","",A55)</f>
        <v>萩</v>
      </c>
    </row>
    <row r="56" spans="1:14" ht="18" customHeight="1">
      <c r="A56" s="91" t="s">
        <v>149</v>
      </c>
      <c r="B56" s="238" t="s">
        <v>157</v>
      </c>
      <c r="C56" s="239" t="s">
        <v>157</v>
      </c>
      <c r="D56" s="240" t="s">
        <v>157</v>
      </c>
      <c r="E56" s="238">
        <v>24867939</v>
      </c>
      <c r="F56" s="239">
        <v>24587448</v>
      </c>
      <c r="G56" s="240">
        <v>273286</v>
      </c>
      <c r="H56" s="238">
        <v>23191</v>
      </c>
      <c r="I56" s="239">
        <v>23191</v>
      </c>
      <c r="J56" s="240" t="s">
        <v>157</v>
      </c>
      <c r="K56" s="78" t="s">
        <v>157</v>
      </c>
      <c r="L56" s="66" t="s">
        <v>157</v>
      </c>
      <c r="M56" s="182" t="s">
        <v>157</v>
      </c>
      <c r="N56" s="189" t="str">
        <f>IF(A56="","",A56)</f>
        <v>徳山</v>
      </c>
    </row>
    <row r="57" spans="1:14" ht="18" customHeight="1">
      <c r="A57" s="91" t="s">
        <v>150</v>
      </c>
      <c r="B57" s="238" t="s">
        <v>157</v>
      </c>
      <c r="C57" s="239" t="s">
        <v>157</v>
      </c>
      <c r="D57" s="240" t="s">
        <v>157</v>
      </c>
      <c r="E57" s="238">
        <v>9155196</v>
      </c>
      <c r="F57" s="239">
        <v>8976015</v>
      </c>
      <c r="G57" s="240">
        <v>167544</v>
      </c>
      <c r="H57" s="238">
        <v>3872</v>
      </c>
      <c r="I57" s="239">
        <v>3872</v>
      </c>
      <c r="J57" s="240" t="s">
        <v>157</v>
      </c>
      <c r="K57" s="78" t="s">
        <v>157</v>
      </c>
      <c r="L57" s="66" t="s">
        <v>157</v>
      </c>
      <c r="M57" s="182" t="s">
        <v>157</v>
      </c>
      <c r="N57" s="189" t="str">
        <f>IF(A57="","",A57)</f>
        <v>防府</v>
      </c>
    </row>
    <row r="58" spans="1:14" ht="18" customHeight="1">
      <c r="A58" s="91" t="s">
        <v>151</v>
      </c>
      <c r="B58" s="238">
        <v>774</v>
      </c>
      <c r="C58" s="239">
        <v>429</v>
      </c>
      <c r="D58" s="240">
        <v>344</v>
      </c>
      <c r="E58" s="238">
        <v>11040534</v>
      </c>
      <c r="F58" s="239">
        <v>10794934</v>
      </c>
      <c r="G58" s="240">
        <v>233370</v>
      </c>
      <c r="H58" s="238">
        <v>501783</v>
      </c>
      <c r="I58" s="239">
        <v>501783</v>
      </c>
      <c r="J58" s="240" t="s">
        <v>157</v>
      </c>
      <c r="K58" s="78" t="s">
        <v>157</v>
      </c>
      <c r="L58" s="66" t="s">
        <v>157</v>
      </c>
      <c r="M58" s="182" t="s">
        <v>157</v>
      </c>
      <c r="N58" s="189" t="str">
        <f>IF(A58="","",A58)</f>
        <v>岩国</v>
      </c>
    </row>
    <row r="59" spans="1:14" ht="18" customHeight="1">
      <c r="A59" s="91" t="s">
        <v>152</v>
      </c>
      <c r="B59" s="238">
        <v>69</v>
      </c>
      <c r="C59" s="239" t="s">
        <v>157</v>
      </c>
      <c r="D59" s="240">
        <v>69</v>
      </c>
      <c r="E59" s="238">
        <v>4259111</v>
      </c>
      <c r="F59" s="239">
        <v>4125428</v>
      </c>
      <c r="G59" s="240">
        <v>130321</v>
      </c>
      <c r="H59" s="238" t="s">
        <v>220</v>
      </c>
      <c r="I59" s="239" t="s">
        <v>220</v>
      </c>
      <c r="J59" s="240" t="s">
        <v>220</v>
      </c>
      <c r="K59" s="78" t="s">
        <v>157</v>
      </c>
      <c r="L59" s="66" t="s">
        <v>157</v>
      </c>
      <c r="M59" s="182" t="s">
        <v>157</v>
      </c>
      <c r="N59" s="189" t="str">
        <f t="shared" si="3"/>
        <v>光</v>
      </c>
    </row>
    <row r="60" spans="1:14" ht="18" customHeight="1">
      <c r="A60" s="91" t="s">
        <v>153</v>
      </c>
      <c r="B60" s="238" t="s">
        <v>157</v>
      </c>
      <c r="C60" s="239" t="s">
        <v>157</v>
      </c>
      <c r="D60" s="240" t="s">
        <v>157</v>
      </c>
      <c r="E60" s="238">
        <v>2378116</v>
      </c>
      <c r="F60" s="239">
        <v>2336554</v>
      </c>
      <c r="G60" s="240">
        <v>34642</v>
      </c>
      <c r="H60" s="238" t="s">
        <v>220</v>
      </c>
      <c r="I60" s="239" t="s">
        <v>220</v>
      </c>
      <c r="J60" s="240" t="s">
        <v>220</v>
      </c>
      <c r="K60" s="78" t="s">
        <v>157</v>
      </c>
      <c r="L60" s="66" t="s">
        <v>157</v>
      </c>
      <c r="M60" s="182" t="s">
        <v>157</v>
      </c>
      <c r="N60" s="189" t="str">
        <f t="shared" si="3"/>
        <v>長門</v>
      </c>
    </row>
    <row r="61" spans="1:14" ht="18" customHeight="1">
      <c r="A61" s="91" t="s">
        <v>154</v>
      </c>
      <c r="B61" s="238" t="s">
        <v>157</v>
      </c>
      <c r="C61" s="239" t="s">
        <v>157</v>
      </c>
      <c r="D61" s="240" t="s">
        <v>157</v>
      </c>
      <c r="E61" s="238">
        <v>3088919</v>
      </c>
      <c r="F61" s="239">
        <v>3031532</v>
      </c>
      <c r="G61" s="240">
        <v>55594</v>
      </c>
      <c r="H61" s="238" t="s">
        <v>220</v>
      </c>
      <c r="I61" s="239" t="s">
        <v>220</v>
      </c>
      <c r="J61" s="240" t="s">
        <v>220</v>
      </c>
      <c r="K61" s="78" t="s">
        <v>157</v>
      </c>
      <c r="L61" s="66" t="s">
        <v>157</v>
      </c>
      <c r="M61" s="182" t="s">
        <v>157</v>
      </c>
      <c r="N61" s="189" t="str">
        <f t="shared" si="3"/>
        <v>柳井</v>
      </c>
    </row>
    <row r="62" spans="1:14" ht="18" customHeight="1">
      <c r="A62" s="91" t="s">
        <v>155</v>
      </c>
      <c r="B62" s="238" t="s">
        <v>157</v>
      </c>
      <c r="C62" s="239" t="s">
        <v>157</v>
      </c>
      <c r="D62" s="240" t="s">
        <v>157</v>
      </c>
      <c r="E62" s="238">
        <v>6577720</v>
      </c>
      <c r="F62" s="239">
        <v>6381787</v>
      </c>
      <c r="G62" s="240">
        <v>178807</v>
      </c>
      <c r="H62" s="238">
        <v>19376</v>
      </c>
      <c r="I62" s="239">
        <v>18162</v>
      </c>
      <c r="J62" s="240">
        <v>1214</v>
      </c>
      <c r="K62" s="78" t="s">
        <v>157</v>
      </c>
      <c r="L62" s="66" t="s">
        <v>157</v>
      </c>
      <c r="M62" s="182" t="s">
        <v>157</v>
      </c>
      <c r="N62" s="189" t="str">
        <f t="shared" si="3"/>
        <v>厚狭</v>
      </c>
    </row>
    <row r="63" spans="1:14" s="3" customFormat="1" ht="18" customHeight="1">
      <c r="A63" s="80" t="s">
        <v>108</v>
      </c>
      <c r="B63" s="81">
        <v>926</v>
      </c>
      <c r="C63" s="67">
        <v>429</v>
      </c>
      <c r="D63" s="82">
        <v>497</v>
      </c>
      <c r="E63" s="81">
        <v>146528217</v>
      </c>
      <c r="F63" s="67">
        <v>144326585</v>
      </c>
      <c r="G63" s="82">
        <v>2088237</v>
      </c>
      <c r="H63" s="81">
        <v>690040</v>
      </c>
      <c r="I63" s="67">
        <v>687439</v>
      </c>
      <c r="J63" s="82">
        <v>2601</v>
      </c>
      <c r="K63" s="81" t="s">
        <v>157</v>
      </c>
      <c r="L63" s="67" t="s">
        <v>157</v>
      </c>
      <c r="M63" s="183" t="s">
        <v>157</v>
      </c>
      <c r="N63" s="190" t="str">
        <f>A63</f>
        <v>山口県計</v>
      </c>
    </row>
    <row r="64" spans="1:14" s="12" customFormat="1" ht="18" customHeight="1">
      <c r="A64" s="13"/>
      <c r="B64" s="55"/>
      <c r="C64" s="56"/>
      <c r="D64" s="57"/>
      <c r="E64" s="55"/>
      <c r="F64" s="56"/>
      <c r="G64" s="57"/>
      <c r="H64" s="55"/>
      <c r="I64" s="56"/>
      <c r="J64" s="57"/>
      <c r="K64" s="55"/>
      <c r="L64" s="56"/>
      <c r="M64" s="57"/>
      <c r="N64" s="14"/>
    </row>
    <row r="65" spans="1:14" s="3" customFormat="1" ht="18" customHeight="1" thickBot="1">
      <c r="A65" s="90" t="s">
        <v>14</v>
      </c>
      <c r="B65" s="52">
        <v>10803</v>
      </c>
      <c r="C65" s="53">
        <v>1596</v>
      </c>
      <c r="D65" s="54">
        <v>8210</v>
      </c>
      <c r="E65" s="52">
        <v>4557905</v>
      </c>
      <c r="F65" s="53">
        <v>1639701</v>
      </c>
      <c r="G65" s="54">
        <v>2421618</v>
      </c>
      <c r="H65" s="52">
        <v>3955</v>
      </c>
      <c r="I65" s="53">
        <v>229</v>
      </c>
      <c r="J65" s="54">
        <v>118</v>
      </c>
      <c r="K65" s="52" t="s">
        <v>157</v>
      </c>
      <c r="L65" s="53" t="s">
        <v>157</v>
      </c>
      <c r="M65" s="54" t="s">
        <v>157</v>
      </c>
      <c r="N65" s="97" t="str">
        <f>A65</f>
        <v>局引受分</v>
      </c>
    </row>
    <row r="66" spans="1:14" s="3" customFormat="1" ht="18" customHeight="1" thickBot="1" thickTop="1">
      <c r="A66" s="94" t="s">
        <v>15</v>
      </c>
      <c r="B66" s="38">
        <v>14167</v>
      </c>
      <c r="C66" s="28">
        <v>2040</v>
      </c>
      <c r="D66" s="39">
        <v>10827</v>
      </c>
      <c r="E66" s="38">
        <v>851386617</v>
      </c>
      <c r="F66" s="28">
        <v>837089804</v>
      </c>
      <c r="G66" s="39">
        <v>13306353</v>
      </c>
      <c r="H66" s="38">
        <v>31145817</v>
      </c>
      <c r="I66" s="28">
        <v>31136943</v>
      </c>
      <c r="J66" s="39">
        <v>5266</v>
      </c>
      <c r="K66" s="38">
        <v>36253521</v>
      </c>
      <c r="L66" s="247">
        <v>36253521</v>
      </c>
      <c r="M66" s="39" t="s">
        <v>157</v>
      </c>
      <c r="N66" s="248" t="s">
        <v>15</v>
      </c>
    </row>
    <row r="67"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K66"/>
  <sheetViews>
    <sheetView showGridLines="0" zoomScaleSheetLayoutView="55" workbookViewId="0" topLeftCell="A1">
      <selection activeCell="J17" sqref="J17"/>
    </sheetView>
  </sheetViews>
  <sheetFormatPr defaultColWidth="5.875" defaultRowHeight="13.5"/>
  <cols>
    <col min="1" max="1" width="12.00390625" style="2" customWidth="1"/>
    <col min="2" max="7" width="12.50390625" style="2" customWidth="1"/>
    <col min="8" max="8" width="12.625" style="2" customWidth="1"/>
    <col min="9" max="10" width="11.375" style="2" bestFit="1" customWidth="1"/>
    <col min="11" max="11" width="11.875" style="5" customWidth="1"/>
    <col min="12" max="13" width="8.25390625" style="2" bestFit="1" customWidth="1"/>
    <col min="14" max="16384" width="5.875" style="2" customWidth="1"/>
  </cols>
  <sheetData>
    <row r="1" ht="12" thickBot="1">
      <c r="A1" s="2" t="s">
        <v>90</v>
      </c>
    </row>
    <row r="2" spans="1:11" s="5" customFormat="1" ht="15" customHeight="1">
      <c r="A2" s="352" t="s">
        <v>11</v>
      </c>
      <c r="B2" s="287" t="s">
        <v>188</v>
      </c>
      <c r="C2" s="288"/>
      <c r="D2" s="289"/>
      <c r="E2" s="287" t="s">
        <v>181</v>
      </c>
      <c r="F2" s="288"/>
      <c r="G2" s="289"/>
      <c r="H2" s="287" t="s">
        <v>182</v>
      </c>
      <c r="I2" s="288"/>
      <c r="J2" s="289"/>
      <c r="K2" s="348" t="s">
        <v>53</v>
      </c>
    </row>
    <row r="3" spans="1:11" s="5" customFormat="1" ht="16.5" customHeight="1">
      <c r="A3" s="353"/>
      <c r="B3" s="37" t="s">
        <v>12</v>
      </c>
      <c r="C3" s="20" t="s">
        <v>10</v>
      </c>
      <c r="D3" s="22" t="s">
        <v>13</v>
      </c>
      <c r="E3" s="37" t="s">
        <v>12</v>
      </c>
      <c r="F3" s="20" t="s">
        <v>10</v>
      </c>
      <c r="G3" s="22" t="s">
        <v>13</v>
      </c>
      <c r="H3" s="37" t="s">
        <v>12</v>
      </c>
      <c r="I3" s="20" t="s">
        <v>10</v>
      </c>
      <c r="J3" s="22" t="s">
        <v>13</v>
      </c>
      <c r="K3" s="349"/>
    </row>
    <row r="4" spans="1:11" ht="11.25">
      <c r="A4" s="75"/>
      <c r="B4" s="73" t="s">
        <v>2</v>
      </c>
      <c r="C4" s="61" t="s">
        <v>2</v>
      </c>
      <c r="D4" s="74" t="s">
        <v>2</v>
      </c>
      <c r="E4" s="73" t="s">
        <v>2</v>
      </c>
      <c r="F4" s="61" t="s">
        <v>2</v>
      </c>
      <c r="G4" s="74" t="s">
        <v>2</v>
      </c>
      <c r="H4" s="73" t="s">
        <v>2</v>
      </c>
      <c r="I4" s="61" t="s">
        <v>2</v>
      </c>
      <c r="J4" s="180" t="s">
        <v>2</v>
      </c>
      <c r="K4" s="187"/>
    </row>
    <row r="5" spans="1:11" ht="18" customHeight="1">
      <c r="A5" s="93" t="s">
        <v>101</v>
      </c>
      <c r="B5" s="76" t="s">
        <v>157</v>
      </c>
      <c r="C5" s="64" t="s">
        <v>157</v>
      </c>
      <c r="D5" s="77" t="s">
        <v>157</v>
      </c>
      <c r="E5" s="76">
        <v>180102</v>
      </c>
      <c r="F5" s="64">
        <v>180088</v>
      </c>
      <c r="G5" s="77">
        <v>14</v>
      </c>
      <c r="H5" s="76">
        <v>40730475</v>
      </c>
      <c r="I5" s="64">
        <v>39979433</v>
      </c>
      <c r="J5" s="181">
        <v>714286</v>
      </c>
      <c r="K5" s="188" t="str">
        <f>IF(A5="","",A5)</f>
        <v>鳥取</v>
      </c>
    </row>
    <row r="6" spans="1:11" ht="18" customHeight="1">
      <c r="A6" s="91" t="s">
        <v>102</v>
      </c>
      <c r="B6" s="238" t="s">
        <v>220</v>
      </c>
      <c r="C6" s="239" t="s">
        <v>220</v>
      </c>
      <c r="D6" s="240" t="s">
        <v>220</v>
      </c>
      <c r="E6" s="238" t="s">
        <v>220</v>
      </c>
      <c r="F6" s="239" t="s">
        <v>220</v>
      </c>
      <c r="G6" s="240" t="s">
        <v>220</v>
      </c>
      <c r="H6" s="78">
        <v>48356180</v>
      </c>
      <c r="I6" s="66">
        <v>47740371</v>
      </c>
      <c r="J6" s="182">
        <v>590572</v>
      </c>
      <c r="K6" s="189" t="str">
        <f>IF(A6="","",A6)</f>
        <v>米子</v>
      </c>
    </row>
    <row r="7" spans="1:11" ht="18" customHeight="1">
      <c r="A7" s="91" t="s">
        <v>103</v>
      </c>
      <c r="B7" s="238" t="s">
        <v>157</v>
      </c>
      <c r="C7" s="239" t="s">
        <v>157</v>
      </c>
      <c r="D7" s="240" t="s">
        <v>157</v>
      </c>
      <c r="E7" s="238">
        <v>12996</v>
      </c>
      <c r="F7" s="239">
        <v>12996</v>
      </c>
      <c r="G7" s="240" t="s">
        <v>157</v>
      </c>
      <c r="H7" s="78">
        <v>14070461</v>
      </c>
      <c r="I7" s="66">
        <v>13815855</v>
      </c>
      <c r="J7" s="182">
        <v>241124</v>
      </c>
      <c r="K7" s="189" t="str">
        <f>IF(A7="","",A7)</f>
        <v>倉吉</v>
      </c>
    </row>
    <row r="8" spans="1:11" s="3" customFormat="1" ht="18" customHeight="1">
      <c r="A8" s="80" t="s">
        <v>104</v>
      </c>
      <c r="B8" s="244" t="s">
        <v>220</v>
      </c>
      <c r="C8" s="245" t="s">
        <v>220</v>
      </c>
      <c r="D8" s="246" t="s">
        <v>220</v>
      </c>
      <c r="E8" s="244" t="s">
        <v>220</v>
      </c>
      <c r="F8" s="245" t="s">
        <v>220</v>
      </c>
      <c r="G8" s="246" t="s">
        <v>220</v>
      </c>
      <c r="H8" s="81">
        <v>103157116</v>
      </c>
      <c r="I8" s="67">
        <v>101535660</v>
      </c>
      <c r="J8" s="183">
        <v>1545982</v>
      </c>
      <c r="K8" s="190" t="str">
        <f>A8</f>
        <v>鳥取県計</v>
      </c>
    </row>
    <row r="9" spans="1:11" s="12" customFormat="1" ht="18" customHeight="1">
      <c r="A9" s="13"/>
      <c r="B9" s="16"/>
      <c r="C9" s="17"/>
      <c r="D9" s="18"/>
      <c r="E9" s="16"/>
      <c r="F9" s="17"/>
      <c r="G9" s="18"/>
      <c r="H9" s="16"/>
      <c r="I9" s="17"/>
      <c r="J9" s="184"/>
      <c r="K9" s="191"/>
    </row>
    <row r="10" spans="1:11" ht="18" customHeight="1">
      <c r="A10" s="92" t="s">
        <v>109</v>
      </c>
      <c r="B10" s="83" t="s">
        <v>157</v>
      </c>
      <c r="C10" s="84" t="s">
        <v>157</v>
      </c>
      <c r="D10" s="85" t="s">
        <v>157</v>
      </c>
      <c r="E10" s="83">
        <v>483959</v>
      </c>
      <c r="F10" s="84">
        <v>483933</v>
      </c>
      <c r="G10" s="85">
        <v>26</v>
      </c>
      <c r="H10" s="83">
        <v>65378520</v>
      </c>
      <c r="I10" s="84">
        <v>64890302</v>
      </c>
      <c r="J10" s="185">
        <v>435144</v>
      </c>
      <c r="K10" s="192" t="str">
        <f aca="true" t="shared" si="0" ref="K10:K16">IF(A10="","",A10)</f>
        <v>松江</v>
      </c>
    </row>
    <row r="11" spans="1:11" ht="18" customHeight="1">
      <c r="A11" s="91" t="s">
        <v>110</v>
      </c>
      <c r="B11" s="78" t="s">
        <v>220</v>
      </c>
      <c r="C11" s="66" t="s">
        <v>220</v>
      </c>
      <c r="D11" s="79" t="s">
        <v>220</v>
      </c>
      <c r="E11" s="78" t="s">
        <v>220</v>
      </c>
      <c r="F11" s="66" t="s">
        <v>220</v>
      </c>
      <c r="G11" s="79" t="s">
        <v>220</v>
      </c>
      <c r="H11" s="78">
        <v>14324347</v>
      </c>
      <c r="I11" s="66">
        <v>14080652</v>
      </c>
      <c r="J11" s="182">
        <v>234233</v>
      </c>
      <c r="K11" s="189" t="str">
        <f t="shared" si="0"/>
        <v>浜田</v>
      </c>
    </row>
    <row r="12" spans="1:11" ht="18" customHeight="1">
      <c r="A12" s="91" t="s">
        <v>111</v>
      </c>
      <c r="B12" s="78" t="s">
        <v>220</v>
      </c>
      <c r="C12" s="66" t="s">
        <v>220</v>
      </c>
      <c r="D12" s="79" t="s">
        <v>220</v>
      </c>
      <c r="E12" s="78" t="s">
        <v>220</v>
      </c>
      <c r="F12" s="66" t="s">
        <v>220</v>
      </c>
      <c r="G12" s="79" t="s">
        <v>220</v>
      </c>
      <c r="H12" s="78">
        <v>30709116</v>
      </c>
      <c r="I12" s="66">
        <v>30413257</v>
      </c>
      <c r="J12" s="182">
        <v>282640</v>
      </c>
      <c r="K12" s="189" t="str">
        <f t="shared" si="0"/>
        <v>出雲</v>
      </c>
    </row>
    <row r="13" spans="1:11" ht="18" customHeight="1">
      <c r="A13" s="91" t="s">
        <v>112</v>
      </c>
      <c r="B13" s="238" t="s">
        <v>157</v>
      </c>
      <c r="C13" s="239" t="s">
        <v>157</v>
      </c>
      <c r="D13" s="240" t="s">
        <v>157</v>
      </c>
      <c r="E13" s="238">
        <v>31022</v>
      </c>
      <c r="F13" s="239">
        <v>31022</v>
      </c>
      <c r="G13" s="240" t="s">
        <v>157</v>
      </c>
      <c r="H13" s="78">
        <v>10981391</v>
      </c>
      <c r="I13" s="66">
        <v>10837377</v>
      </c>
      <c r="J13" s="182">
        <v>137998</v>
      </c>
      <c r="K13" s="189" t="str">
        <f t="shared" si="0"/>
        <v>益田</v>
      </c>
    </row>
    <row r="14" spans="1:11" ht="18" customHeight="1">
      <c r="A14" s="91" t="s">
        <v>113</v>
      </c>
      <c r="B14" s="238" t="s">
        <v>157</v>
      </c>
      <c r="C14" s="239" t="s">
        <v>157</v>
      </c>
      <c r="D14" s="240" t="s">
        <v>157</v>
      </c>
      <c r="E14" s="238" t="s">
        <v>220</v>
      </c>
      <c r="F14" s="239" t="s">
        <v>220</v>
      </c>
      <c r="G14" s="240" t="s">
        <v>220</v>
      </c>
      <c r="H14" s="78">
        <v>4144702</v>
      </c>
      <c r="I14" s="66">
        <v>4082115</v>
      </c>
      <c r="J14" s="182">
        <v>58047</v>
      </c>
      <c r="K14" s="189" t="str">
        <f t="shared" si="0"/>
        <v>石見大田</v>
      </c>
    </row>
    <row r="15" spans="1:11" ht="18" customHeight="1">
      <c r="A15" s="91" t="s">
        <v>114</v>
      </c>
      <c r="B15" s="238" t="s">
        <v>157</v>
      </c>
      <c r="C15" s="239" t="s">
        <v>157</v>
      </c>
      <c r="D15" s="240" t="s">
        <v>157</v>
      </c>
      <c r="E15" s="238">
        <v>1892</v>
      </c>
      <c r="F15" s="239">
        <v>1891</v>
      </c>
      <c r="G15" s="240">
        <v>0</v>
      </c>
      <c r="H15" s="78">
        <v>6951156</v>
      </c>
      <c r="I15" s="66">
        <v>6799360</v>
      </c>
      <c r="J15" s="182">
        <v>150955</v>
      </c>
      <c r="K15" s="189" t="str">
        <f t="shared" si="0"/>
        <v>大東</v>
      </c>
    </row>
    <row r="16" spans="1:11" ht="18" customHeight="1">
      <c r="A16" s="91" t="s">
        <v>115</v>
      </c>
      <c r="B16" s="238" t="s">
        <v>157</v>
      </c>
      <c r="C16" s="239" t="s">
        <v>157</v>
      </c>
      <c r="D16" s="240" t="s">
        <v>157</v>
      </c>
      <c r="E16" s="238" t="s">
        <v>220</v>
      </c>
      <c r="F16" s="239" t="s">
        <v>220</v>
      </c>
      <c r="G16" s="240" t="s">
        <v>220</v>
      </c>
      <c r="H16" s="78">
        <v>3052780</v>
      </c>
      <c r="I16" s="66">
        <v>3029027</v>
      </c>
      <c r="J16" s="182">
        <v>21586</v>
      </c>
      <c r="K16" s="189" t="str">
        <f t="shared" si="0"/>
        <v>西郷</v>
      </c>
    </row>
    <row r="17" spans="1:11" s="3" customFormat="1" ht="18" customHeight="1">
      <c r="A17" s="80" t="s">
        <v>105</v>
      </c>
      <c r="B17" s="244" t="s">
        <v>220</v>
      </c>
      <c r="C17" s="245" t="s">
        <v>220</v>
      </c>
      <c r="D17" s="246" t="s">
        <v>220</v>
      </c>
      <c r="E17" s="244" t="s">
        <v>220</v>
      </c>
      <c r="F17" s="245" t="s">
        <v>220</v>
      </c>
      <c r="G17" s="246" t="s">
        <v>220</v>
      </c>
      <c r="H17" s="81">
        <v>135542012</v>
      </c>
      <c r="I17" s="67">
        <v>134132089</v>
      </c>
      <c r="J17" s="183">
        <v>1320603</v>
      </c>
      <c r="K17" s="190" t="str">
        <f>A17</f>
        <v>島根県計</v>
      </c>
    </row>
    <row r="18" spans="1:11" s="12" customFormat="1" ht="18" customHeight="1">
      <c r="A18" s="13"/>
      <c r="B18" s="16"/>
      <c r="C18" s="17"/>
      <c r="D18" s="18"/>
      <c r="E18" s="16"/>
      <c r="F18" s="17"/>
      <c r="G18" s="18"/>
      <c r="H18" s="16"/>
      <c r="I18" s="17"/>
      <c r="J18" s="184"/>
      <c r="K18" s="191"/>
    </row>
    <row r="19" spans="1:11" ht="18" customHeight="1">
      <c r="A19" s="92" t="s">
        <v>116</v>
      </c>
      <c r="B19" s="83" t="s">
        <v>157</v>
      </c>
      <c r="C19" s="84" t="s">
        <v>157</v>
      </c>
      <c r="D19" s="85" t="s">
        <v>157</v>
      </c>
      <c r="E19" s="83">
        <v>1054761</v>
      </c>
      <c r="F19" s="84">
        <v>1053289</v>
      </c>
      <c r="G19" s="85">
        <v>1472</v>
      </c>
      <c r="H19" s="83">
        <v>141421369</v>
      </c>
      <c r="I19" s="84">
        <v>140248908</v>
      </c>
      <c r="J19" s="185">
        <v>1126783</v>
      </c>
      <c r="K19" s="192" t="str">
        <f aca="true" t="shared" si="1" ref="K19:K31">IF(A19="","",A19)</f>
        <v>岡山東</v>
      </c>
    </row>
    <row r="20" spans="1:11" ht="18" customHeight="1">
      <c r="A20" s="91" t="s">
        <v>117</v>
      </c>
      <c r="B20" s="78" t="s">
        <v>220</v>
      </c>
      <c r="C20" s="66" t="s">
        <v>220</v>
      </c>
      <c r="D20" s="79" t="s">
        <v>220</v>
      </c>
      <c r="E20" s="78" t="s">
        <v>220</v>
      </c>
      <c r="F20" s="66" t="s">
        <v>220</v>
      </c>
      <c r="G20" s="79" t="s">
        <v>220</v>
      </c>
      <c r="H20" s="78">
        <v>102280352</v>
      </c>
      <c r="I20" s="66">
        <v>100892051</v>
      </c>
      <c r="J20" s="182">
        <v>1296465</v>
      </c>
      <c r="K20" s="189" t="str">
        <f t="shared" si="1"/>
        <v>岡山西</v>
      </c>
    </row>
    <row r="21" spans="1:11" ht="18" customHeight="1">
      <c r="A21" s="91" t="s">
        <v>118</v>
      </c>
      <c r="B21" s="78" t="s">
        <v>157</v>
      </c>
      <c r="C21" s="66" t="s">
        <v>157</v>
      </c>
      <c r="D21" s="79" t="s">
        <v>157</v>
      </c>
      <c r="E21" s="78" t="s">
        <v>220</v>
      </c>
      <c r="F21" s="66" t="s">
        <v>220</v>
      </c>
      <c r="G21" s="79" t="s">
        <v>220</v>
      </c>
      <c r="H21" s="78">
        <v>18893681</v>
      </c>
      <c r="I21" s="66">
        <v>18660996</v>
      </c>
      <c r="J21" s="182">
        <v>231467</v>
      </c>
      <c r="K21" s="189" t="str">
        <f t="shared" si="1"/>
        <v>西大寺</v>
      </c>
    </row>
    <row r="22" spans="1:11" ht="18" customHeight="1">
      <c r="A22" s="91" t="s">
        <v>119</v>
      </c>
      <c r="B22" s="78" t="s">
        <v>157</v>
      </c>
      <c r="C22" s="66" t="s">
        <v>157</v>
      </c>
      <c r="D22" s="79" t="s">
        <v>157</v>
      </c>
      <c r="E22" s="78">
        <v>31736</v>
      </c>
      <c r="F22" s="66">
        <v>31736</v>
      </c>
      <c r="G22" s="79" t="s">
        <v>157</v>
      </c>
      <c r="H22" s="78">
        <v>43464121</v>
      </c>
      <c r="I22" s="66">
        <v>43275068</v>
      </c>
      <c r="J22" s="182">
        <v>182033</v>
      </c>
      <c r="K22" s="189" t="str">
        <f t="shared" si="1"/>
        <v>瀬戸</v>
      </c>
    </row>
    <row r="23" spans="1:11" ht="18" customHeight="1">
      <c r="A23" s="91" t="s">
        <v>120</v>
      </c>
      <c r="B23" s="78" t="s">
        <v>220</v>
      </c>
      <c r="C23" s="66" t="s">
        <v>220</v>
      </c>
      <c r="D23" s="79" t="s">
        <v>220</v>
      </c>
      <c r="E23" s="78" t="s">
        <v>220</v>
      </c>
      <c r="F23" s="66" t="s">
        <v>220</v>
      </c>
      <c r="G23" s="79" t="s">
        <v>220</v>
      </c>
      <c r="H23" s="78">
        <v>16658298</v>
      </c>
      <c r="I23" s="66">
        <v>16554599</v>
      </c>
      <c r="J23" s="182">
        <v>102970</v>
      </c>
      <c r="K23" s="189" t="str">
        <f t="shared" si="1"/>
        <v>児島</v>
      </c>
    </row>
    <row r="24" spans="1:11" ht="18" customHeight="1">
      <c r="A24" s="91" t="s">
        <v>121</v>
      </c>
      <c r="B24" s="238" t="s">
        <v>220</v>
      </c>
      <c r="C24" s="239" t="s">
        <v>220</v>
      </c>
      <c r="D24" s="240" t="s">
        <v>220</v>
      </c>
      <c r="E24" s="238" t="s">
        <v>220</v>
      </c>
      <c r="F24" s="239" t="s">
        <v>220</v>
      </c>
      <c r="G24" s="240" t="s">
        <v>220</v>
      </c>
      <c r="H24" s="78">
        <v>299479684</v>
      </c>
      <c r="I24" s="66">
        <v>279540102</v>
      </c>
      <c r="J24" s="182">
        <v>19892719</v>
      </c>
      <c r="K24" s="189" t="str">
        <f t="shared" si="1"/>
        <v>倉敷</v>
      </c>
    </row>
    <row r="25" spans="1:11" ht="18" customHeight="1">
      <c r="A25" s="91" t="s">
        <v>122</v>
      </c>
      <c r="B25" s="238" t="s">
        <v>157</v>
      </c>
      <c r="C25" s="239" t="s">
        <v>157</v>
      </c>
      <c r="D25" s="240" t="s">
        <v>157</v>
      </c>
      <c r="E25" s="238">
        <v>38844</v>
      </c>
      <c r="F25" s="239">
        <v>38844</v>
      </c>
      <c r="G25" s="240" t="s">
        <v>157</v>
      </c>
      <c r="H25" s="78">
        <v>15747665</v>
      </c>
      <c r="I25" s="66">
        <v>15574085</v>
      </c>
      <c r="J25" s="182">
        <v>172668</v>
      </c>
      <c r="K25" s="189" t="str">
        <f t="shared" si="1"/>
        <v>玉島</v>
      </c>
    </row>
    <row r="26" spans="1:11" ht="18" customHeight="1">
      <c r="A26" s="91" t="s">
        <v>123</v>
      </c>
      <c r="B26" s="238" t="s">
        <v>220</v>
      </c>
      <c r="C26" s="239" t="s">
        <v>220</v>
      </c>
      <c r="D26" s="240" t="s">
        <v>220</v>
      </c>
      <c r="E26" s="238" t="s">
        <v>220</v>
      </c>
      <c r="F26" s="239" t="s">
        <v>220</v>
      </c>
      <c r="G26" s="240" t="s">
        <v>220</v>
      </c>
      <c r="H26" s="78">
        <v>30327281</v>
      </c>
      <c r="I26" s="66">
        <v>29963434</v>
      </c>
      <c r="J26" s="182">
        <v>360195</v>
      </c>
      <c r="K26" s="189" t="str">
        <f t="shared" si="1"/>
        <v>津山</v>
      </c>
    </row>
    <row r="27" spans="1:11" ht="18" customHeight="1">
      <c r="A27" s="91" t="s">
        <v>124</v>
      </c>
      <c r="B27" s="238" t="s">
        <v>157</v>
      </c>
      <c r="C27" s="239" t="s">
        <v>157</v>
      </c>
      <c r="D27" s="240" t="s">
        <v>157</v>
      </c>
      <c r="E27" s="238" t="s">
        <v>220</v>
      </c>
      <c r="F27" s="239" t="s">
        <v>220</v>
      </c>
      <c r="G27" s="240" t="s">
        <v>220</v>
      </c>
      <c r="H27" s="78">
        <v>10363526</v>
      </c>
      <c r="I27" s="66">
        <v>10205185</v>
      </c>
      <c r="J27" s="182">
        <v>153374</v>
      </c>
      <c r="K27" s="189" t="str">
        <f t="shared" si="1"/>
        <v>玉野</v>
      </c>
    </row>
    <row r="28" spans="1:11" ht="18" customHeight="1">
      <c r="A28" s="91" t="s">
        <v>125</v>
      </c>
      <c r="B28" s="238" t="s">
        <v>220</v>
      </c>
      <c r="C28" s="239" t="s">
        <v>220</v>
      </c>
      <c r="D28" s="240" t="s">
        <v>220</v>
      </c>
      <c r="E28" s="238" t="s">
        <v>220</v>
      </c>
      <c r="F28" s="239" t="s">
        <v>220</v>
      </c>
      <c r="G28" s="240" t="s">
        <v>220</v>
      </c>
      <c r="H28" s="78">
        <v>21604081</v>
      </c>
      <c r="I28" s="66">
        <v>21453856</v>
      </c>
      <c r="J28" s="182">
        <v>145590</v>
      </c>
      <c r="K28" s="189" t="str">
        <f t="shared" si="1"/>
        <v>笠岡</v>
      </c>
    </row>
    <row r="29" spans="1:11" ht="18" customHeight="1">
      <c r="A29" s="91" t="s">
        <v>126</v>
      </c>
      <c r="B29" s="238" t="s">
        <v>157</v>
      </c>
      <c r="C29" s="239" t="s">
        <v>157</v>
      </c>
      <c r="D29" s="240" t="s">
        <v>157</v>
      </c>
      <c r="E29" s="238">
        <v>26089</v>
      </c>
      <c r="F29" s="239">
        <v>26088</v>
      </c>
      <c r="G29" s="240">
        <v>0</v>
      </c>
      <c r="H29" s="78">
        <v>6210701</v>
      </c>
      <c r="I29" s="66">
        <v>6189385</v>
      </c>
      <c r="J29" s="182">
        <v>21281</v>
      </c>
      <c r="K29" s="189" t="str">
        <f t="shared" si="1"/>
        <v>高梁</v>
      </c>
    </row>
    <row r="30" spans="1:11" ht="18" customHeight="1">
      <c r="A30" s="91" t="s">
        <v>127</v>
      </c>
      <c r="B30" s="238" t="s">
        <v>157</v>
      </c>
      <c r="C30" s="239" t="s">
        <v>157</v>
      </c>
      <c r="D30" s="240" t="s">
        <v>157</v>
      </c>
      <c r="E30" s="238">
        <v>2266</v>
      </c>
      <c r="F30" s="239">
        <v>2266</v>
      </c>
      <c r="G30" s="240" t="s">
        <v>157</v>
      </c>
      <c r="H30" s="78">
        <v>4685691</v>
      </c>
      <c r="I30" s="66">
        <v>4643731</v>
      </c>
      <c r="J30" s="182">
        <v>41397</v>
      </c>
      <c r="K30" s="189" t="str">
        <f t="shared" si="1"/>
        <v>新見</v>
      </c>
    </row>
    <row r="31" spans="1:11" ht="18" customHeight="1">
      <c r="A31" s="91" t="s">
        <v>128</v>
      </c>
      <c r="B31" s="78" t="s">
        <v>157</v>
      </c>
      <c r="C31" s="66" t="s">
        <v>157</v>
      </c>
      <c r="D31" s="79" t="s">
        <v>157</v>
      </c>
      <c r="E31" s="78">
        <v>9606</v>
      </c>
      <c r="F31" s="66">
        <v>9573</v>
      </c>
      <c r="G31" s="79">
        <v>33</v>
      </c>
      <c r="H31" s="78">
        <v>7498737</v>
      </c>
      <c r="I31" s="66">
        <v>7410597</v>
      </c>
      <c r="J31" s="182">
        <v>86386</v>
      </c>
      <c r="K31" s="189" t="str">
        <f t="shared" si="1"/>
        <v>久世</v>
      </c>
    </row>
    <row r="32" spans="1:11" s="3" customFormat="1" ht="18" customHeight="1">
      <c r="A32" s="80" t="s">
        <v>106</v>
      </c>
      <c r="B32" s="81">
        <v>204109182</v>
      </c>
      <c r="C32" s="67">
        <v>185148168</v>
      </c>
      <c r="D32" s="82">
        <v>18961013</v>
      </c>
      <c r="E32" s="81">
        <v>1588148</v>
      </c>
      <c r="F32" s="67">
        <v>1584764</v>
      </c>
      <c r="G32" s="82">
        <v>3263</v>
      </c>
      <c r="H32" s="81">
        <v>718635186</v>
      </c>
      <c r="I32" s="67">
        <v>694611998</v>
      </c>
      <c r="J32" s="183">
        <v>23813328</v>
      </c>
      <c r="K32" s="190" t="str">
        <f>A32</f>
        <v>岡山県計</v>
      </c>
    </row>
    <row r="33" spans="1:11" s="12" customFormat="1" ht="18" customHeight="1">
      <c r="A33" s="13"/>
      <c r="B33" s="16"/>
      <c r="C33" s="17"/>
      <c r="D33" s="18"/>
      <c r="E33" s="16"/>
      <c r="F33" s="17"/>
      <c r="G33" s="18"/>
      <c r="H33" s="16"/>
      <c r="I33" s="17"/>
      <c r="J33" s="184"/>
      <c r="K33" s="191"/>
    </row>
    <row r="34" spans="1:11" ht="18" customHeight="1">
      <c r="A34" s="92" t="s">
        <v>129</v>
      </c>
      <c r="B34" s="241" t="s">
        <v>157</v>
      </c>
      <c r="C34" s="242" t="s">
        <v>157</v>
      </c>
      <c r="D34" s="243" t="s">
        <v>157</v>
      </c>
      <c r="E34" s="241" t="s">
        <v>220</v>
      </c>
      <c r="F34" s="242" t="s">
        <v>220</v>
      </c>
      <c r="G34" s="243" t="s">
        <v>220</v>
      </c>
      <c r="H34" s="83">
        <v>214308095</v>
      </c>
      <c r="I34" s="84">
        <v>213063830</v>
      </c>
      <c r="J34" s="185">
        <v>1202579</v>
      </c>
      <c r="K34" s="192" t="str">
        <f aca="true" t="shared" si="2" ref="K34:K49">IF(A34="","",A34)</f>
        <v>広島東</v>
      </c>
    </row>
    <row r="35" spans="1:11" ht="18" customHeight="1">
      <c r="A35" s="91" t="s">
        <v>130</v>
      </c>
      <c r="B35" s="238" t="s">
        <v>220</v>
      </c>
      <c r="C35" s="239" t="s">
        <v>220</v>
      </c>
      <c r="D35" s="240" t="s">
        <v>220</v>
      </c>
      <c r="E35" s="238" t="s">
        <v>220</v>
      </c>
      <c r="F35" s="239" t="s">
        <v>220</v>
      </c>
      <c r="G35" s="240" t="s">
        <v>220</v>
      </c>
      <c r="H35" s="78">
        <v>55275757</v>
      </c>
      <c r="I35" s="66">
        <v>54716160</v>
      </c>
      <c r="J35" s="182">
        <v>529293</v>
      </c>
      <c r="K35" s="189" t="str">
        <f t="shared" si="2"/>
        <v>広島南</v>
      </c>
    </row>
    <row r="36" spans="1:11" ht="18" customHeight="1">
      <c r="A36" s="91" t="s">
        <v>131</v>
      </c>
      <c r="B36" s="238" t="s">
        <v>220</v>
      </c>
      <c r="C36" s="239" t="s">
        <v>220</v>
      </c>
      <c r="D36" s="240" t="s">
        <v>220</v>
      </c>
      <c r="E36" s="238" t="s">
        <v>220</v>
      </c>
      <c r="F36" s="239" t="s">
        <v>220</v>
      </c>
      <c r="G36" s="240" t="s">
        <v>220</v>
      </c>
      <c r="H36" s="78">
        <v>159519046</v>
      </c>
      <c r="I36" s="66">
        <v>158105907</v>
      </c>
      <c r="J36" s="182">
        <v>1337140</v>
      </c>
      <c r="K36" s="189" t="str">
        <f t="shared" si="2"/>
        <v>広島西</v>
      </c>
    </row>
    <row r="37" spans="1:11" ht="18" customHeight="1">
      <c r="A37" s="91" t="s">
        <v>132</v>
      </c>
      <c r="B37" s="238" t="s">
        <v>157</v>
      </c>
      <c r="C37" s="239" t="s">
        <v>157</v>
      </c>
      <c r="D37" s="240" t="s">
        <v>157</v>
      </c>
      <c r="E37" s="238">
        <v>66345</v>
      </c>
      <c r="F37" s="239">
        <v>66046</v>
      </c>
      <c r="G37" s="240">
        <v>299</v>
      </c>
      <c r="H37" s="78">
        <v>56095264</v>
      </c>
      <c r="I37" s="66">
        <v>54925664</v>
      </c>
      <c r="J37" s="182">
        <v>1126067</v>
      </c>
      <c r="K37" s="189" t="str">
        <f t="shared" si="2"/>
        <v>広島北</v>
      </c>
    </row>
    <row r="38" spans="1:11" ht="18" customHeight="1">
      <c r="A38" s="91" t="s">
        <v>133</v>
      </c>
      <c r="B38" s="238" t="s">
        <v>220</v>
      </c>
      <c r="C38" s="239" t="s">
        <v>220</v>
      </c>
      <c r="D38" s="240" t="s">
        <v>220</v>
      </c>
      <c r="E38" s="238" t="s">
        <v>220</v>
      </c>
      <c r="F38" s="239" t="s">
        <v>220</v>
      </c>
      <c r="G38" s="240" t="s">
        <v>220</v>
      </c>
      <c r="H38" s="78">
        <v>53432489</v>
      </c>
      <c r="I38" s="66">
        <v>52881855</v>
      </c>
      <c r="J38" s="182">
        <v>498404</v>
      </c>
      <c r="K38" s="189" t="str">
        <f t="shared" si="2"/>
        <v>呉</v>
      </c>
    </row>
    <row r="39" spans="1:11" ht="18" customHeight="1">
      <c r="A39" s="91" t="s">
        <v>134</v>
      </c>
      <c r="B39" s="238" t="s">
        <v>157</v>
      </c>
      <c r="C39" s="239" t="s">
        <v>157</v>
      </c>
      <c r="D39" s="240" t="s">
        <v>157</v>
      </c>
      <c r="E39" s="238">
        <v>16438</v>
      </c>
      <c r="F39" s="239">
        <v>16438</v>
      </c>
      <c r="G39" s="240" t="s">
        <v>157</v>
      </c>
      <c r="H39" s="78">
        <v>5948268</v>
      </c>
      <c r="I39" s="66">
        <v>5862048</v>
      </c>
      <c r="J39" s="182">
        <v>83013</v>
      </c>
      <c r="K39" s="189" t="str">
        <f t="shared" si="2"/>
        <v>竹原</v>
      </c>
    </row>
    <row r="40" spans="1:11" ht="18" customHeight="1">
      <c r="A40" s="91" t="s">
        <v>135</v>
      </c>
      <c r="B40" s="238" t="s">
        <v>157</v>
      </c>
      <c r="C40" s="239" t="s">
        <v>157</v>
      </c>
      <c r="D40" s="240" t="s">
        <v>157</v>
      </c>
      <c r="E40" s="238" t="s">
        <v>220</v>
      </c>
      <c r="F40" s="239" t="s">
        <v>220</v>
      </c>
      <c r="G40" s="240" t="s">
        <v>220</v>
      </c>
      <c r="H40" s="78">
        <v>14811137</v>
      </c>
      <c r="I40" s="66">
        <v>14618813</v>
      </c>
      <c r="J40" s="182">
        <v>173217</v>
      </c>
      <c r="K40" s="189" t="str">
        <f t="shared" si="2"/>
        <v>三原</v>
      </c>
    </row>
    <row r="41" spans="1:11" ht="18" customHeight="1">
      <c r="A41" s="91" t="s">
        <v>136</v>
      </c>
      <c r="B41" s="78" t="s">
        <v>157</v>
      </c>
      <c r="C41" s="66" t="s">
        <v>157</v>
      </c>
      <c r="D41" s="79" t="s">
        <v>157</v>
      </c>
      <c r="E41" s="78">
        <v>55024</v>
      </c>
      <c r="F41" s="66">
        <v>55012</v>
      </c>
      <c r="G41" s="79">
        <v>12</v>
      </c>
      <c r="H41" s="78">
        <v>30736133</v>
      </c>
      <c r="I41" s="66">
        <v>30389563</v>
      </c>
      <c r="J41" s="182">
        <v>330811</v>
      </c>
      <c r="K41" s="189" t="str">
        <f t="shared" si="2"/>
        <v>尾道</v>
      </c>
    </row>
    <row r="42" spans="1:11" ht="18" customHeight="1">
      <c r="A42" s="91" t="s">
        <v>137</v>
      </c>
      <c r="B42" s="78" t="s">
        <v>157</v>
      </c>
      <c r="C42" s="66" t="s">
        <v>157</v>
      </c>
      <c r="D42" s="79" t="s">
        <v>157</v>
      </c>
      <c r="E42" s="78">
        <v>235573</v>
      </c>
      <c r="F42" s="66">
        <v>235380</v>
      </c>
      <c r="G42" s="79">
        <v>193</v>
      </c>
      <c r="H42" s="78">
        <v>139463675</v>
      </c>
      <c r="I42" s="66">
        <v>137965138</v>
      </c>
      <c r="J42" s="182">
        <v>1455461</v>
      </c>
      <c r="K42" s="189" t="str">
        <f t="shared" si="2"/>
        <v>福山</v>
      </c>
    </row>
    <row r="43" spans="1:11" ht="18" customHeight="1">
      <c r="A43" s="91" t="s">
        <v>138</v>
      </c>
      <c r="B43" s="238" t="s">
        <v>157</v>
      </c>
      <c r="C43" s="239" t="s">
        <v>157</v>
      </c>
      <c r="D43" s="240" t="s">
        <v>157</v>
      </c>
      <c r="E43" s="238">
        <v>21272</v>
      </c>
      <c r="F43" s="239">
        <v>21272</v>
      </c>
      <c r="G43" s="240" t="s">
        <v>157</v>
      </c>
      <c r="H43" s="78">
        <v>24141789</v>
      </c>
      <c r="I43" s="66">
        <v>23919211</v>
      </c>
      <c r="J43" s="182">
        <v>220962</v>
      </c>
      <c r="K43" s="189" t="str">
        <f t="shared" si="2"/>
        <v>府中</v>
      </c>
    </row>
    <row r="44" spans="1:11" ht="18" customHeight="1">
      <c r="A44" s="91" t="s">
        <v>139</v>
      </c>
      <c r="B44" s="78" t="s">
        <v>157</v>
      </c>
      <c r="C44" s="66" t="s">
        <v>157</v>
      </c>
      <c r="D44" s="79" t="s">
        <v>157</v>
      </c>
      <c r="E44" s="78">
        <v>26512</v>
      </c>
      <c r="F44" s="66">
        <v>26512</v>
      </c>
      <c r="G44" s="79" t="s">
        <v>157</v>
      </c>
      <c r="H44" s="78">
        <v>8739580</v>
      </c>
      <c r="I44" s="66">
        <v>8583926</v>
      </c>
      <c r="J44" s="182">
        <v>148321</v>
      </c>
      <c r="K44" s="189" t="str">
        <f t="shared" si="2"/>
        <v>三次</v>
      </c>
    </row>
    <row r="45" spans="1:11" ht="18" customHeight="1">
      <c r="A45" s="91" t="s">
        <v>140</v>
      </c>
      <c r="B45" s="78" t="s">
        <v>157</v>
      </c>
      <c r="C45" s="66" t="s">
        <v>157</v>
      </c>
      <c r="D45" s="79" t="s">
        <v>157</v>
      </c>
      <c r="E45" s="78">
        <v>5904</v>
      </c>
      <c r="F45" s="66">
        <v>5893</v>
      </c>
      <c r="G45" s="79">
        <v>11</v>
      </c>
      <c r="H45" s="78">
        <v>6265499</v>
      </c>
      <c r="I45" s="66">
        <v>6161977</v>
      </c>
      <c r="J45" s="182">
        <v>102211</v>
      </c>
      <c r="K45" s="189" t="str">
        <f t="shared" si="2"/>
        <v>庄原</v>
      </c>
    </row>
    <row r="46" spans="1:11" ht="18" customHeight="1">
      <c r="A46" s="91" t="s">
        <v>141</v>
      </c>
      <c r="B46" s="78" t="s">
        <v>220</v>
      </c>
      <c r="C46" s="66" t="s">
        <v>220</v>
      </c>
      <c r="D46" s="79" t="s">
        <v>220</v>
      </c>
      <c r="E46" s="78" t="s">
        <v>220</v>
      </c>
      <c r="F46" s="66" t="s">
        <v>220</v>
      </c>
      <c r="G46" s="79" t="s">
        <v>220</v>
      </c>
      <c r="H46" s="78">
        <v>49502632</v>
      </c>
      <c r="I46" s="66">
        <v>49044270</v>
      </c>
      <c r="J46" s="182">
        <v>440433</v>
      </c>
      <c r="K46" s="189" t="str">
        <f t="shared" si="2"/>
        <v>西条</v>
      </c>
    </row>
    <row r="47" spans="1:11" ht="18" customHeight="1">
      <c r="A47" s="91" t="s">
        <v>142</v>
      </c>
      <c r="B47" s="78" t="s">
        <v>157</v>
      </c>
      <c r="C47" s="66" t="s">
        <v>157</v>
      </c>
      <c r="D47" s="79" t="s">
        <v>157</v>
      </c>
      <c r="E47" s="78">
        <v>61671</v>
      </c>
      <c r="F47" s="66">
        <v>61671</v>
      </c>
      <c r="G47" s="79" t="s">
        <v>157</v>
      </c>
      <c r="H47" s="78">
        <v>45405188</v>
      </c>
      <c r="I47" s="66">
        <v>44665439</v>
      </c>
      <c r="J47" s="182">
        <v>694020</v>
      </c>
      <c r="K47" s="189" t="str">
        <f t="shared" si="2"/>
        <v>廿日市</v>
      </c>
    </row>
    <row r="48" spans="1:11" ht="18" customHeight="1">
      <c r="A48" s="91" t="s">
        <v>143</v>
      </c>
      <c r="B48" s="238" t="s">
        <v>220</v>
      </c>
      <c r="C48" s="239" t="s">
        <v>220</v>
      </c>
      <c r="D48" s="240" t="s">
        <v>220</v>
      </c>
      <c r="E48" s="238" t="s">
        <v>220</v>
      </c>
      <c r="F48" s="239" t="s">
        <v>220</v>
      </c>
      <c r="G48" s="240" t="s">
        <v>220</v>
      </c>
      <c r="H48" s="78">
        <v>95682827</v>
      </c>
      <c r="I48" s="66">
        <v>95140329</v>
      </c>
      <c r="J48" s="182">
        <v>536158</v>
      </c>
      <c r="K48" s="189" t="str">
        <f t="shared" si="2"/>
        <v>海田</v>
      </c>
    </row>
    <row r="49" spans="1:11" ht="18" customHeight="1">
      <c r="A49" s="91" t="s">
        <v>144</v>
      </c>
      <c r="B49" s="238" t="s">
        <v>157</v>
      </c>
      <c r="C49" s="239" t="s">
        <v>157</v>
      </c>
      <c r="D49" s="240" t="s">
        <v>157</v>
      </c>
      <c r="E49" s="238">
        <v>5978</v>
      </c>
      <c r="F49" s="239">
        <v>5978</v>
      </c>
      <c r="G49" s="240" t="s">
        <v>157</v>
      </c>
      <c r="H49" s="78">
        <v>4822704</v>
      </c>
      <c r="I49" s="66">
        <v>4696229</v>
      </c>
      <c r="J49" s="182">
        <v>121592</v>
      </c>
      <c r="K49" s="189" t="str">
        <f t="shared" si="2"/>
        <v>吉田</v>
      </c>
    </row>
    <row r="50" spans="1:11" s="3" customFormat="1" ht="18" customHeight="1">
      <c r="A50" s="80" t="s">
        <v>107</v>
      </c>
      <c r="B50" s="244">
        <v>48</v>
      </c>
      <c r="C50" s="245">
        <v>48</v>
      </c>
      <c r="D50" s="246" t="s">
        <v>157</v>
      </c>
      <c r="E50" s="244">
        <v>25596068</v>
      </c>
      <c r="F50" s="245">
        <v>25582312</v>
      </c>
      <c r="G50" s="246">
        <v>13755</v>
      </c>
      <c r="H50" s="81">
        <v>964150084</v>
      </c>
      <c r="I50" s="67">
        <v>954740359</v>
      </c>
      <c r="J50" s="183">
        <v>8999683</v>
      </c>
      <c r="K50" s="190" t="str">
        <f>A50</f>
        <v>広島県計</v>
      </c>
    </row>
    <row r="51" spans="1:11" s="12" customFormat="1" ht="18" customHeight="1">
      <c r="A51" s="13"/>
      <c r="B51" s="16"/>
      <c r="C51" s="17"/>
      <c r="D51" s="18"/>
      <c r="E51" s="16"/>
      <c r="F51" s="17"/>
      <c r="G51" s="18"/>
      <c r="H51" s="16"/>
      <c r="I51" s="17"/>
      <c r="J51" s="184"/>
      <c r="K51" s="191"/>
    </row>
    <row r="52" spans="1:11" ht="18" customHeight="1">
      <c r="A52" s="92" t="s">
        <v>145</v>
      </c>
      <c r="B52" s="83" t="s">
        <v>157</v>
      </c>
      <c r="C52" s="84" t="s">
        <v>157</v>
      </c>
      <c r="D52" s="85" t="s">
        <v>157</v>
      </c>
      <c r="E52" s="83">
        <v>502805</v>
      </c>
      <c r="F52" s="84">
        <v>502770</v>
      </c>
      <c r="G52" s="85">
        <v>35</v>
      </c>
      <c r="H52" s="83">
        <v>65580175</v>
      </c>
      <c r="I52" s="84">
        <v>64985068</v>
      </c>
      <c r="J52" s="185">
        <v>540640</v>
      </c>
      <c r="K52" s="192" t="str">
        <f>IF(A52="","",A52)</f>
        <v>下関</v>
      </c>
    </row>
    <row r="53" spans="1:11" ht="18" customHeight="1">
      <c r="A53" s="91" t="s">
        <v>146</v>
      </c>
      <c r="B53" s="78" t="s">
        <v>220</v>
      </c>
      <c r="C53" s="66" t="s">
        <v>220</v>
      </c>
      <c r="D53" s="79" t="s">
        <v>220</v>
      </c>
      <c r="E53" s="78" t="s">
        <v>220</v>
      </c>
      <c r="F53" s="66" t="s">
        <v>220</v>
      </c>
      <c r="G53" s="79" t="s">
        <v>220</v>
      </c>
      <c r="H53" s="78">
        <v>47818414</v>
      </c>
      <c r="I53" s="66">
        <v>47130486</v>
      </c>
      <c r="J53" s="182">
        <v>684356</v>
      </c>
      <c r="K53" s="189" t="str">
        <f aca="true" t="shared" si="3" ref="K53:K62">IF(A53="","",A53)</f>
        <v>宇部</v>
      </c>
    </row>
    <row r="54" spans="1:11" ht="18" customHeight="1">
      <c r="A54" s="91" t="s">
        <v>147</v>
      </c>
      <c r="B54" s="78" t="s">
        <v>157</v>
      </c>
      <c r="C54" s="66" t="s">
        <v>157</v>
      </c>
      <c r="D54" s="79" t="s">
        <v>157</v>
      </c>
      <c r="E54" s="78">
        <v>121298</v>
      </c>
      <c r="F54" s="66">
        <v>121298</v>
      </c>
      <c r="G54" s="79" t="s">
        <v>157</v>
      </c>
      <c r="H54" s="78">
        <v>115798832</v>
      </c>
      <c r="I54" s="66">
        <v>115081848</v>
      </c>
      <c r="J54" s="182">
        <v>692927</v>
      </c>
      <c r="K54" s="189" t="str">
        <f>IF(A54="","",A54)</f>
        <v>山口</v>
      </c>
    </row>
    <row r="55" spans="1:11" ht="18" customHeight="1">
      <c r="A55" s="91" t="s">
        <v>148</v>
      </c>
      <c r="B55" s="78" t="s">
        <v>157</v>
      </c>
      <c r="C55" s="66" t="s">
        <v>157</v>
      </c>
      <c r="D55" s="79" t="s">
        <v>157</v>
      </c>
      <c r="E55" s="78">
        <v>9706</v>
      </c>
      <c r="F55" s="66">
        <v>9706</v>
      </c>
      <c r="G55" s="79" t="s">
        <v>157</v>
      </c>
      <c r="H55" s="78">
        <v>6491734</v>
      </c>
      <c r="I55" s="66">
        <v>6361805</v>
      </c>
      <c r="J55" s="182">
        <v>125816</v>
      </c>
      <c r="K55" s="189" t="str">
        <f>IF(A55="","",A55)</f>
        <v>萩</v>
      </c>
    </row>
    <row r="56" spans="1:11" ht="18" customHeight="1">
      <c r="A56" s="91" t="s">
        <v>149</v>
      </c>
      <c r="B56" s="238" t="s">
        <v>220</v>
      </c>
      <c r="C56" s="239" t="s">
        <v>220</v>
      </c>
      <c r="D56" s="240" t="s">
        <v>220</v>
      </c>
      <c r="E56" s="238" t="s">
        <v>220</v>
      </c>
      <c r="F56" s="239" t="s">
        <v>220</v>
      </c>
      <c r="G56" s="240" t="s">
        <v>220</v>
      </c>
      <c r="H56" s="78">
        <v>97455147</v>
      </c>
      <c r="I56" s="66">
        <v>93988072</v>
      </c>
      <c r="J56" s="182">
        <v>3441886</v>
      </c>
      <c r="K56" s="189" t="str">
        <f>IF(A56="","",A56)</f>
        <v>徳山</v>
      </c>
    </row>
    <row r="57" spans="1:11" ht="18" customHeight="1">
      <c r="A57" s="91" t="s">
        <v>150</v>
      </c>
      <c r="B57" s="238" t="s">
        <v>157</v>
      </c>
      <c r="C57" s="239" t="s">
        <v>157</v>
      </c>
      <c r="D57" s="240" t="s">
        <v>157</v>
      </c>
      <c r="E57" s="238">
        <v>41850</v>
      </c>
      <c r="F57" s="239">
        <v>41850</v>
      </c>
      <c r="G57" s="240" t="s">
        <v>157</v>
      </c>
      <c r="H57" s="78">
        <v>20147271</v>
      </c>
      <c r="I57" s="66">
        <v>19837786</v>
      </c>
      <c r="J57" s="182">
        <v>291343</v>
      </c>
      <c r="K57" s="189" t="str">
        <f>IF(A57="","",A57)</f>
        <v>防府</v>
      </c>
    </row>
    <row r="58" spans="1:11" ht="18" customHeight="1">
      <c r="A58" s="91" t="s">
        <v>151</v>
      </c>
      <c r="B58" s="238" t="s">
        <v>220</v>
      </c>
      <c r="C58" s="239" t="s">
        <v>220</v>
      </c>
      <c r="D58" s="240" t="s">
        <v>220</v>
      </c>
      <c r="E58" s="238" t="s">
        <v>220</v>
      </c>
      <c r="F58" s="239" t="s">
        <v>220</v>
      </c>
      <c r="G58" s="240" t="s">
        <v>220</v>
      </c>
      <c r="H58" s="78">
        <v>92184721</v>
      </c>
      <c r="I58" s="66">
        <v>88473408</v>
      </c>
      <c r="J58" s="182">
        <v>3683185</v>
      </c>
      <c r="K58" s="189" t="str">
        <f>IF(A58="","",A58)</f>
        <v>岩国</v>
      </c>
    </row>
    <row r="59" spans="1:11" ht="18" customHeight="1">
      <c r="A59" s="91" t="s">
        <v>152</v>
      </c>
      <c r="B59" s="238" t="s">
        <v>157</v>
      </c>
      <c r="C59" s="239" t="s">
        <v>157</v>
      </c>
      <c r="D59" s="240" t="s">
        <v>157</v>
      </c>
      <c r="E59" s="238" t="s">
        <v>220</v>
      </c>
      <c r="F59" s="239" t="s">
        <v>220</v>
      </c>
      <c r="G59" s="240" t="s">
        <v>220</v>
      </c>
      <c r="H59" s="78">
        <v>10478732</v>
      </c>
      <c r="I59" s="66">
        <v>10200060</v>
      </c>
      <c r="J59" s="182">
        <v>270835</v>
      </c>
      <c r="K59" s="189" t="str">
        <f t="shared" si="3"/>
        <v>光</v>
      </c>
    </row>
    <row r="60" spans="1:11" ht="18" customHeight="1">
      <c r="A60" s="91" t="s">
        <v>153</v>
      </c>
      <c r="B60" s="238" t="s">
        <v>157</v>
      </c>
      <c r="C60" s="239" t="s">
        <v>157</v>
      </c>
      <c r="D60" s="240" t="s">
        <v>157</v>
      </c>
      <c r="E60" s="238" t="s">
        <v>220</v>
      </c>
      <c r="F60" s="239" t="s">
        <v>220</v>
      </c>
      <c r="G60" s="240" t="s">
        <v>220</v>
      </c>
      <c r="H60" s="78">
        <v>5380696</v>
      </c>
      <c r="I60" s="66">
        <v>5310101</v>
      </c>
      <c r="J60" s="182">
        <v>61444</v>
      </c>
      <c r="K60" s="189" t="str">
        <f t="shared" si="3"/>
        <v>長門</v>
      </c>
    </row>
    <row r="61" spans="1:11" ht="18" customHeight="1">
      <c r="A61" s="91" t="s">
        <v>154</v>
      </c>
      <c r="B61" s="238" t="s">
        <v>157</v>
      </c>
      <c r="C61" s="239" t="s">
        <v>157</v>
      </c>
      <c r="D61" s="240" t="s">
        <v>157</v>
      </c>
      <c r="E61" s="238" t="s">
        <v>220</v>
      </c>
      <c r="F61" s="239" t="s">
        <v>220</v>
      </c>
      <c r="G61" s="240" t="s">
        <v>220</v>
      </c>
      <c r="H61" s="78">
        <v>7586818</v>
      </c>
      <c r="I61" s="66">
        <v>7490127</v>
      </c>
      <c r="J61" s="182">
        <v>91425</v>
      </c>
      <c r="K61" s="189" t="str">
        <f t="shared" si="3"/>
        <v>柳井</v>
      </c>
    </row>
    <row r="62" spans="1:11" ht="18" customHeight="1">
      <c r="A62" s="91" t="s">
        <v>155</v>
      </c>
      <c r="B62" s="238" t="s">
        <v>220</v>
      </c>
      <c r="C62" s="239" t="s">
        <v>220</v>
      </c>
      <c r="D62" s="240" t="s">
        <v>220</v>
      </c>
      <c r="E62" s="238" t="s">
        <v>220</v>
      </c>
      <c r="F62" s="239" t="s">
        <v>220</v>
      </c>
      <c r="G62" s="240" t="s">
        <v>220</v>
      </c>
      <c r="H62" s="78">
        <v>123603916</v>
      </c>
      <c r="I62" s="66">
        <v>115702506</v>
      </c>
      <c r="J62" s="182">
        <v>7879325</v>
      </c>
      <c r="K62" s="189" t="str">
        <f t="shared" si="3"/>
        <v>厚狭</v>
      </c>
    </row>
    <row r="63" spans="1:11" s="3" customFormat="1" ht="18" customHeight="1">
      <c r="A63" s="80" t="s">
        <v>108</v>
      </c>
      <c r="B63" s="81">
        <v>207388204</v>
      </c>
      <c r="C63" s="67">
        <v>193767181</v>
      </c>
      <c r="D63" s="82">
        <v>13621022</v>
      </c>
      <c r="E63" s="81">
        <v>1341060</v>
      </c>
      <c r="F63" s="67">
        <v>1340998</v>
      </c>
      <c r="G63" s="82">
        <v>62</v>
      </c>
      <c r="H63" s="81">
        <v>592526456</v>
      </c>
      <c r="I63" s="67">
        <v>574561268</v>
      </c>
      <c r="J63" s="183">
        <v>17763182</v>
      </c>
      <c r="K63" s="190" t="str">
        <f>A63</f>
        <v>山口県計</v>
      </c>
    </row>
    <row r="64" spans="1:11" s="12" customFormat="1" ht="18" customHeight="1">
      <c r="A64" s="13"/>
      <c r="B64" s="55"/>
      <c r="C64" s="56"/>
      <c r="D64" s="57"/>
      <c r="E64" s="55"/>
      <c r="F64" s="56"/>
      <c r="G64" s="57"/>
      <c r="H64" s="55"/>
      <c r="I64" s="56"/>
      <c r="J64" s="57"/>
      <c r="K64" s="14"/>
    </row>
    <row r="65" spans="1:11" s="3" customFormat="1" ht="18" customHeight="1" thickBot="1">
      <c r="A65" s="90" t="s">
        <v>14</v>
      </c>
      <c r="B65" s="52" t="s">
        <v>157</v>
      </c>
      <c r="C65" s="53" t="s">
        <v>157</v>
      </c>
      <c r="D65" s="54" t="s">
        <v>157</v>
      </c>
      <c r="E65" s="52">
        <v>2627</v>
      </c>
      <c r="F65" s="53" t="s">
        <v>157</v>
      </c>
      <c r="G65" s="54">
        <v>2627</v>
      </c>
      <c r="H65" s="52">
        <v>15960736</v>
      </c>
      <c r="I65" s="53">
        <v>2799207</v>
      </c>
      <c r="J65" s="54">
        <v>11145115</v>
      </c>
      <c r="K65" s="97" t="str">
        <f>A65</f>
        <v>局引受分</v>
      </c>
    </row>
    <row r="66" spans="1:11" s="3" customFormat="1" ht="18" customHeight="1" thickBot="1" thickTop="1">
      <c r="A66" s="94" t="s">
        <v>15</v>
      </c>
      <c r="B66" s="38">
        <v>411497456</v>
      </c>
      <c r="C66" s="28">
        <v>378915420</v>
      </c>
      <c r="D66" s="39">
        <v>32582035</v>
      </c>
      <c r="E66" s="38">
        <v>29407414</v>
      </c>
      <c r="F66" s="28">
        <v>29387434</v>
      </c>
      <c r="G66" s="39">
        <v>19860</v>
      </c>
      <c r="H66" s="38">
        <v>2529971590</v>
      </c>
      <c r="I66" s="247">
        <v>2462380580</v>
      </c>
      <c r="J66" s="39">
        <v>64587892</v>
      </c>
      <c r="K66" s="248" t="s">
        <v>15</v>
      </c>
    </row>
    <row r="67" ht="15" customHeight="1"/>
  </sheetData>
  <sheetProtection/>
  <mergeCells count="5">
    <mergeCell ref="A2:A3"/>
    <mergeCell ref="E2:G2"/>
    <mergeCell ref="H2:J2"/>
    <mergeCell ref="K2:K3"/>
    <mergeCell ref="B2:D2"/>
  </mergeCells>
  <printOptions/>
  <pageMargins left="0.6692913385826772" right="0.4724409448818898" top="0.984251968503937" bottom="0.984251968503937" header="0.5118110236220472" footer="0.5118110236220472"/>
  <pageSetup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3" sqref="A3:C4"/>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96" t="s">
        <v>81</v>
      </c>
      <c r="B1" s="296"/>
      <c r="C1" s="296"/>
      <c r="D1" s="296"/>
      <c r="E1" s="296"/>
      <c r="F1" s="296"/>
    </row>
    <row r="2" spans="1:6" ht="14.25" customHeight="1" thickBot="1">
      <c r="A2" s="381" t="s">
        <v>82</v>
      </c>
      <c r="B2" s="381"/>
      <c r="C2" s="381"/>
      <c r="D2" s="381"/>
      <c r="E2" s="381"/>
      <c r="F2" s="381"/>
    </row>
    <row r="3" spans="1:6" ht="18" customHeight="1">
      <c r="A3" s="290" t="s">
        <v>83</v>
      </c>
      <c r="B3" s="382"/>
      <c r="C3" s="291"/>
      <c r="D3" s="287" t="s">
        <v>18</v>
      </c>
      <c r="E3" s="288"/>
      <c r="F3" s="378"/>
    </row>
    <row r="4" spans="1:6" ht="15" customHeight="1">
      <c r="A4" s="292"/>
      <c r="B4" s="383"/>
      <c r="C4" s="293"/>
      <c r="D4" s="369" t="s">
        <v>19</v>
      </c>
      <c r="E4" s="370"/>
      <c r="F4" s="233" t="s">
        <v>98</v>
      </c>
    </row>
    <row r="5" spans="1:6" s="36" customFormat="1" ht="15" customHeight="1">
      <c r="A5" s="58"/>
      <c r="B5" s="59"/>
      <c r="C5" s="99"/>
      <c r="D5" s="232"/>
      <c r="E5" s="231" t="s">
        <v>20</v>
      </c>
      <c r="F5" s="116" t="s">
        <v>2</v>
      </c>
    </row>
    <row r="6" spans="1:6" ht="27" customHeight="1">
      <c r="A6" s="384" t="s">
        <v>21</v>
      </c>
      <c r="B6" s="387" t="s">
        <v>22</v>
      </c>
      <c r="C6" s="388"/>
      <c r="D6" s="230"/>
      <c r="E6" s="229" t="s">
        <v>157</v>
      </c>
      <c r="F6" s="228" t="s">
        <v>157</v>
      </c>
    </row>
    <row r="7" spans="1:6" ht="27" customHeight="1">
      <c r="A7" s="385"/>
      <c r="B7" s="367" t="s">
        <v>23</v>
      </c>
      <c r="C7" s="368"/>
      <c r="D7" s="221"/>
      <c r="E7" s="207" t="s">
        <v>157</v>
      </c>
      <c r="F7" s="206" t="s">
        <v>157</v>
      </c>
    </row>
    <row r="8" spans="1:6" ht="27" customHeight="1">
      <c r="A8" s="385"/>
      <c r="B8" s="367" t="s">
        <v>24</v>
      </c>
      <c r="C8" s="368"/>
      <c r="D8" s="221"/>
      <c r="E8" s="207" t="s">
        <v>157</v>
      </c>
      <c r="F8" s="206" t="s">
        <v>157</v>
      </c>
    </row>
    <row r="9" spans="1:6" ht="27" customHeight="1">
      <c r="A9" s="385"/>
      <c r="B9" s="371" t="s">
        <v>84</v>
      </c>
      <c r="C9" s="98" t="s">
        <v>25</v>
      </c>
      <c r="D9" s="221"/>
      <c r="E9" s="207" t="s">
        <v>157</v>
      </c>
      <c r="F9" s="206" t="s">
        <v>157</v>
      </c>
    </row>
    <row r="10" spans="1:6" ht="27" customHeight="1">
      <c r="A10" s="385"/>
      <c r="B10" s="372"/>
      <c r="C10" s="98" t="s">
        <v>26</v>
      </c>
      <c r="D10" s="221"/>
      <c r="E10" s="207" t="s">
        <v>157</v>
      </c>
      <c r="F10" s="206" t="s">
        <v>157</v>
      </c>
    </row>
    <row r="11" spans="1:6" ht="27" customHeight="1">
      <c r="A11" s="385"/>
      <c r="B11" s="372"/>
      <c r="C11" s="379" t="s">
        <v>27</v>
      </c>
      <c r="D11" s="220" t="s">
        <v>28</v>
      </c>
      <c r="E11" s="219" t="s">
        <v>157</v>
      </c>
      <c r="F11" s="218" t="s">
        <v>157</v>
      </c>
    </row>
    <row r="12" spans="1:6" ht="27" customHeight="1">
      <c r="A12" s="385"/>
      <c r="B12" s="372"/>
      <c r="C12" s="380"/>
      <c r="D12" s="217"/>
      <c r="E12" s="216" t="s">
        <v>157</v>
      </c>
      <c r="F12" s="215" t="s">
        <v>157</v>
      </c>
    </row>
    <row r="13" spans="1:6" s="3" customFormat="1" ht="27" customHeight="1">
      <c r="A13" s="385"/>
      <c r="B13" s="372"/>
      <c r="C13" s="103" t="s">
        <v>1</v>
      </c>
      <c r="D13" s="208"/>
      <c r="E13" s="227" t="s">
        <v>157</v>
      </c>
      <c r="F13" s="226" t="s">
        <v>157</v>
      </c>
    </row>
    <row r="14" spans="1:6" ht="27" customHeight="1">
      <c r="A14" s="386"/>
      <c r="B14" s="373" t="s">
        <v>29</v>
      </c>
      <c r="C14" s="374"/>
      <c r="D14" s="225"/>
      <c r="E14" s="224" t="s">
        <v>157</v>
      </c>
      <c r="F14" s="223" t="s">
        <v>157</v>
      </c>
    </row>
    <row r="15" spans="1:6" ht="27" customHeight="1">
      <c r="A15" s="354" t="s">
        <v>30</v>
      </c>
      <c r="B15" s="357" t="s">
        <v>31</v>
      </c>
      <c r="C15" s="357"/>
      <c r="D15" s="222"/>
      <c r="E15" s="210" t="s">
        <v>157</v>
      </c>
      <c r="F15" s="209" t="s">
        <v>157</v>
      </c>
    </row>
    <row r="16" spans="1:6" ht="27" customHeight="1">
      <c r="A16" s="355"/>
      <c r="B16" s="361" t="s">
        <v>99</v>
      </c>
      <c r="C16" s="361"/>
      <c r="D16" s="221"/>
      <c r="E16" s="207" t="s">
        <v>157</v>
      </c>
      <c r="F16" s="206" t="s">
        <v>157</v>
      </c>
    </row>
    <row r="17" spans="1:6" ht="27" customHeight="1">
      <c r="A17" s="355"/>
      <c r="B17" s="362" t="s">
        <v>32</v>
      </c>
      <c r="C17" s="363"/>
      <c r="D17" s="220" t="s">
        <v>28</v>
      </c>
      <c r="E17" s="249"/>
      <c r="F17" s="218" t="s">
        <v>157</v>
      </c>
    </row>
    <row r="18" spans="1:6" ht="27" customHeight="1">
      <c r="A18" s="355"/>
      <c r="B18" s="364"/>
      <c r="C18" s="365"/>
      <c r="D18" s="217"/>
      <c r="E18" s="216" t="s">
        <v>157</v>
      </c>
      <c r="F18" s="215" t="s">
        <v>157</v>
      </c>
    </row>
    <row r="19" spans="1:6" ht="27" customHeight="1">
      <c r="A19" s="355"/>
      <c r="B19" s="361" t="s">
        <v>33</v>
      </c>
      <c r="C19" s="361"/>
      <c r="D19" s="208"/>
      <c r="E19" s="207" t="s">
        <v>157</v>
      </c>
      <c r="F19" s="206" t="s">
        <v>157</v>
      </c>
    </row>
    <row r="20" spans="1:6" ht="27" customHeight="1">
      <c r="A20" s="355"/>
      <c r="B20" s="361" t="s">
        <v>34</v>
      </c>
      <c r="C20" s="361"/>
      <c r="D20" s="208"/>
      <c r="E20" s="207" t="s">
        <v>157</v>
      </c>
      <c r="F20" s="206" t="s">
        <v>157</v>
      </c>
    </row>
    <row r="21" spans="1:6" ht="27" customHeight="1">
      <c r="A21" s="355"/>
      <c r="B21" s="361" t="s">
        <v>100</v>
      </c>
      <c r="C21" s="361"/>
      <c r="D21" s="208"/>
      <c r="E21" s="207" t="s">
        <v>157</v>
      </c>
      <c r="F21" s="206" t="s">
        <v>157</v>
      </c>
    </row>
    <row r="22" spans="1:6" ht="27" customHeight="1">
      <c r="A22" s="355"/>
      <c r="B22" s="361" t="s">
        <v>35</v>
      </c>
      <c r="C22" s="361"/>
      <c r="D22" s="208"/>
      <c r="E22" s="207" t="s">
        <v>157</v>
      </c>
      <c r="F22" s="206" t="s">
        <v>157</v>
      </c>
    </row>
    <row r="23" spans="1:6" ht="27" customHeight="1">
      <c r="A23" s="356"/>
      <c r="B23" s="366" t="s">
        <v>36</v>
      </c>
      <c r="C23" s="366"/>
      <c r="D23" s="214"/>
      <c r="E23" s="213" t="s">
        <v>157</v>
      </c>
      <c r="F23" s="212" t="s">
        <v>157</v>
      </c>
    </row>
    <row r="24" spans="1:6" ht="27" customHeight="1">
      <c r="A24" s="358" t="s">
        <v>37</v>
      </c>
      <c r="B24" s="360" t="s">
        <v>38</v>
      </c>
      <c r="C24" s="360"/>
      <c r="D24" s="211"/>
      <c r="E24" s="207" t="s">
        <v>157</v>
      </c>
      <c r="F24" s="206" t="s">
        <v>157</v>
      </c>
    </row>
    <row r="25" spans="1:6" ht="27" customHeight="1">
      <c r="A25" s="355"/>
      <c r="B25" s="361" t="s">
        <v>23</v>
      </c>
      <c r="C25" s="361"/>
      <c r="D25" s="208"/>
      <c r="E25" s="207" t="s">
        <v>157</v>
      </c>
      <c r="F25" s="206" t="s">
        <v>157</v>
      </c>
    </row>
    <row r="26" spans="1:6" ht="27" customHeight="1">
      <c r="A26" s="355"/>
      <c r="B26" s="361" t="s">
        <v>25</v>
      </c>
      <c r="C26" s="361"/>
      <c r="D26" s="208"/>
      <c r="E26" s="207" t="s">
        <v>157</v>
      </c>
      <c r="F26" s="206" t="s">
        <v>157</v>
      </c>
    </row>
    <row r="27" spans="1:6" ht="27" customHeight="1">
      <c r="A27" s="355"/>
      <c r="B27" s="361" t="s">
        <v>26</v>
      </c>
      <c r="C27" s="361"/>
      <c r="D27" s="208"/>
      <c r="E27" s="207" t="s">
        <v>157</v>
      </c>
      <c r="F27" s="206" t="s">
        <v>157</v>
      </c>
    </row>
    <row r="28" spans="1:6" ht="27" customHeight="1">
      <c r="A28" s="355"/>
      <c r="B28" s="361" t="s">
        <v>39</v>
      </c>
      <c r="C28" s="361"/>
      <c r="D28" s="208"/>
      <c r="E28" s="207" t="s">
        <v>157</v>
      </c>
      <c r="F28" s="206" t="s">
        <v>157</v>
      </c>
    </row>
    <row r="29" spans="1:6" ht="27" customHeight="1" thickBot="1">
      <c r="A29" s="359"/>
      <c r="B29" s="377" t="s">
        <v>40</v>
      </c>
      <c r="C29" s="377"/>
      <c r="D29" s="205"/>
      <c r="E29" s="204" t="s">
        <v>157</v>
      </c>
      <c r="F29" s="203" t="s">
        <v>157</v>
      </c>
    </row>
    <row r="30" spans="1:6" ht="4.5" customHeight="1">
      <c r="A30" s="105"/>
      <c r="B30" s="106"/>
      <c r="C30" s="106"/>
      <c r="D30" s="107"/>
      <c r="E30" s="107"/>
      <c r="F30" s="107"/>
    </row>
    <row r="31" spans="1:6" s="1" customFormat="1" ht="28.5" customHeight="1">
      <c r="A31" s="108" t="s">
        <v>85</v>
      </c>
      <c r="B31" s="375" t="s">
        <v>214</v>
      </c>
      <c r="C31" s="375"/>
      <c r="D31" s="375"/>
      <c r="E31" s="375"/>
      <c r="F31" s="375"/>
    </row>
    <row r="32" spans="1:6" s="1" customFormat="1" ht="24.75" customHeight="1">
      <c r="A32" s="109" t="s">
        <v>86</v>
      </c>
      <c r="B32" s="376" t="s">
        <v>87</v>
      </c>
      <c r="C32" s="376"/>
      <c r="D32" s="376"/>
      <c r="E32" s="376"/>
      <c r="F32" s="376"/>
    </row>
    <row r="33" spans="1:6" ht="24.75" customHeight="1">
      <c r="A33" s="110" t="s">
        <v>88</v>
      </c>
      <c r="B33" s="376" t="s">
        <v>89</v>
      </c>
      <c r="C33" s="376"/>
      <c r="D33" s="376"/>
      <c r="E33" s="376"/>
      <c r="F33" s="376"/>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2" sqref="A2:B3"/>
    </sheetView>
  </sheetViews>
  <sheetFormatPr defaultColWidth="9.00390625" defaultRowHeight="13.5"/>
  <cols>
    <col min="1" max="1" width="9.00390625" style="201" customWidth="1"/>
    <col min="2" max="2" width="15.50390625" style="201" bestFit="1" customWidth="1"/>
    <col min="3" max="3" width="3.00390625" style="201" customWidth="1"/>
    <col min="4" max="5" width="18.00390625" style="201" customWidth="1"/>
    <col min="6" max="16384" width="9.00390625" style="201" customWidth="1"/>
  </cols>
  <sheetData>
    <row r="1" s="112" customFormat="1" ht="14.25" thickBot="1">
      <c r="A1" s="111" t="s">
        <v>41</v>
      </c>
    </row>
    <row r="2" spans="1:5" ht="19.5" customHeight="1">
      <c r="A2" s="290" t="s">
        <v>73</v>
      </c>
      <c r="B2" s="291"/>
      <c r="C2" s="391" t="s">
        <v>74</v>
      </c>
      <c r="D2" s="392"/>
      <c r="E2" s="393"/>
    </row>
    <row r="3" spans="1:5" ht="19.5" customHeight="1">
      <c r="A3" s="292"/>
      <c r="B3" s="293"/>
      <c r="C3" s="389" t="s">
        <v>158</v>
      </c>
      <c r="D3" s="390"/>
      <c r="E3" s="113" t="s">
        <v>75</v>
      </c>
    </row>
    <row r="4" spans="1:5" s="202" customFormat="1" ht="13.5">
      <c r="A4" s="394" t="s">
        <v>76</v>
      </c>
      <c r="B4" s="114"/>
      <c r="C4" s="100"/>
      <c r="D4" s="115" t="s">
        <v>159</v>
      </c>
      <c r="E4" s="116" t="s">
        <v>42</v>
      </c>
    </row>
    <row r="5" spans="1:8" ht="30" customHeight="1">
      <c r="A5" s="395"/>
      <c r="B5" s="197" t="s">
        <v>77</v>
      </c>
      <c r="C5" s="117"/>
      <c r="D5" s="118" t="s">
        <v>157</v>
      </c>
      <c r="E5" s="119" t="s">
        <v>157</v>
      </c>
      <c r="F5" s="2"/>
      <c r="G5" s="2"/>
      <c r="H5" s="2"/>
    </row>
    <row r="6" spans="1:8" ht="30" customHeight="1">
      <c r="A6" s="395"/>
      <c r="B6" s="198" t="s">
        <v>78</v>
      </c>
      <c r="C6" s="120"/>
      <c r="D6" s="121" t="s">
        <v>157</v>
      </c>
      <c r="E6" s="122" t="s">
        <v>157</v>
      </c>
      <c r="F6" s="2"/>
      <c r="G6" s="2"/>
      <c r="H6" s="2"/>
    </row>
    <row r="7" spans="1:8" ht="30" customHeight="1">
      <c r="A7" s="395"/>
      <c r="B7" s="198" t="s">
        <v>79</v>
      </c>
      <c r="C7" s="120"/>
      <c r="D7" s="121" t="s">
        <v>157</v>
      </c>
      <c r="E7" s="122" t="s">
        <v>157</v>
      </c>
      <c r="F7" s="2"/>
      <c r="G7" s="2"/>
      <c r="H7" s="2"/>
    </row>
    <row r="8" spans="1:8" ht="30" customHeight="1">
      <c r="A8" s="395"/>
      <c r="B8" s="198" t="s">
        <v>80</v>
      </c>
      <c r="C8" s="120"/>
      <c r="D8" s="121" t="s">
        <v>157</v>
      </c>
      <c r="E8" s="122" t="s">
        <v>157</v>
      </c>
      <c r="F8" s="2"/>
      <c r="G8" s="2"/>
      <c r="H8" s="2"/>
    </row>
    <row r="9" spans="1:8" ht="30" customHeight="1" thickBot="1">
      <c r="A9" s="396"/>
      <c r="B9" s="123" t="s">
        <v>1</v>
      </c>
      <c r="C9" s="124"/>
      <c r="D9" s="125" t="s">
        <v>157</v>
      </c>
      <c r="E9" s="126" t="s">
        <v>157</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2" sqref="A2:A3"/>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64</v>
      </c>
    </row>
    <row r="2" spans="1:11" ht="16.5" customHeight="1">
      <c r="A2" s="397" t="s">
        <v>65</v>
      </c>
      <c r="B2" s="407" t="s">
        <v>43</v>
      </c>
      <c r="C2" s="408"/>
      <c r="D2" s="409" t="s">
        <v>44</v>
      </c>
      <c r="E2" s="410"/>
      <c r="F2" s="407" t="s">
        <v>66</v>
      </c>
      <c r="G2" s="408"/>
      <c r="H2" s="399" t="s">
        <v>67</v>
      </c>
      <c r="I2" s="401" t="s">
        <v>68</v>
      </c>
      <c r="J2" s="402"/>
      <c r="K2" s="403"/>
    </row>
    <row r="3" spans="1:11" ht="16.5" customHeight="1">
      <c r="A3" s="398"/>
      <c r="B3" s="37" t="s">
        <v>69</v>
      </c>
      <c r="C3" s="22" t="s">
        <v>70</v>
      </c>
      <c r="D3" s="37" t="s">
        <v>69</v>
      </c>
      <c r="E3" s="22" t="s">
        <v>70</v>
      </c>
      <c r="F3" s="37" t="s">
        <v>69</v>
      </c>
      <c r="G3" s="22" t="s">
        <v>70</v>
      </c>
      <c r="H3" s="400"/>
      <c r="I3" s="404"/>
      <c r="J3" s="405"/>
      <c r="K3" s="406"/>
    </row>
    <row r="4" spans="1:11" ht="11.25">
      <c r="A4" s="127"/>
      <c r="B4" s="128" t="s">
        <v>71</v>
      </c>
      <c r="C4" s="74" t="s">
        <v>72</v>
      </c>
      <c r="D4" s="128" t="s">
        <v>71</v>
      </c>
      <c r="E4" s="74" t="s">
        <v>72</v>
      </c>
      <c r="F4" s="128" t="s">
        <v>71</v>
      </c>
      <c r="G4" s="74" t="s">
        <v>72</v>
      </c>
      <c r="H4" s="129" t="s">
        <v>72</v>
      </c>
      <c r="I4" s="130"/>
      <c r="J4" s="131"/>
      <c r="K4" s="132" t="s">
        <v>72</v>
      </c>
    </row>
    <row r="5" spans="1:12" s="199" customFormat="1" ht="30" customHeight="1">
      <c r="A5" s="29" t="s">
        <v>191</v>
      </c>
      <c r="B5" s="133">
        <v>3</v>
      </c>
      <c r="C5" s="134">
        <v>331859</v>
      </c>
      <c r="D5" s="133">
        <v>8</v>
      </c>
      <c r="E5" s="134">
        <v>732319</v>
      </c>
      <c r="F5" s="133">
        <v>1</v>
      </c>
      <c r="G5" s="134">
        <v>47085</v>
      </c>
      <c r="H5" s="135" t="s">
        <v>157</v>
      </c>
      <c r="I5" s="136" t="s">
        <v>160</v>
      </c>
      <c r="J5" s="137">
        <v>43505</v>
      </c>
      <c r="K5" s="138">
        <v>732319</v>
      </c>
      <c r="L5" s="200"/>
    </row>
    <row r="6" spans="1:12" s="199" customFormat="1" ht="30" customHeight="1">
      <c r="A6" s="140" t="s">
        <v>192</v>
      </c>
      <c r="B6" s="141">
        <v>6</v>
      </c>
      <c r="C6" s="142">
        <v>239860</v>
      </c>
      <c r="D6" s="141">
        <v>4</v>
      </c>
      <c r="E6" s="142">
        <v>217118</v>
      </c>
      <c r="F6" s="141">
        <v>2</v>
      </c>
      <c r="G6" s="142">
        <v>48200</v>
      </c>
      <c r="H6" s="143" t="s">
        <v>157</v>
      </c>
      <c r="I6" s="144" t="s">
        <v>160</v>
      </c>
      <c r="J6" s="145">
        <v>872</v>
      </c>
      <c r="K6" s="146">
        <v>217118</v>
      </c>
      <c r="L6" s="200"/>
    </row>
    <row r="7" spans="1:12" s="199" customFormat="1" ht="30" customHeight="1">
      <c r="A7" s="140" t="s">
        <v>193</v>
      </c>
      <c r="B7" s="141" t="s">
        <v>157</v>
      </c>
      <c r="C7" s="142" t="s">
        <v>157</v>
      </c>
      <c r="D7" s="141" t="s">
        <v>157</v>
      </c>
      <c r="E7" s="142" t="s">
        <v>157</v>
      </c>
      <c r="F7" s="141" t="s">
        <v>157</v>
      </c>
      <c r="G7" s="142" t="s">
        <v>157</v>
      </c>
      <c r="H7" s="143" t="s">
        <v>157</v>
      </c>
      <c r="I7" s="144" t="s">
        <v>160</v>
      </c>
      <c r="J7" s="145" t="s">
        <v>157</v>
      </c>
      <c r="K7" s="146" t="s">
        <v>157</v>
      </c>
      <c r="L7" s="200"/>
    </row>
    <row r="8" spans="1:12" s="199" customFormat="1" ht="30" customHeight="1">
      <c r="A8" s="140" t="s">
        <v>210</v>
      </c>
      <c r="B8" s="141">
        <v>1</v>
      </c>
      <c r="C8" s="142">
        <v>8446</v>
      </c>
      <c r="D8" s="141" t="s">
        <v>157</v>
      </c>
      <c r="E8" s="142" t="s">
        <v>157</v>
      </c>
      <c r="F8" s="141" t="s">
        <v>157</v>
      </c>
      <c r="G8" s="142" t="s">
        <v>157</v>
      </c>
      <c r="H8" s="143" t="s">
        <v>157</v>
      </c>
      <c r="I8" s="144" t="s">
        <v>160</v>
      </c>
      <c r="J8" s="145" t="s">
        <v>157</v>
      </c>
      <c r="K8" s="146" t="s">
        <v>157</v>
      </c>
      <c r="L8" s="200"/>
    </row>
    <row r="9" spans="1:12" ht="30" customHeight="1" thickBot="1">
      <c r="A9" s="30" t="s">
        <v>216</v>
      </c>
      <c r="B9" s="147" t="s">
        <v>157</v>
      </c>
      <c r="C9" s="148" t="s">
        <v>157</v>
      </c>
      <c r="D9" s="147" t="s">
        <v>196</v>
      </c>
      <c r="E9" s="148" t="s">
        <v>196</v>
      </c>
      <c r="F9" s="147" t="s">
        <v>196</v>
      </c>
      <c r="G9" s="148" t="s">
        <v>196</v>
      </c>
      <c r="H9" s="149" t="s">
        <v>196</v>
      </c>
      <c r="I9" s="150" t="s">
        <v>160</v>
      </c>
      <c r="J9" s="151" t="s">
        <v>196</v>
      </c>
      <c r="K9" s="152" t="s">
        <v>196</v>
      </c>
      <c r="L9" s="139"/>
    </row>
    <row r="10" ht="11.25">
      <c r="A10" s="2" t="s">
        <v>45</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2017-06-16T07:46:39Z</dcterms:created>
  <dcterms:modified xsi:type="dcterms:W3CDTF">2017-06-16T07:51:02Z</dcterms:modified>
  <cp:category/>
  <cp:version/>
  <cp:contentType/>
  <cp:contentStatus/>
</cp:coreProperties>
</file>