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45" yWindow="65521" windowWidth="10290" windowHeight="8310" tabRatio="803" activeTab="5"/>
  </bookViews>
  <sheets>
    <sheet name="(1)徴収状況" sheetId="1" r:id="rId1"/>
    <sheet name="(2)徴収状況の累年比較" sheetId="2" r:id="rId2"/>
    <sheet name="(3)税務署別徴収状況-1" sheetId="3" r:id="rId3"/>
    <sheet name="(3)税務署別徴収状況-2" sheetId="4" r:id="rId4"/>
    <sheet name="(3)税務署別徴収状況-3" sheetId="5" r:id="rId5"/>
    <sheet name="(3)税務署別徴収状況-4" sheetId="6" r:id="rId6"/>
    <sheet name="(1)物納状況" sheetId="7" r:id="rId7"/>
    <sheet name="（2）物納財産の内訳" sheetId="8" r:id="rId8"/>
    <sheet name="(3)物納状況の累年比較" sheetId="9" r:id="rId9"/>
    <sheet name="(4)年賦延納状況" sheetId="10" r:id="rId10"/>
  </sheets>
  <definedNames>
    <definedName name="_xlnm.Print_Area" localSheetId="0">'(1)徴収状況'!$A$1:$P$35</definedName>
    <definedName name="_xlnm.Print_Area" localSheetId="6">'(1)物納状況'!$A$1:$F$33</definedName>
    <definedName name="_xlnm.Print_Area" localSheetId="1">'(2)徴収状況の累年比較'!$A$1:$N$9</definedName>
    <definedName name="_xlnm.Print_Area" localSheetId="2">'(3)税務署別徴収状況-1'!$A$1:$N$67</definedName>
    <definedName name="_xlnm.Print_Area" localSheetId="3">'(3)税務署別徴収状況-2'!$A$1:$N$66</definedName>
    <definedName name="_xlnm.Print_Area" localSheetId="4">'(3)税務署別徴収状況-3'!$A$1:$N$67</definedName>
    <definedName name="_xlnm.Print_Area" localSheetId="5">'(3)税務署別徴収状況-4'!$A$1:$H$67</definedName>
    <definedName name="_xlnm.Print_Area" localSheetId="8">'(3)物納状況の累年比較'!$A$1:$K$10</definedName>
    <definedName name="_xlnm.Print_Area" localSheetId="9">'(4)年賦延納状況'!$A$1:$K$20</definedName>
    <definedName name="_xlnm.Print_Titles" localSheetId="2">'(3)税務署別徴収状況-1'!$1:$3</definedName>
    <definedName name="_xlnm.Print_Titles" localSheetId="3">'(3)税務署別徴収状況-2'!$1:$3</definedName>
    <definedName name="_xlnm.Print_Titles" localSheetId="4">'(3)税務署別徴収状況-3'!$1:$3</definedName>
    <definedName name="_xlnm.Print_Titles" localSheetId="5">'(3)税務署別徴収状況-4'!$1:$3</definedName>
  </definedNames>
  <calcPr fullCalcOnLoad="1"/>
</workbook>
</file>

<file path=xl/sharedStrings.xml><?xml version="1.0" encoding="utf-8"?>
<sst xmlns="http://schemas.openxmlformats.org/spreadsheetml/2006/main" count="1500" uniqueCount="220">
  <si>
    <t>本年度分</t>
  </si>
  <si>
    <t>計</t>
  </si>
  <si>
    <t>千円</t>
  </si>
  <si>
    <t>源泉所得税</t>
  </si>
  <si>
    <t>区　　　　　分</t>
  </si>
  <si>
    <t>徴　収　決　定　済　額</t>
  </si>
  <si>
    <t>収　　　納　　　済　　　額</t>
  </si>
  <si>
    <t>不　　納　　欠　　損　　額</t>
  </si>
  <si>
    <t>収　　納　　未　　済　　額</t>
  </si>
  <si>
    <t>区　　　　　　分</t>
  </si>
  <si>
    <t>繰　越　分</t>
  </si>
  <si>
    <t>収納済額</t>
  </si>
  <si>
    <t>税務署名</t>
  </si>
  <si>
    <t>徴収決定済額</t>
  </si>
  <si>
    <t>収納未済額</t>
  </si>
  <si>
    <t>局引受分</t>
  </si>
  <si>
    <t>総計</t>
  </si>
  <si>
    <t>(1)　徴収状況</t>
  </si>
  <si>
    <t>16－１　国税徴収状況</t>
  </si>
  <si>
    <t>相続税</t>
  </si>
  <si>
    <t>件数</t>
  </si>
  <si>
    <t>件</t>
  </si>
  <si>
    <t>申請及び許可等の状況</t>
  </si>
  <si>
    <t>前年度許可未済</t>
  </si>
  <si>
    <t>本年度申請</t>
  </si>
  <si>
    <t>更正減等</t>
  </si>
  <si>
    <t>取下げ</t>
  </si>
  <si>
    <t>却下</t>
  </si>
  <si>
    <t>許可</t>
  </si>
  <si>
    <t>外</t>
  </si>
  <si>
    <t>許可未済</t>
  </si>
  <si>
    <t>許可後の状況</t>
  </si>
  <si>
    <t>前年度収納未済</t>
  </si>
  <si>
    <t>収納</t>
  </si>
  <si>
    <t>収納未済</t>
  </si>
  <si>
    <t>前年度引継未済</t>
  </si>
  <si>
    <t>引継</t>
  </si>
  <si>
    <t>引継未済</t>
  </si>
  <si>
    <t>物納の撤回状況</t>
  </si>
  <si>
    <t>前年度承認未済</t>
  </si>
  <si>
    <t>承認</t>
  </si>
  <si>
    <t>承認未済</t>
  </si>
  <si>
    <t>(2)　物納財産の内訳</t>
  </si>
  <si>
    <t>千円</t>
  </si>
  <si>
    <t>本年度申請額</t>
  </si>
  <si>
    <t>許可額</t>
  </si>
  <si>
    <t>外</t>
  </si>
  <si>
    <t>　（注）　「収納済額」欄の外書は、過誤納額である。</t>
  </si>
  <si>
    <t>計</t>
  </si>
  <si>
    <t>件　数</t>
  </si>
  <si>
    <t>件　数</t>
  </si>
  <si>
    <t>金　額</t>
  </si>
  <si>
    <t>（外）</t>
  </si>
  <si>
    <t>本年度許可分</t>
  </si>
  <si>
    <t>　（注）　「前年度許可末済」及び「本年度申請」欄の外書は、他署管内からの転入者分、「更正減等」欄の外書は、
          他署管内への転出者分である。</t>
  </si>
  <si>
    <t>税務署名</t>
  </si>
  <si>
    <t>合            計</t>
  </si>
  <si>
    <t>(4)　年賦延納状況</t>
  </si>
  <si>
    <t>区　　　　　　　分</t>
  </si>
  <si>
    <t>相　続　税</t>
  </si>
  <si>
    <t>贈　与　税</t>
  </si>
  <si>
    <t>所　得　税</t>
  </si>
  <si>
    <t>金　額</t>
  </si>
  <si>
    <t>徴収状況</t>
  </si>
  <si>
    <t>徴収
決定</t>
  </si>
  <si>
    <t>前年度以前
許可分</t>
  </si>
  <si>
    <t>延　　納　　現　　在　　額
（徴収決定未済）</t>
  </si>
  <si>
    <t>(3)　物納状況の累年比較</t>
  </si>
  <si>
    <t>年　　度</t>
  </si>
  <si>
    <t>許 可 未 済 額</t>
  </si>
  <si>
    <t>前　年　度
収納未済額</t>
  </si>
  <si>
    <t>収納済額</t>
  </si>
  <si>
    <t>件　数</t>
  </si>
  <si>
    <t>金　　額</t>
  </si>
  <si>
    <t>件</t>
  </si>
  <si>
    <t>千円</t>
  </si>
  <si>
    <t>区　　　　　　分</t>
  </si>
  <si>
    <t>物　　　納　　　許　　　可</t>
  </si>
  <si>
    <t>金　　　　　額</t>
  </si>
  <si>
    <t>物 納 財 産 の 種 類</t>
  </si>
  <si>
    <t>土地</t>
  </si>
  <si>
    <t>建物</t>
  </si>
  <si>
    <t>有価証券</t>
  </si>
  <si>
    <t>その他</t>
  </si>
  <si>
    <t>16－２　物納及び年賦延納</t>
  </si>
  <si>
    <t>(1)　物　納　状　況</t>
  </si>
  <si>
    <t>区　　　　　　　　　　分</t>
  </si>
  <si>
    <t>処　理</t>
  </si>
  <si>
    <t>調査対象等：</t>
  </si>
  <si>
    <t>（注）　１</t>
  </si>
  <si>
    <t>「収納」欄は、国に完全に所有権が移転された物納財産の件数及び金額であり、外書は過誤納額である。</t>
  </si>
  <si>
    <t>２</t>
  </si>
  <si>
    <t>「引継」欄は、収納した物納財産を財務局へ引き渡した件数及び金額である。</t>
  </si>
  <si>
    <t>(3)　税務署別徴収状況（続）</t>
  </si>
  <si>
    <t>(3)　税務署別徴収状況</t>
  </si>
  <si>
    <t>(2)　徴収状況の累年比較</t>
  </si>
  <si>
    <t>年度</t>
  </si>
  <si>
    <t>徴収決定済額</t>
  </si>
  <si>
    <t>不納欠損額</t>
  </si>
  <si>
    <t>収納未済額</t>
  </si>
  <si>
    <t>繰越分</t>
  </si>
  <si>
    <t>繰　越　分</t>
  </si>
  <si>
    <t>金額</t>
  </si>
  <si>
    <t>許可取消等</t>
  </si>
  <si>
    <t>許可取消等</t>
  </si>
  <si>
    <t>鳥取</t>
  </si>
  <si>
    <t>米子</t>
  </si>
  <si>
    <t>倉吉</t>
  </si>
  <si>
    <t>鳥取県計</t>
  </si>
  <si>
    <t>島根県計</t>
  </si>
  <si>
    <t>岡山県計</t>
  </si>
  <si>
    <t>広島県計</t>
  </si>
  <si>
    <t>山口県計</t>
  </si>
  <si>
    <t>松江</t>
  </si>
  <si>
    <t>浜田</t>
  </si>
  <si>
    <t>出雲</t>
  </si>
  <si>
    <t>益田</t>
  </si>
  <si>
    <t>石見大田</t>
  </si>
  <si>
    <t>大東</t>
  </si>
  <si>
    <t>西郷</t>
  </si>
  <si>
    <t>岡山東</t>
  </si>
  <si>
    <t>岡山西</t>
  </si>
  <si>
    <t>西大寺</t>
  </si>
  <si>
    <t>瀬戸</t>
  </si>
  <si>
    <t>児島</t>
  </si>
  <si>
    <t>倉敷</t>
  </si>
  <si>
    <t>玉島</t>
  </si>
  <si>
    <t>津山</t>
  </si>
  <si>
    <t>玉野</t>
  </si>
  <si>
    <t>笠岡</t>
  </si>
  <si>
    <t>高梁</t>
  </si>
  <si>
    <t>新見</t>
  </si>
  <si>
    <t>久世</t>
  </si>
  <si>
    <t>広島東</t>
  </si>
  <si>
    <t>広島南</t>
  </si>
  <si>
    <t>広島西</t>
  </si>
  <si>
    <t>広島北</t>
  </si>
  <si>
    <t>呉</t>
  </si>
  <si>
    <t>竹原</t>
  </si>
  <si>
    <t>三原</t>
  </si>
  <si>
    <t>尾道</t>
  </si>
  <si>
    <t>福山</t>
  </si>
  <si>
    <t>府中</t>
  </si>
  <si>
    <t>三次</t>
  </si>
  <si>
    <t>庄原</t>
  </si>
  <si>
    <t>西条</t>
  </si>
  <si>
    <t>廿日市</t>
  </si>
  <si>
    <t>海田</t>
  </si>
  <si>
    <t>吉田</t>
  </si>
  <si>
    <t>下関</t>
  </si>
  <si>
    <t>宇部</t>
  </si>
  <si>
    <t>山口</t>
  </si>
  <si>
    <t>萩</t>
  </si>
  <si>
    <t>徳山</t>
  </si>
  <si>
    <t>防府</t>
  </si>
  <si>
    <t>岩国</t>
  </si>
  <si>
    <t>光</t>
  </si>
  <si>
    <t>長門</t>
  </si>
  <si>
    <t>柳井</t>
  </si>
  <si>
    <t>厚狭</t>
  </si>
  <si>
    <t>岡山県計</t>
  </si>
  <si>
    <t>-</t>
  </si>
  <si>
    <t>物　　件　　数</t>
  </si>
  <si>
    <t>件</t>
  </si>
  <si>
    <t>外</t>
  </si>
  <si>
    <t>（注）１　徴収決定済額から収納済額を差し引いた額と、収納未済額との差は不納欠損額である。
　　　２　局引受分とは、国税通則法第43条第３項の規定に基づき税務署長から国税局長に徴収の引継ぎが行われたものです。</t>
  </si>
  <si>
    <t>-</t>
  </si>
  <si>
    <t>源泉所得税</t>
  </si>
  <si>
    <t>申告所得税</t>
  </si>
  <si>
    <t>所　得　税　計</t>
  </si>
  <si>
    <t>法人税</t>
  </si>
  <si>
    <t>復興特別法人税</t>
  </si>
  <si>
    <t>相続税</t>
  </si>
  <si>
    <t>地価税</t>
  </si>
  <si>
    <t>消費税</t>
  </si>
  <si>
    <t>酒税</t>
  </si>
  <si>
    <t>たばこ税</t>
  </si>
  <si>
    <t>石油石炭税</t>
  </si>
  <si>
    <t>旧税</t>
  </si>
  <si>
    <t>電源開発促進税</t>
  </si>
  <si>
    <t>石油ガス税</t>
  </si>
  <si>
    <t>自動車重量税</t>
  </si>
  <si>
    <t>航空機燃料税</t>
  </si>
  <si>
    <t>印紙収入</t>
  </si>
  <si>
    <t>所 得 税 計</t>
  </si>
  <si>
    <t>自動車重量税</t>
  </si>
  <si>
    <t>平成20年度</t>
  </si>
  <si>
    <t>平成21年度</t>
  </si>
  <si>
    <t>平成22年度</t>
  </si>
  <si>
    <t>平成23年度</t>
  </si>
  <si>
    <t>平成24年度</t>
  </si>
  <si>
    <t>源泉所得税</t>
  </si>
  <si>
    <t>その他</t>
  </si>
  <si>
    <t>合　　　計</t>
  </si>
  <si>
    <t>－</t>
  </si>
  <si>
    <t>平成24年４月１日から平成25年３月31日までの間に相続税の物納について申請、許可、収納等のあったものを示した。</t>
  </si>
  <si>
    <t>平成20年度</t>
  </si>
  <si>
    <t>平成21年度</t>
  </si>
  <si>
    <t>平成22年度</t>
  </si>
  <si>
    <t>平成23年度</t>
  </si>
  <si>
    <t>平成24年度</t>
  </si>
  <si>
    <t>　調査対象等：平成24年４月１日から平成25年３月31日までの間に相続税及び贈与税の年賦延納並びに所得税法
            第132条の規定による所得税の延納について、申請、許可、収納等のあったものを示した。</t>
  </si>
  <si>
    <t>源泉所得税及復興特別所得税</t>
  </si>
  <si>
    <t>申告所得税及復興特別所得税</t>
  </si>
  <si>
    <t>消費税及地方消費税</t>
  </si>
  <si>
    <t>たばこ税及たばこ特別税</t>
  </si>
  <si>
    <t>揮発油税及地方道路税</t>
  </si>
  <si>
    <t>揮発油税及地方揮発油税</t>
  </si>
  <si>
    <t>源泉所得税及復興特別所得税</t>
  </si>
  <si>
    <t>源泉所得税及復興特別所得税</t>
  </si>
  <si>
    <t>用語の説明：</t>
  </si>
  <si>
    <t>　　　　　　</t>
  </si>
  <si>
    <r>
      <t>２　</t>
    </r>
    <r>
      <rPr>
        <sz val="9"/>
        <rFont val="ＭＳ ゴシック"/>
        <family val="3"/>
      </rPr>
      <t>収納済額</t>
    </r>
    <r>
      <rPr>
        <sz val="9"/>
        <rFont val="ＭＳ 明朝"/>
        <family val="1"/>
      </rPr>
      <t>とは、収納された国税の金額をいう。</t>
    </r>
  </si>
  <si>
    <r>
      <t>３　</t>
    </r>
    <r>
      <rPr>
        <sz val="9"/>
        <rFont val="ＭＳ ゴシック"/>
        <family val="3"/>
      </rPr>
      <t>不納欠損額</t>
    </r>
    <r>
      <rPr>
        <sz val="9"/>
        <rFont val="ＭＳ 明朝"/>
        <family val="1"/>
      </rPr>
      <t>とは、滞納処分の停止後３年経過等の事由により納税義務が消滅した国税の金額をいう。</t>
    </r>
  </si>
  <si>
    <r>
      <t>４　</t>
    </r>
    <r>
      <rPr>
        <sz val="9"/>
        <rFont val="ＭＳ ゴシック"/>
        <family val="3"/>
      </rPr>
      <t>収納未済額</t>
    </r>
    <r>
      <rPr>
        <sz val="9"/>
        <rFont val="ＭＳ 明朝"/>
        <family val="1"/>
      </rPr>
      <t>とは、徴収決定済額のうち収納及び不納欠損を終了しない金額をいう。</t>
    </r>
  </si>
  <si>
    <t>（注）　</t>
  </si>
  <si>
    <t>「相続税」には贈与税を含む。</t>
  </si>
  <si>
    <r>
      <t>１　</t>
    </r>
    <r>
      <rPr>
        <sz val="9"/>
        <rFont val="ＭＳ ゴシック"/>
        <family val="3"/>
      </rPr>
      <t>徴収決定済額</t>
    </r>
    <r>
      <rPr>
        <sz val="9"/>
        <rFont val="ＭＳ 明朝"/>
        <family val="1"/>
      </rPr>
      <t>とは、納税義務の確定した国税で、その事実の確認（徴収決定）を終了した金額をいう。</t>
    </r>
  </si>
  <si>
    <t>調査期間：平成24年４月１日から平成25年３月31日</t>
  </si>
  <si>
    <t>X</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</si>
</sst>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 #,##0"/>
    <numFmt numFmtId="178" formatCode="#,##0_ "/>
  </numFmts>
  <fonts count="47">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11"/>
      <name val="ＭＳ 明朝"/>
      <family val="1"/>
    </font>
    <font>
      <sz val="9"/>
      <name val="ＭＳ Ｐゴシック"/>
      <family val="3"/>
    </font>
    <font>
      <sz val="8"/>
      <name val="ＭＳ Ｐゴシック"/>
      <family val="3"/>
    </font>
    <font>
      <sz val="8.5"/>
      <name val="ＭＳ 明朝"/>
      <family val="1"/>
    </font>
    <font>
      <sz val="8.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
      <patternFill patternType="solid">
        <fgColor rgb="FFFFFF99"/>
        <bgColor indexed="64"/>
      </patternFill>
    </fill>
  </fills>
  <borders count="2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color indexed="55"/>
      </top>
      <bottom style="thin">
        <color indexed="55"/>
      </bottom>
    </border>
    <border>
      <left style="hair"/>
      <right style="hair"/>
      <top style="thin">
        <color indexed="55"/>
      </top>
      <bottom style="thin">
        <color indexed="55"/>
      </bottom>
    </border>
    <border>
      <left style="hair"/>
      <right style="thin"/>
      <top style="thin">
        <color indexed="55"/>
      </top>
      <bottom style="thin">
        <color indexed="55"/>
      </bottom>
    </border>
    <border>
      <left style="thin"/>
      <right style="hair"/>
      <top style="thin">
        <color indexed="55"/>
      </top>
      <bottom style="medium"/>
    </border>
    <border>
      <left style="hair"/>
      <right style="hair"/>
      <top style="thin">
        <color indexed="55"/>
      </top>
      <bottom style="medium"/>
    </border>
    <border>
      <left style="hair"/>
      <right style="thin"/>
      <top style="thin">
        <color indexed="55"/>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color indexed="63"/>
      </right>
      <top style="thin"/>
      <bottom>
        <color indexed="63"/>
      </bottom>
    </border>
    <border>
      <left style="thin">
        <color indexed="55"/>
      </left>
      <right>
        <color indexed="63"/>
      </right>
      <top style="thin">
        <color indexed="55"/>
      </top>
      <bottom style="thin">
        <color indexed="55"/>
      </bottom>
    </border>
    <border>
      <left>
        <color indexed="63"/>
      </left>
      <right style="hair"/>
      <top style="thin"/>
      <bottom>
        <color indexed="63"/>
      </bottom>
    </border>
    <border>
      <left>
        <color indexed="63"/>
      </left>
      <right style="thin"/>
      <top style="thin">
        <color indexed="55"/>
      </top>
      <bottom style="thin">
        <color indexed="55"/>
      </bottom>
    </border>
    <border>
      <left>
        <color indexed="63"/>
      </left>
      <right style="thin"/>
      <top>
        <color indexed="63"/>
      </top>
      <bottom style="medium"/>
    </border>
    <border>
      <left style="hair"/>
      <right style="hair"/>
      <top>
        <color indexed="63"/>
      </top>
      <bottom style="medium"/>
    </border>
    <border>
      <left style="medium"/>
      <right style="thin"/>
      <top>
        <color indexed="63"/>
      </top>
      <bottom style="thin">
        <color indexed="55"/>
      </bottom>
    </border>
    <border>
      <left style="medium"/>
      <right style="thin"/>
      <top style="thin">
        <color indexed="55"/>
      </top>
      <bottom style="medium"/>
    </border>
    <border>
      <left style="thin"/>
      <right style="medium"/>
      <top style="thin">
        <color indexed="55"/>
      </top>
      <bottom style="medium"/>
    </border>
    <border>
      <left style="thin"/>
      <right style="hair"/>
      <top>
        <color indexed="63"/>
      </top>
      <bottom style="thin">
        <color indexed="55"/>
      </bottom>
    </border>
    <border>
      <left style="hair"/>
      <right style="hair"/>
      <top>
        <color indexed="63"/>
      </top>
      <bottom style="thin">
        <color indexed="55"/>
      </bottom>
    </border>
    <border>
      <left style="hair"/>
      <right style="thin"/>
      <top>
        <color indexed="63"/>
      </top>
      <bottom style="thin">
        <color indexed="55"/>
      </bottom>
    </border>
    <border>
      <left style="thin"/>
      <right style="medium"/>
      <top>
        <color indexed="63"/>
      </top>
      <bottom style="thin">
        <color indexed="55"/>
      </bottom>
    </border>
    <border>
      <left style="thin"/>
      <right style="hair"/>
      <top>
        <color indexed="63"/>
      </top>
      <bottom style="medium"/>
    </border>
    <border>
      <left style="hair"/>
      <right style="thin"/>
      <top>
        <color indexed="63"/>
      </top>
      <bottom style="medium"/>
    </border>
    <border>
      <left style="thin"/>
      <right>
        <color indexed="63"/>
      </right>
      <top>
        <color indexed="63"/>
      </top>
      <bottom style="medium"/>
    </border>
    <border>
      <left style="thin"/>
      <right style="hair"/>
      <top style="thin">
        <color indexed="55"/>
      </top>
      <bottom>
        <color indexed="63"/>
      </bottom>
    </border>
    <border>
      <left style="hair"/>
      <right style="hair"/>
      <top style="thin">
        <color indexed="55"/>
      </top>
      <bottom>
        <color indexed="63"/>
      </bottom>
    </border>
    <border>
      <left style="hair"/>
      <right style="thin"/>
      <top style="thin">
        <color indexed="55"/>
      </top>
      <bottom>
        <color indexed="63"/>
      </bottom>
    </border>
    <border>
      <left style="thin"/>
      <right style="hair"/>
      <top style="double"/>
      <bottom style="medium"/>
    </border>
    <border>
      <left style="hair"/>
      <right style="hair"/>
      <top style="double"/>
      <bottom style="medium"/>
    </border>
    <border>
      <left style="hair"/>
      <right style="thin"/>
      <top style="double"/>
      <bottom style="medium"/>
    </border>
    <border>
      <left style="thin"/>
      <right style="hair"/>
      <top style="thin">
        <color indexed="55"/>
      </top>
      <bottom style="double"/>
    </border>
    <border>
      <left style="hair"/>
      <right style="hair"/>
      <top style="thin">
        <color indexed="55"/>
      </top>
      <bottom style="double"/>
    </border>
    <border>
      <left style="hair"/>
      <right style="thin"/>
      <top style="thin">
        <color indexed="55"/>
      </top>
      <bottom style="double"/>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55"/>
      </left>
      <right>
        <color indexed="63"/>
      </right>
      <top>
        <color indexed="63"/>
      </top>
      <bottom style="hair">
        <color indexed="55"/>
      </bottom>
    </border>
    <border>
      <left style="hair"/>
      <right style="hair"/>
      <top>
        <color indexed="63"/>
      </top>
      <bottom style="hair">
        <color indexed="55"/>
      </bottom>
    </border>
    <border>
      <left>
        <color indexed="63"/>
      </left>
      <right style="thin"/>
      <top>
        <color indexed="63"/>
      </top>
      <bottom style="hair">
        <color indexed="55"/>
      </bottom>
    </border>
    <border>
      <left style="hair"/>
      <right style="hair"/>
      <top style="hair">
        <color indexed="55"/>
      </top>
      <bottom style="hair">
        <color indexed="55"/>
      </bottom>
    </border>
    <border>
      <left style="hair"/>
      <right style="hair"/>
      <top style="hair">
        <color indexed="55"/>
      </top>
      <bottom style="thin">
        <color indexed="55"/>
      </bottom>
    </border>
    <border>
      <left style="medium"/>
      <right style="thin"/>
      <top style="thin"/>
      <bottom>
        <color indexed="63"/>
      </bottom>
    </border>
    <border>
      <left style="thin"/>
      <right style="medium"/>
      <top style="thin"/>
      <bottom>
        <color indexed="63"/>
      </bottom>
    </border>
    <border>
      <left style="thin"/>
      <right style="hair"/>
      <top>
        <color indexed="63"/>
      </top>
      <bottom style="hair">
        <color indexed="55"/>
      </bottom>
    </border>
    <border>
      <left style="hair"/>
      <right style="thin"/>
      <top>
        <color indexed="63"/>
      </top>
      <bottom style="hair">
        <color indexed="55"/>
      </bottom>
    </border>
    <border>
      <left style="thin"/>
      <right style="hair"/>
      <top style="hair">
        <color indexed="55"/>
      </top>
      <bottom style="hair">
        <color indexed="55"/>
      </bottom>
    </border>
    <border>
      <left style="hair"/>
      <right style="thin"/>
      <top style="hair">
        <color indexed="55"/>
      </top>
      <bottom style="hair">
        <color indexed="55"/>
      </bottom>
    </border>
    <border>
      <left style="medium"/>
      <right>
        <color indexed="63"/>
      </right>
      <top style="hair">
        <color indexed="55"/>
      </top>
      <bottom style="thin">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thin"/>
      <right style="hair"/>
      <top style="thin">
        <color indexed="55"/>
      </top>
      <bottom style="hair">
        <color indexed="55"/>
      </bottom>
    </border>
    <border>
      <left style="hair"/>
      <right style="hair"/>
      <top style="thin">
        <color indexed="55"/>
      </top>
      <bottom style="hair">
        <color indexed="55"/>
      </bottom>
    </border>
    <border>
      <left style="hair"/>
      <right style="thin"/>
      <top style="thin">
        <color indexed="55"/>
      </top>
      <bottom style="hair">
        <color indexed="55"/>
      </bottom>
    </border>
    <border>
      <left style="medium"/>
      <right style="thin">
        <color indexed="55"/>
      </right>
      <top style="hair">
        <color indexed="55"/>
      </top>
      <bottom style="thin">
        <color indexed="55"/>
      </bottom>
    </border>
    <border>
      <left style="medium"/>
      <right>
        <color indexed="63"/>
      </right>
      <top style="thin">
        <color indexed="55"/>
      </top>
      <bottom style="double"/>
    </border>
    <border>
      <left style="medium"/>
      <right>
        <color indexed="63"/>
      </right>
      <top style="hair">
        <color indexed="55"/>
      </top>
      <bottom style="hair">
        <color indexed="55"/>
      </botto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medium"/>
      <right>
        <color indexed="63"/>
      </right>
      <top>
        <color indexed="63"/>
      </top>
      <bottom style="medium"/>
    </border>
    <border>
      <left style="thin"/>
      <right style="medium"/>
      <top style="thin">
        <color indexed="55"/>
      </top>
      <bottom>
        <color indexed="63"/>
      </bottom>
    </border>
    <border>
      <left>
        <color indexed="63"/>
      </left>
      <right style="medium"/>
      <top style="thin">
        <color indexed="55"/>
      </top>
      <bottom style="double"/>
    </border>
    <border>
      <left style="thin"/>
      <right style="medium"/>
      <top style="thin">
        <color indexed="55"/>
      </top>
      <bottom style="double"/>
    </border>
    <border>
      <left style="thin">
        <color indexed="55"/>
      </left>
      <right style="thin"/>
      <top style="thin">
        <color indexed="55"/>
      </top>
      <bottom style="thin">
        <color indexed="55"/>
      </bottom>
    </border>
    <border>
      <left style="hair"/>
      <right style="medium"/>
      <top style="thin"/>
      <bottom>
        <color indexed="63"/>
      </bottom>
    </border>
    <border>
      <left style="hair"/>
      <right style="medium"/>
      <top>
        <color indexed="63"/>
      </top>
      <bottom style="thin">
        <color indexed="55"/>
      </bottom>
    </border>
    <border>
      <left style="hair"/>
      <right style="medium"/>
      <top style="thin">
        <color indexed="55"/>
      </top>
      <bottom style="thin"/>
    </border>
    <border>
      <left>
        <color indexed="63"/>
      </left>
      <right>
        <color indexed="63"/>
      </right>
      <top style="medium"/>
      <bottom>
        <color indexed="63"/>
      </bottom>
    </border>
    <border>
      <left style="thin">
        <color indexed="55"/>
      </left>
      <right style="thin"/>
      <top style="thin"/>
      <bottom>
        <color indexed="63"/>
      </bottom>
    </border>
    <border>
      <left style="thin"/>
      <right>
        <color indexed="63"/>
      </right>
      <top>
        <color indexed="63"/>
      </top>
      <bottom style="thin">
        <color indexed="55"/>
      </bottom>
    </border>
    <border>
      <left>
        <color indexed="63"/>
      </left>
      <right style="thin"/>
      <top>
        <color indexed="63"/>
      </top>
      <bottom style="thin">
        <color indexed="55"/>
      </bottom>
    </border>
    <border>
      <left style="thin"/>
      <right>
        <color indexed="63"/>
      </right>
      <top style="thin">
        <color indexed="55"/>
      </top>
      <bottom style="thin">
        <color indexed="55"/>
      </bottom>
    </border>
    <border>
      <left style="thin"/>
      <right style="medium"/>
      <top style="thin">
        <color indexed="55"/>
      </top>
      <bottom style="thin">
        <color indexed="55"/>
      </bottom>
    </border>
    <border>
      <left>
        <color indexed="63"/>
      </left>
      <right style="thin"/>
      <top style="thin">
        <color indexed="55"/>
      </top>
      <bottom style="medium"/>
    </border>
    <border>
      <left style="thin"/>
      <right>
        <color indexed="63"/>
      </right>
      <top style="thin">
        <color indexed="55"/>
      </top>
      <bottom style="medium"/>
    </border>
    <border>
      <left style="thin"/>
      <right style="thin"/>
      <top style="thin"/>
      <bottom>
        <color indexed="63"/>
      </bottom>
    </border>
    <border>
      <left style="hair"/>
      <right style="dotted">
        <color indexed="55"/>
      </right>
      <top style="thin"/>
      <bottom>
        <color indexed="63"/>
      </bottom>
    </border>
    <border>
      <left>
        <color indexed="63"/>
      </left>
      <right style="medium"/>
      <top style="thin"/>
      <bottom>
        <color indexed="63"/>
      </bottom>
    </border>
    <border>
      <left style="thin"/>
      <right style="thin"/>
      <top>
        <color indexed="63"/>
      </top>
      <bottom style="thin">
        <color indexed="55"/>
      </bottom>
    </border>
    <border>
      <left style="hair"/>
      <right style="dotted">
        <color indexed="55"/>
      </right>
      <top>
        <color indexed="63"/>
      </top>
      <bottom style="thin">
        <color indexed="55"/>
      </bottom>
    </border>
    <border>
      <left style="dotted">
        <color indexed="55"/>
      </left>
      <right style="medium"/>
      <top>
        <color indexed="63"/>
      </top>
      <bottom style="thin">
        <color indexed="55"/>
      </bottom>
    </border>
    <border>
      <left style="medium"/>
      <right style="thin"/>
      <top style="thin">
        <color indexed="55"/>
      </top>
      <bottom style="thin">
        <color indexed="55"/>
      </bottom>
    </border>
    <border>
      <left style="thin"/>
      <right style="thin"/>
      <top style="thin">
        <color indexed="55"/>
      </top>
      <bottom style="thin">
        <color indexed="55"/>
      </bottom>
    </border>
    <border>
      <left style="hair"/>
      <right style="dotted">
        <color indexed="55"/>
      </right>
      <top style="thin">
        <color indexed="55"/>
      </top>
      <bottom style="thin">
        <color indexed="55"/>
      </bottom>
    </border>
    <border>
      <left style="dotted">
        <color indexed="55"/>
      </left>
      <right style="medium"/>
      <top style="thin">
        <color indexed="55"/>
      </top>
      <bottom style="thin">
        <color indexed="55"/>
      </bottom>
    </border>
    <border>
      <left style="thin"/>
      <right style="thin"/>
      <top style="thin">
        <color indexed="55"/>
      </top>
      <bottom style="medium"/>
    </border>
    <border>
      <left style="hair"/>
      <right style="dotted">
        <color indexed="55"/>
      </right>
      <top style="thin">
        <color indexed="55"/>
      </top>
      <bottom style="medium"/>
    </border>
    <border>
      <left style="dotted">
        <color indexed="55"/>
      </left>
      <right style="medium"/>
      <top style="thin">
        <color indexed="55"/>
      </top>
      <bottom style="medium"/>
    </border>
    <border>
      <left style="thin">
        <color indexed="55"/>
      </left>
      <right>
        <color indexed="63"/>
      </right>
      <top style="thin"/>
      <bottom>
        <color indexed="63"/>
      </bottom>
    </border>
    <border>
      <left style="thin"/>
      <right style="hair"/>
      <top>
        <color indexed="63"/>
      </top>
      <bottom style="dotted">
        <color indexed="55"/>
      </bottom>
    </border>
    <border>
      <left style="hair"/>
      <right style="thin"/>
      <top>
        <color indexed="63"/>
      </top>
      <bottom style="dotted">
        <color indexed="55"/>
      </bottom>
    </border>
    <border>
      <left style="hair"/>
      <right style="medium"/>
      <top>
        <color indexed="63"/>
      </top>
      <bottom style="dotted">
        <color indexed="55"/>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color indexed="55"/>
      </left>
      <right style="thin"/>
      <top style="thin"/>
      <bottom style="hair">
        <color indexed="55"/>
      </bottom>
    </border>
    <border>
      <left style="thin"/>
      <right style="hair"/>
      <top style="thin"/>
      <bottom style="hair">
        <color indexed="55"/>
      </bottom>
    </border>
    <border>
      <left style="hair"/>
      <right style="thin"/>
      <top style="thin"/>
      <bottom style="hair">
        <color indexed="55"/>
      </bottom>
    </border>
    <border>
      <left style="hair"/>
      <right style="medium"/>
      <top style="thin"/>
      <bottom style="hair">
        <color indexed="55"/>
      </bottom>
    </border>
    <border>
      <left style="thin">
        <color indexed="55"/>
      </left>
      <right style="thin"/>
      <top style="hair">
        <color indexed="55"/>
      </top>
      <bottom style="thin">
        <color indexed="55"/>
      </bottom>
    </border>
    <border>
      <left style="hair"/>
      <right style="medium"/>
      <top style="hair">
        <color indexed="55"/>
      </top>
      <bottom style="thin">
        <color indexed="55"/>
      </bottom>
    </border>
    <border>
      <left style="thin"/>
      <right style="hair"/>
      <top style="thin">
        <color indexed="55"/>
      </top>
      <bottom style="thin"/>
    </border>
    <border>
      <left style="hair"/>
      <right style="thin"/>
      <top style="thin">
        <color indexed="55"/>
      </top>
      <bottom style="thin"/>
    </border>
    <border>
      <left style="hair"/>
      <right style="medium"/>
      <top>
        <color indexed="63"/>
      </top>
      <bottom style="medium"/>
    </border>
    <border>
      <left style="hair"/>
      <right>
        <color indexed="63"/>
      </right>
      <top style="thin"/>
      <bottom>
        <color indexed="63"/>
      </bottom>
    </border>
    <border>
      <left style="hair"/>
      <right>
        <color indexed="63"/>
      </right>
      <top>
        <color indexed="63"/>
      </top>
      <bottom style="hair">
        <color indexed="55"/>
      </bottom>
    </border>
    <border>
      <left style="hair"/>
      <right>
        <color indexed="63"/>
      </right>
      <top style="hair">
        <color indexed="55"/>
      </top>
      <bottom style="hair">
        <color indexed="55"/>
      </bottom>
    </border>
    <border>
      <left style="hair"/>
      <right>
        <color indexed="63"/>
      </right>
      <top style="hair">
        <color indexed="55"/>
      </top>
      <bottom style="thin">
        <color indexed="55"/>
      </bottom>
    </border>
    <border>
      <left style="hair"/>
      <right>
        <color indexed="63"/>
      </right>
      <top style="thin">
        <color indexed="55"/>
      </top>
      <bottom style="thin">
        <color indexed="55"/>
      </bottom>
    </border>
    <border>
      <left style="hair"/>
      <right>
        <color indexed="63"/>
      </right>
      <top style="thin">
        <color indexed="55"/>
      </top>
      <bottom style="hair">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color indexed="63"/>
      </top>
      <bottom>
        <color indexed="63"/>
      </bottom>
    </border>
    <border>
      <left style="thin"/>
      <right style="medium"/>
      <top style="thin">
        <color indexed="55"/>
      </top>
      <bottom style="hair">
        <color indexed="55"/>
      </bottom>
    </border>
    <border>
      <left style="hair"/>
      <right>
        <color indexed="63"/>
      </right>
      <top>
        <color indexed="63"/>
      </top>
      <bottom style="thin">
        <color indexed="55"/>
      </bottom>
    </border>
    <border>
      <left style="hair"/>
      <right style="medium"/>
      <top style="thin">
        <color indexed="55"/>
      </top>
      <bottom style="medium"/>
    </border>
    <border>
      <left style="thin"/>
      <right style="hair">
        <color rgb="FF969696"/>
      </right>
      <top style="thin">
        <color indexed="55"/>
      </top>
      <bottom style="medium"/>
    </border>
    <border>
      <left style="hair"/>
      <right style="medium"/>
      <top style="thin">
        <color indexed="55"/>
      </top>
      <bottom style="thin">
        <color indexed="55"/>
      </bottom>
    </border>
    <border>
      <left style="thin"/>
      <right style="hair">
        <color rgb="FF969696"/>
      </right>
      <top style="thin">
        <color indexed="55"/>
      </top>
      <bottom style="thin">
        <color indexed="55"/>
      </bottom>
    </border>
    <border>
      <left style="hair"/>
      <right style="medium"/>
      <top style="thin"/>
      <bottom style="thin">
        <color indexed="55"/>
      </bottom>
    </border>
    <border>
      <left>
        <color indexed="63"/>
      </left>
      <right style="thin"/>
      <top style="thin"/>
      <bottom style="thin">
        <color indexed="55"/>
      </bottom>
    </border>
    <border>
      <left style="thin"/>
      <right style="hair">
        <color rgb="FF969696"/>
      </right>
      <top style="thin"/>
      <bottom style="thin">
        <color indexed="55"/>
      </bottom>
    </border>
    <border>
      <left>
        <color indexed="63"/>
      </left>
      <right style="thin"/>
      <top style="thin">
        <color indexed="55"/>
      </top>
      <bottom style="thin"/>
    </border>
    <border>
      <left style="thin"/>
      <right style="hair">
        <color rgb="FF969696"/>
      </right>
      <top style="thin">
        <color indexed="55"/>
      </top>
      <bottom style="thin"/>
    </border>
    <border>
      <left style="thin"/>
      <right style="hair">
        <color rgb="FF969696"/>
      </right>
      <top>
        <color indexed="63"/>
      </top>
      <bottom style="thin">
        <color indexed="55"/>
      </bottom>
    </border>
    <border>
      <left style="hair"/>
      <right style="medium"/>
      <top style="thin">
        <color indexed="55"/>
      </top>
      <bottom style="hair">
        <color indexed="55"/>
      </bottom>
    </border>
    <border>
      <left>
        <color indexed="63"/>
      </left>
      <right style="thin"/>
      <top style="thin">
        <color indexed="55"/>
      </top>
      <bottom style="hair">
        <color indexed="55"/>
      </bottom>
    </border>
    <border>
      <left style="thin"/>
      <right style="hair">
        <color rgb="FF969696"/>
      </right>
      <top style="thin">
        <color indexed="55"/>
      </top>
      <bottom style="hair">
        <color indexed="55"/>
      </bottom>
    </border>
    <border>
      <left style="hair"/>
      <right style="medium"/>
      <top style="thin">
        <color indexed="55"/>
      </top>
      <bottom>
        <color indexed="63"/>
      </bottom>
    </border>
    <border>
      <left>
        <color indexed="63"/>
      </left>
      <right style="thin"/>
      <top style="thin">
        <color indexed="55"/>
      </top>
      <bottom>
        <color indexed="63"/>
      </bottom>
    </border>
    <border>
      <left style="thin"/>
      <right style="hair">
        <color rgb="FF969696"/>
      </right>
      <top style="thin">
        <color indexed="55"/>
      </top>
      <bottom>
        <color indexed="63"/>
      </bottom>
    </border>
    <border>
      <left>
        <color indexed="63"/>
      </left>
      <right>
        <color indexed="63"/>
      </right>
      <top>
        <color indexed="63"/>
      </top>
      <bottom style="thin">
        <color indexed="55"/>
      </bottom>
    </border>
    <border>
      <left style="thin"/>
      <right style="hair">
        <color rgb="FF969696"/>
      </right>
      <top style="thin"/>
      <bottom>
        <color indexed="63"/>
      </bottom>
    </border>
    <border>
      <left>
        <color indexed="63"/>
      </left>
      <right>
        <color indexed="63"/>
      </right>
      <top style="thin">
        <color indexed="55"/>
      </top>
      <bottom style="thin">
        <color indexed="55"/>
      </bottom>
    </border>
    <border>
      <left style="thin">
        <color indexed="55"/>
      </left>
      <right>
        <color indexed="63"/>
      </right>
      <top style="thin">
        <color indexed="55"/>
      </top>
      <bottom>
        <color indexed="63"/>
      </bottom>
    </border>
    <border>
      <left style="thin">
        <color indexed="55"/>
      </left>
      <right>
        <color indexed="63"/>
      </right>
      <top style="double"/>
      <bottom style="medium"/>
    </border>
    <border>
      <left>
        <color indexed="63"/>
      </left>
      <right style="thin"/>
      <top style="double"/>
      <bottom style="medium"/>
    </border>
    <border>
      <left>
        <color indexed="63"/>
      </left>
      <right style="medium"/>
      <top style="double"/>
      <bottom style="medium"/>
    </border>
    <border diagonalUp="1">
      <left style="hair">
        <color rgb="FF969696"/>
      </left>
      <right style="thin"/>
      <top style="thin">
        <color indexed="55"/>
      </top>
      <bottom style="hair">
        <color indexed="55"/>
      </bottom>
      <diagonal style="hair">
        <color rgb="FF969696"/>
      </diagonal>
    </border>
    <border>
      <left style="thin">
        <color indexed="55"/>
      </left>
      <right>
        <color indexed="63"/>
      </right>
      <top style="hair">
        <color indexed="55"/>
      </top>
      <bottom>
        <color indexed="63"/>
      </bottom>
    </border>
    <border>
      <left style="hair"/>
      <right style="hair"/>
      <top style="hair">
        <color indexed="55"/>
      </top>
      <bottom>
        <color indexed="63"/>
      </bottom>
    </border>
    <border>
      <left>
        <color indexed="63"/>
      </left>
      <right style="thin"/>
      <top style="hair">
        <color indexed="55"/>
      </top>
      <bottom>
        <color indexed="63"/>
      </bottom>
    </border>
    <border>
      <left style="thin">
        <color indexed="55"/>
      </left>
      <right>
        <color indexed="63"/>
      </right>
      <top style="hair">
        <color theme="0" tint="-0.3499799966812134"/>
      </top>
      <bottom style="hair">
        <color theme="0" tint="-0.3499799966812134"/>
      </bottom>
    </border>
    <border>
      <left style="hair"/>
      <right style="hair"/>
      <top style="hair">
        <color theme="0" tint="-0.3499799966812134"/>
      </top>
      <bottom style="hair">
        <color theme="0" tint="-0.3499799966812134"/>
      </bottom>
    </border>
    <border>
      <left>
        <color indexed="63"/>
      </left>
      <right style="thin"/>
      <top style="hair">
        <color theme="0" tint="-0.3499799966812134"/>
      </top>
      <bottom style="hair">
        <color theme="0" tint="-0.3499799966812134"/>
      </bottom>
    </border>
    <border>
      <left style="thin">
        <color indexed="55"/>
      </left>
      <right>
        <color indexed="63"/>
      </right>
      <top style="hair">
        <color theme="0" tint="-0.3499799966812134"/>
      </top>
      <bottom style="thin">
        <color indexed="55"/>
      </bottom>
    </border>
    <border>
      <left style="hair"/>
      <right style="hair"/>
      <top style="hair">
        <color theme="0" tint="-0.3499799966812134"/>
      </top>
      <bottom style="thin">
        <color indexed="55"/>
      </bottom>
    </border>
    <border>
      <left>
        <color indexed="63"/>
      </left>
      <right style="thin"/>
      <top style="hair">
        <color theme="0" tint="-0.3499799966812134"/>
      </top>
      <bottom style="thin">
        <color indexed="55"/>
      </bottom>
    </border>
    <border>
      <left style="thin"/>
      <right>
        <color indexed="63"/>
      </right>
      <top>
        <color indexed="63"/>
      </top>
      <bottom style="hair">
        <color theme="0" tint="-0.3499799966812134"/>
      </bottom>
    </border>
    <border>
      <left>
        <color indexed="63"/>
      </left>
      <right style="medium"/>
      <top>
        <color indexed="63"/>
      </top>
      <bottom style="hair">
        <color theme="0" tint="-0.3499799966812134"/>
      </bottom>
    </border>
    <border>
      <left style="thin"/>
      <right>
        <color indexed="63"/>
      </right>
      <top style="hair">
        <color theme="0" tint="-0.3499799966812134"/>
      </top>
      <bottom>
        <color indexed="63"/>
      </bottom>
    </border>
    <border>
      <left>
        <color indexed="63"/>
      </left>
      <right style="medium"/>
      <top style="hair">
        <color theme="0" tint="-0.3499799966812134"/>
      </top>
      <bottom>
        <color indexed="63"/>
      </bottom>
    </border>
    <border>
      <left style="thin"/>
      <right>
        <color indexed="63"/>
      </right>
      <top style="hair">
        <color theme="0" tint="-0.3499799966812134"/>
      </top>
      <bottom style="hair">
        <color theme="0" tint="-0.3499799966812134"/>
      </bottom>
    </border>
    <border>
      <left>
        <color indexed="63"/>
      </left>
      <right style="medium"/>
      <top style="hair">
        <color theme="0" tint="-0.3499799966812134"/>
      </top>
      <bottom style="hair">
        <color theme="0" tint="-0.3499799966812134"/>
      </bottom>
    </border>
    <border>
      <left style="thin"/>
      <right style="thin">
        <color indexed="55"/>
      </right>
      <top style="thin">
        <color indexed="55"/>
      </top>
      <bottom style="thin">
        <color indexed="55"/>
      </bottom>
    </border>
    <border>
      <left style="thin">
        <color indexed="55"/>
      </left>
      <right style="medium"/>
      <top style="thin">
        <color indexed="55"/>
      </top>
      <bottom style="thin">
        <color indexed="55"/>
      </bottom>
    </border>
    <border>
      <left style="thin"/>
      <right style="thin">
        <color indexed="55"/>
      </right>
      <top style="thin">
        <color indexed="55"/>
      </top>
      <bottom style="thin">
        <color theme="0" tint="-0.3499799966812134"/>
      </bottom>
    </border>
    <border>
      <left style="thin">
        <color indexed="55"/>
      </left>
      <right style="medium"/>
      <top style="thin">
        <color indexed="55"/>
      </top>
      <bottom style="thin">
        <color theme="0" tint="-0.3499799966812134"/>
      </bottom>
    </border>
    <border>
      <left style="medium"/>
      <right>
        <color indexed="63"/>
      </right>
      <top style="hair">
        <color theme="0" tint="-0.3499799966812134"/>
      </top>
      <bottom>
        <color indexed="63"/>
      </bottom>
    </border>
    <border>
      <left>
        <color indexed="63"/>
      </left>
      <right style="thin"/>
      <top style="hair">
        <color theme="0" tint="-0.3499799966812134"/>
      </top>
      <bottom>
        <color indexed="63"/>
      </bottom>
    </border>
    <border>
      <left style="medium"/>
      <right>
        <color indexed="63"/>
      </right>
      <top style="hair">
        <color theme="0" tint="-0.3499799966812134"/>
      </top>
      <bottom style="hair">
        <color theme="0" tint="-0.3499799966812134"/>
      </bottom>
    </border>
    <border>
      <left style="medium"/>
      <right style="thin">
        <color indexed="55"/>
      </right>
      <top style="thin">
        <color indexed="55"/>
      </top>
      <bottom style="thin">
        <color indexed="55"/>
      </bottom>
    </border>
    <border>
      <left style="medium"/>
      <right style="thin">
        <color indexed="55"/>
      </right>
      <top style="thin">
        <color indexed="55"/>
      </top>
      <bottom style="thin">
        <color theme="0" tint="-0.3499799966812134"/>
      </bottom>
    </border>
    <border>
      <left style="thin">
        <color indexed="55"/>
      </left>
      <right style="thin"/>
      <top style="thin">
        <color indexed="55"/>
      </top>
      <bottom style="thin">
        <color theme="0" tint="-0.3499799966812134"/>
      </bottom>
    </border>
    <border>
      <left style="thin"/>
      <right>
        <color indexed="63"/>
      </right>
      <top style="double"/>
      <bottom style="medium"/>
    </border>
    <border>
      <left style="medium"/>
      <right>
        <color indexed="63"/>
      </right>
      <top style="thin">
        <color theme="0" tint="-0.3499799966812134"/>
      </top>
      <bottom>
        <color indexed="63"/>
      </bottom>
    </border>
    <border>
      <left>
        <color indexed="63"/>
      </left>
      <right style="thin"/>
      <top style="thin">
        <color theme="0" tint="-0.3499799966812134"/>
      </top>
      <bottom>
        <color indexed="63"/>
      </bottom>
    </border>
    <border>
      <left style="thin"/>
      <right>
        <color indexed="63"/>
      </right>
      <top style="thin">
        <color theme="0" tint="-0.3499799966812134"/>
      </top>
      <bottom style="thin">
        <color theme="0" tint="-0.3499799966812134"/>
      </bottom>
    </border>
    <border>
      <left>
        <color indexed="63"/>
      </left>
      <right style="medium"/>
      <top style="thin">
        <color theme="0" tint="-0.3499799966812134"/>
      </top>
      <bottom style="thin">
        <color theme="0" tint="-0.3499799966812134"/>
      </bottom>
    </border>
    <border>
      <left style="medium"/>
      <right>
        <color indexed="63"/>
      </right>
      <top style="thin">
        <color theme="0" tint="-0.3499799966812134"/>
      </top>
      <bottom style="double"/>
    </border>
    <border>
      <left>
        <color indexed="63"/>
      </left>
      <right style="thin"/>
      <top style="thin">
        <color theme="0" tint="-0.3499799966812134"/>
      </top>
      <bottom style="double"/>
    </border>
    <border>
      <left style="thin"/>
      <right>
        <color indexed="63"/>
      </right>
      <top style="thin">
        <color theme="0" tint="-0.3499799966812134"/>
      </top>
      <bottom style="double"/>
    </border>
    <border>
      <left>
        <color indexed="63"/>
      </left>
      <right style="medium"/>
      <top style="thin">
        <color theme="0" tint="-0.3499799966812134"/>
      </top>
      <bottom style="double"/>
    </border>
    <border>
      <left>
        <color indexed="63"/>
      </left>
      <right style="medium"/>
      <top style="thin">
        <color indexed="55"/>
      </top>
      <bottom style="thin">
        <color indexed="55"/>
      </bottom>
    </border>
    <border>
      <left style="medium"/>
      <right>
        <color indexed="63"/>
      </right>
      <top style="double"/>
      <bottom style="medium"/>
    </border>
    <border>
      <left style="medium"/>
      <right style="thin">
        <color indexed="55"/>
      </right>
      <top style="hair">
        <color theme="0" tint="-0.3499799966812134"/>
      </top>
      <bottom style="hair">
        <color theme="0" tint="-0.3499799966812134"/>
      </bottom>
    </border>
    <border>
      <left style="thin">
        <color indexed="55"/>
      </left>
      <right style="thin"/>
      <top style="hair">
        <color theme="0" tint="-0.3499799966812134"/>
      </top>
      <bottom style="hair">
        <color theme="0" tint="-0.3499799966812134"/>
      </bottom>
    </border>
    <border>
      <left style="thin"/>
      <right style="thin">
        <color indexed="55"/>
      </right>
      <top style="hair">
        <color theme="0" tint="-0.3499799966812134"/>
      </top>
      <bottom style="hair">
        <color theme="0" tint="-0.3499799966812134"/>
      </bottom>
    </border>
    <border>
      <left style="thin">
        <color indexed="55"/>
      </left>
      <right style="medium"/>
      <top style="hair">
        <color theme="0" tint="-0.3499799966812134"/>
      </top>
      <bottom style="hair">
        <color theme="0" tint="-0.3499799966812134"/>
      </bottom>
    </border>
    <border>
      <left style="medium"/>
      <right>
        <color indexed="63"/>
      </right>
      <top style="hair">
        <color theme="0" tint="-0.3499799966812134"/>
      </top>
      <bottom style="thin">
        <color indexed="55"/>
      </bottom>
    </border>
    <border>
      <left style="thin"/>
      <right>
        <color indexed="63"/>
      </right>
      <top style="hair">
        <color theme="0" tint="-0.3499799966812134"/>
      </top>
      <bottom style="thin">
        <color indexed="55"/>
      </bottom>
    </border>
    <border>
      <left>
        <color indexed="63"/>
      </left>
      <right style="medium"/>
      <top style="hair">
        <color theme="0" tint="-0.3499799966812134"/>
      </top>
      <bottom style="thin">
        <color indexed="55"/>
      </bottom>
    </border>
    <border>
      <left style="medium"/>
      <right>
        <color indexed="63"/>
      </right>
      <top style="thin">
        <color indexed="55"/>
      </top>
      <bottom style="thin">
        <color indexed="55"/>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medium"/>
      <right>
        <color indexed="63"/>
      </right>
      <top>
        <color indexed="63"/>
      </top>
      <bottom style="hair">
        <color theme="0" tint="-0.3499799966812134"/>
      </bottom>
    </border>
    <border>
      <left>
        <color indexed="63"/>
      </left>
      <right style="thin"/>
      <top>
        <color indexed="63"/>
      </top>
      <bottom style="hair">
        <color theme="0" tint="-0.3499799966812134"/>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color indexed="63"/>
      </left>
      <right style="medium"/>
      <top style="medium"/>
      <bottom style="thin"/>
    </border>
    <border>
      <left style="thin">
        <color indexed="55"/>
      </left>
      <right style="thin"/>
      <top style="thin">
        <color indexed="55"/>
      </top>
      <bottom>
        <color indexed="63"/>
      </bottom>
    </border>
    <border>
      <left style="thin">
        <color indexed="55"/>
      </left>
      <right style="thin"/>
      <top>
        <color indexed="63"/>
      </top>
      <bottom style="thin">
        <color indexed="55"/>
      </bottom>
    </border>
    <border>
      <left>
        <color indexed="63"/>
      </left>
      <right>
        <color indexed="63"/>
      </right>
      <top>
        <color indexed="63"/>
      </top>
      <bottom style="medium"/>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border>
    <border>
      <left style="thin"/>
      <right>
        <color indexed="63"/>
      </right>
      <top style="thin"/>
      <bottom style="thin"/>
    </border>
    <border>
      <left>
        <color indexed="63"/>
      </left>
      <right>
        <color indexed="63"/>
      </right>
      <top style="thin"/>
      <bottom style="thin"/>
    </border>
    <border>
      <left style="medium"/>
      <right style="thin"/>
      <top style="thin"/>
      <bottom style="hair"/>
    </border>
    <border>
      <left style="medium"/>
      <right style="thin"/>
      <top style="hair"/>
      <bottom style="hair"/>
    </border>
    <border>
      <left style="medium"/>
      <right style="thin"/>
      <top style="hair"/>
      <bottom style="thin"/>
    </border>
    <border>
      <left style="thin"/>
      <right style="thin"/>
      <top style="thin"/>
      <bottom style="thin">
        <color indexed="55"/>
      </bottom>
    </border>
    <border>
      <left style="medium"/>
      <right style="thin"/>
      <top>
        <color indexed="63"/>
      </top>
      <bottom style="hair"/>
    </border>
    <border>
      <left style="medium"/>
      <right style="thin"/>
      <top style="hair"/>
      <bottom style="medium"/>
    </border>
    <border>
      <left style="thin"/>
      <right>
        <color indexed="63"/>
      </right>
      <top style="thin">
        <color indexed="55"/>
      </top>
      <bottom>
        <color indexed="63"/>
      </bottom>
    </border>
    <border>
      <left style="thin"/>
      <right style="thin"/>
      <top style="thin">
        <color indexed="55"/>
      </top>
      <bottom style="thin"/>
    </border>
    <border>
      <left style="medium"/>
      <right style="thin">
        <color indexed="55"/>
      </right>
      <top style="thin"/>
      <bottom>
        <color indexed="63"/>
      </bottom>
    </border>
    <border>
      <left style="medium"/>
      <right style="thin">
        <color indexed="55"/>
      </right>
      <top>
        <color indexed="63"/>
      </top>
      <bottom>
        <color indexed="63"/>
      </bottom>
    </border>
    <border>
      <left style="medium"/>
      <right style="thin">
        <color indexed="55"/>
      </right>
      <top>
        <color indexed="63"/>
      </top>
      <bottom style="medium"/>
    </border>
    <border>
      <left style="thin"/>
      <right style="thin"/>
      <top style="medium"/>
      <bottom>
        <color indexed="63"/>
      </bottom>
    </border>
    <border>
      <left style="thin"/>
      <right style="thin"/>
      <top>
        <color indexed="63"/>
      </top>
      <bottom>
        <color indexed="63"/>
      </bottom>
    </border>
    <border>
      <left style="thin"/>
      <right style="hair"/>
      <top style="medium"/>
      <bottom style="thin"/>
    </border>
    <border>
      <left style="hair"/>
      <right style="thin"/>
      <top style="medium"/>
      <bottom style="thin"/>
    </border>
    <border>
      <left style="thin"/>
      <right style="thin"/>
      <top style="medium"/>
      <bottom style="thin"/>
    </border>
    <border>
      <left style="thin">
        <color indexed="55"/>
      </left>
      <right style="thin">
        <color indexed="55"/>
      </right>
      <top style="thin">
        <color indexed="55"/>
      </top>
      <bottom style="thin">
        <color indexed="55"/>
      </bottom>
    </border>
    <border>
      <left style="thin">
        <color indexed="55"/>
      </left>
      <right style="thin">
        <color indexed="55"/>
      </right>
      <top style="thin"/>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color indexed="55"/>
      </left>
      <right style="thin">
        <color indexed="55"/>
      </right>
      <top style="thin">
        <color indexed="55"/>
      </top>
      <bottom>
        <color indexed="63"/>
      </bottom>
    </border>
    <border>
      <left style="medium"/>
      <right style="thin">
        <color indexed="55"/>
      </right>
      <top style="thin"/>
      <bottom style="thin">
        <color indexed="55"/>
      </bottom>
    </border>
    <border>
      <left style="medium"/>
      <right style="thin">
        <color indexed="55"/>
      </right>
      <top style="thin">
        <color indexed="55"/>
      </top>
      <bottom style="thin"/>
    </border>
    <border>
      <left style="medium"/>
      <right style="thin">
        <color indexed="55"/>
      </right>
      <top>
        <color indexed="63"/>
      </top>
      <bottom style="thin"/>
    </border>
    <border>
      <left style="thin">
        <color indexed="55"/>
      </left>
      <right style="thin">
        <color indexed="55"/>
      </right>
      <top>
        <color indexed="63"/>
      </top>
      <bottom>
        <color indexed="63"/>
      </bottom>
    </border>
    <border>
      <left style="thin">
        <color indexed="55"/>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 fillId="0" borderId="0" applyNumberFormat="0" applyFill="0" applyBorder="0" applyAlignment="0" applyProtection="0"/>
    <xf numFmtId="0" fontId="46" fillId="32" borderId="0" applyNumberFormat="0" applyBorder="0" applyAlignment="0" applyProtection="0"/>
  </cellStyleXfs>
  <cellXfs count="411">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3" fontId="2" fillId="0" borderId="0" xfId="0" applyNumberFormat="1" applyFont="1" applyAlignment="1">
      <alignment horizontal="left" vertical="center"/>
    </xf>
    <xf numFmtId="0" fontId="2" fillId="0" borderId="0" xfId="0" applyFont="1" applyAlignment="1">
      <alignment horizontal="center" vertical="center"/>
    </xf>
    <xf numFmtId="3" fontId="2" fillId="33" borderId="10" xfId="0" applyNumberFormat="1" applyFont="1" applyFill="1" applyBorder="1" applyAlignment="1">
      <alignment horizontal="right" vertical="center"/>
    </xf>
    <xf numFmtId="3" fontId="2" fillId="33" borderId="11" xfId="0" applyNumberFormat="1" applyFont="1" applyFill="1" applyBorder="1" applyAlignment="1">
      <alignment horizontal="right" vertical="center"/>
    </xf>
    <xf numFmtId="3" fontId="2" fillId="33" borderId="12" xfId="0" applyNumberFormat="1" applyFont="1" applyFill="1" applyBorder="1" applyAlignment="1">
      <alignment horizontal="right" vertical="center"/>
    </xf>
    <xf numFmtId="3" fontId="2" fillId="33" borderId="13" xfId="0" applyNumberFormat="1" applyFont="1" applyFill="1" applyBorder="1" applyAlignment="1">
      <alignment horizontal="right" vertical="center"/>
    </xf>
    <xf numFmtId="3" fontId="2" fillId="33" borderId="14" xfId="0" applyNumberFormat="1" applyFont="1" applyFill="1" applyBorder="1" applyAlignment="1">
      <alignment horizontal="right" vertical="center"/>
    </xf>
    <xf numFmtId="3" fontId="2" fillId="33" borderId="15" xfId="0" applyNumberFormat="1" applyFont="1" applyFill="1" applyBorder="1" applyAlignment="1">
      <alignment horizontal="right" vertical="center"/>
    </xf>
    <xf numFmtId="0" fontId="2" fillId="0" borderId="0" xfId="0" applyFont="1" applyFill="1" applyAlignment="1">
      <alignment horizontal="left" vertical="center"/>
    </xf>
    <xf numFmtId="0" fontId="2" fillId="0" borderId="16" xfId="0" applyFont="1" applyFill="1" applyBorder="1" applyAlignment="1">
      <alignment horizontal="distributed" vertical="center"/>
    </xf>
    <xf numFmtId="0" fontId="2" fillId="0" borderId="17" xfId="0" applyFont="1" applyFill="1" applyBorder="1" applyAlignment="1">
      <alignment horizontal="center" vertical="center"/>
    </xf>
    <xf numFmtId="176" fontId="2" fillId="33" borderId="11" xfId="0" applyNumberFormat="1" applyFont="1" applyFill="1" applyBorder="1" applyAlignment="1">
      <alignment horizontal="right" vertical="center"/>
    </xf>
    <xf numFmtId="176" fontId="2" fillId="0" borderId="10" xfId="0" applyNumberFormat="1" applyFont="1" applyFill="1" applyBorder="1" applyAlignment="1">
      <alignment horizontal="right" vertical="center"/>
    </xf>
    <xf numFmtId="176" fontId="2" fillId="0" borderId="11" xfId="0" applyNumberFormat="1" applyFont="1" applyFill="1" applyBorder="1" applyAlignment="1">
      <alignment horizontal="right" vertical="center"/>
    </xf>
    <xf numFmtId="176" fontId="2" fillId="0" borderId="12" xfId="0" applyNumberFormat="1" applyFont="1" applyFill="1" applyBorder="1" applyAlignment="1">
      <alignment horizontal="right" vertical="center"/>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distributed" vertical="center"/>
    </xf>
    <xf numFmtId="176" fontId="2" fillId="33" borderId="22" xfId="0" applyNumberFormat="1" applyFont="1" applyFill="1" applyBorder="1" applyAlignment="1">
      <alignment horizontal="right" vertical="center"/>
    </xf>
    <xf numFmtId="0" fontId="2" fillId="0" borderId="23" xfId="0" applyFont="1" applyBorder="1" applyAlignment="1">
      <alignment horizontal="center" vertical="center"/>
    </xf>
    <xf numFmtId="176" fontId="2" fillId="33" borderId="24" xfId="0" applyNumberFormat="1" applyFont="1" applyFill="1" applyBorder="1" applyAlignment="1">
      <alignment horizontal="right" vertical="center"/>
    </xf>
    <xf numFmtId="176" fontId="6" fillId="33" borderId="25" xfId="0" applyNumberFormat="1" applyFont="1" applyFill="1" applyBorder="1" applyAlignment="1">
      <alignment horizontal="right" vertical="center"/>
    </xf>
    <xf numFmtId="176" fontId="6" fillId="33" borderId="26" xfId="0" applyNumberFormat="1" applyFont="1" applyFill="1" applyBorder="1" applyAlignment="1">
      <alignment horizontal="right" vertical="center"/>
    </xf>
    <xf numFmtId="0" fontId="2" fillId="0" borderId="27" xfId="0" applyFont="1" applyBorder="1" applyAlignment="1">
      <alignment horizontal="distributed" vertical="center"/>
    </xf>
    <xf numFmtId="0" fontId="2" fillId="0" borderId="28" xfId="0" applyFont="1" applyBorder="1" applyAlignment="1">
      <alignment horizontal="distributed" vertical="center"/>
    </xf>
    <xf numFmtId="0" fontId="2" fillId="0" borderId="29" xfId="0" applyFont="1" applyBorder="1" applyAlignment="1">
      <alignment horizontal="distributed" vertical="center"/>
    </xf>
    <xf numFmtId="3" fontId="2" fillId="33" borderId="30" xfId="0" applyNumberFormat="1" applyFont="1" applyFill="1" applyBorder="1" applyAlignment="1">
      <alignment horizontal="right" vertical="center"/>
    </xf>
    <xf numFmtId="3" fontId="2" fillId="33" borderId="31" xfId="0" applyNumberFormat="1" applyFont="1" applyFill="1" applyBorder="1" applyAlignment="1">
      <alignment horizontal="right" vertical="center"/>
    </xf>
    <xf numFmtId="3" fontId="2" fillId="33" borderId="32" xfId="0" applyNumberFormat="1" applyFont="1" applyFill="1" applyBorder="1" applyAlignment="1">
      <alignment horizontal="right" vertical="center"/>
    </xf>
    <xf numFmtId="0" fontId="2" fillId="0" borderId="33" xfId="0" applyFont="1" applyBorder="1" applyAlignment="1">
      <alignment horizontal="distributed" vertical="center"/>
    </xf>
    <xf numFmtId="0" fontId="2" fillId="0" borderId="0" xfId="0" applyFont="1" applyAlignment="1">
      <alignment horizontal="left"/>
    </xf>
    <xf numFmtId="0" fontId="2" fillId="0" borderId="18" xfId="0" applyFont="1" applyBorder="1" applyAlignment="1">
      <alignment horizontal="center" vertical="center"/>
    </xf>
    <xf numFmtId="176" fontId="6" fillId="33" borderId="34" xfId="0" applyNumberFormat="1" applyFont="1" applyFill="1" applyBorder="1" applyAlignment="1">
      <alignment horizontal="right" vertical="center"/>
    </xf>
    <xf numFmtId="176" fontId="6" fillId="33" borderId="35" xfId="0" applyNumberFormat="1" applyFont="1" applyFill="1" applyBorder="1" applyAlignment="1">
      <alignment horizontal="right" vertical="center"/>
    </xf>
    <xf numFmtId="176" fontId="6" fillId="33" borderId="36" xfId="0" applyNumberFormat="1" applyFont="1" applyFill="1" applyBorder="1" applyAlignment="1">
      <alignment horizontal="right" vertical="center"/>
    </xf>
    <xf numFmtId="0" fontId="6" fillId="0" borderId="16" xfId="0" applyFont="1" applyFill="1" applyBorder="1" applyAlignment="1">
      <alignment horizontal="distributed" vertical="center"/>
    </xf>
    <xf numFmtId="176" fontId="6" fillId="0" borderId="10" xfId="0" applyNumberFormat="1" applyFont="1" applyFill="1" applyBorder="1" applyAlignment="1">
      <alignment horizontal="right" vertical="center"/>
    </xf>
    <xf numFmtId="176" fontId="6" fillId="0" borderId="11" xfId="0" applyNumberFormat="1" applyFont="1" applyFill="1" applyBorder="1" applyAlignment="1">
      <alignment horizontal="right" vertical="center"/>
    </xf>
    <xf numFmtId="176" fontId="6" fillId="0" borderId="12" xfId="0" applyNumberFormat="1" applyFont="1" applyFill="1" applyBorder="1" applyAlignment="1">
      <alignment horizontal="right" vertical="center"/>
    </xf>
    <xf numFmtId="0" fontId="6" fillId="0" borderId="0" xfId="0" applyFont="1" applyFill="1" applyAlignment="1">
      <alignment horizontal="left" vertical="center"/>
    </xf>
    <xf numFmtId="176" fontId="6" fillId="33" borderId="37" xfId="0" applyNumberFormat="1" applyFont="1" applyFill="1" applyBorder="1" applyAlignment="1">
      <alignment horizontal="right" vertical="center"/>
    </xf>
    <xf numFmtId="176" fontId="6" fillId="33" borderId="38" xfId="0" applyNumberFormat="1" applyFont="1" applyFill="1" applyBorder="1" applyAlignment="1">
      <alignment horizontal="right" vertical="center"/>
    </xf>
    <xf numFmtId="176" fontId="6" fillId="33" borderId="39" xfId="0" applyNumberFormat="1" applyFont="1" applyFill="1" applyBorder="1" applyAlignment="1">
      <alignment horizontal="right" vertical="center"/>
    </xf>
    <xf numFmtId="176" fontId="6" fillId="33" borderId="40" xfId="0" applyNumberFormat="1" applyFont="1" applyFill="1" applyBorder="1" applyAlignment="1">
      <alignment horizontal="right" vertical="center"/>
    </xf>
    <xf numFmtId="176" fontId="6" fillId="33" borderId="41" xfId="0" applyNumberFormat="1" applyFont="1" applyFill="1" applyBorder="1" applyAlignment="1">
      <alignment horizontal="right" vertical="center"/>
    </xf>
    <xf numFmtId="176" fontId="6" fillId="33" borderId="42" xfId="0" applyNumberFormat="1" applyFont="1" applyFill="1" applyBorder="1" applyAlignment="1">
      <alignment horizontal="right" vertical="center"/>
    </xf>
    <xf numFmtId="176" fontId="6" fillId="33" borderId="43" xfId="0" applyNumberFormat="1" applyFont="1" applyFill="1" applyBorder="1" applyAlignment="1">
      <alignment horizontal="right" vertical="center"/>
    </xf>
    <xf numFmtId="176" fontId="6" fillId="33" borderId="44" xfId="0" applyNumberFormat="1" applyFont="1" applyFill="1" applyBorder="1" applyAlignment="1">
      <alignment horizontal="right" vertical="center"/>
    </xf>
    <xf numFmtId="176" fontId="6" fillId="33" borderId="45" xfId="0" applyNumberFormat="1" applyFont="1" applyFill="1" applyBorder="1" applyAlignment="1">
      <alignment horizontal="right" vertical="center"/>
    </xf>
    <xf numFmtId="176" fontId="2" fillId="0" borderId="37" xfId="0" applyNumberFormat="1" applyFont="1" applyFill="1" applyBorder="1" applyAlignment="1">
      <alignment horizontal="right" vertical="center"/>
    </xf>
    <xf numFmtId="176" fontId="2" fillId="0" borderId="38" xfId="0" applyNumberFormat="1" applyFont="1" applyFill="1" applyBorder="1" applyAlignment="1">
      <alignment horizontal="right" vertical="center"/>
    </xf>
    <xf numFmtId="176" fontId="2" fillId="0" borderId="39" xfId="0" applyNumberFormat="1" applyFont="1" applyFill="1" applyBorder="1" applyAlignment="1">
      <alignment horizontal="right" vertical="center"/>
    </xf>
    <xf numFmtId="0" fontId="7" fillId="0" borderId="46" xfId="0" applyFont="1" applyBorder="1" applyAlignment="1">
      <alignment horizontal="center" vertical="center"/>
    </xf>
    <xf numFmtId="0" fontId="7" fillId="0" borderId="21" xfId="0" applyFont="1" applyBorder="1" applyAlignment="1">
      <alignment horizontal="center" vertical="center"/>
    </xf>
    <xf numFmtId="0" fontId="7" fillId="33" borderId="47" xfId="0" applyFont="1" applyFill="1" applyBorder="1" applyAlignment="1">
      <alignment horizontal="right" vertical="center"/>
    </xf>
    <xf numFmtId="0" fontId="7" fillId="33" borderId="19" xfId="0" applyFont="1" applyFill="1" applyBorder="1" applyAlignment="1">
      <alignment horizontal="right" vertical="center"/>
    </xf>
    <xf numFmtId="0" fontId="7" fillId="33" borderId="48" xfId="0" applyFont="1" applyFill="1" applyBorder="1" applyAlignment="1">
      <alignment horizontal="right" vertical="center"/>
    </xf>
    <xf numFmtId="176" fontId="2" fillId="33" borderId="49" xfId="0" applyNumberFormat="1" applyFont="1" applyFill="1" applyBorder="1" applyAlignment="1">
      <alignment horizontal="right" vertical="center"/>
    </xf>
    <xf numFmtId="176" fontId="2" fillId="33" borderId="50" xfId="0" applyNumberFormat="1" applyFont="1" applyFill="1" applyBorder="1" applyAlignment="1">
      <alignment horizontal="right" vertical="center"/>
    </xf>
    <xf numFmtId="176" fontId="2" fillId="33" borderId="51" xfId="0" applyNumberFormat="1" applyFont="1" applyFill="1" applyBorder="1" applyAlignment="1">
      <alignment horizontal="right" vertical="center"/>
    </xf>
    <xf numFmtId="176" fontId="2" fillId="33" borderId="52" xfId="0" applyNumberFormat="1" applyFont="1" applyFill="1" applyBorder="1" applyAlignment="1">
      <alignment horizontal="right" vertical="center"/>
    </xf>
    <xf numFmtId="176" fontId="6" fillId="33" borderId="53" xfId="0" applyNumberFormat="1" applyFont="1" applyFill="1" applyBorder="1" applyAlignment="1">
      <alignment horizontal="right" vertical="center"/>
    </xf>
    <xf numFmtId="0" fontId="7" fillId="0" borderId="54" xfId="0" applyFont="1" applyBorder="1" applyAlignment="1">
      <alignment horizontal="distributed" vertical="center"/>
    </xf>
    <xf numFmtId="0" fontId="7" fillId="0" borderId="55" xfId="0" applyFont="1" applyBorder="1" applyAlignment="1">
      <alignment horizontal="distributed" vertical="center"/>
    </xf>
    <xf numFmtId="0" fontId="7" fillId="33" borderId="18" xfId="0" applyFont="1" applyFill="1" applyBorder="1" applyAlignment="1">
      <alignment horizontal="right"/>
    </xf>
    <xf numFmtId="0" fontId="7" fillId="33" borderId="19" xfId="0" applyFont="1" applyFill="1" applyBorder="1" applyAlignment="1">
      <alignment horizontal="right"/>
    </xf>
    <xf numFmtId="0" fontId="7" fillId="33" borderId="20" xfId="0" applyFont="1" applyFill="1" applyBorder="1" applyAlignment="1">
      <alignment horizontal="right"/>
    </xf>
    <xf numFmtId="0" fontId="7" fillId="33" borderId="18" xfId="0" applyFont="1" applyFill="1" applyBorder="1" applyAlignment="1">
      <alignment horizontal="right" vertical="center"/>
    </xf>
    <xf numFmtId="0" fontId="7" fillId="33" borderId="20" xfId="0" applyFont="1" applyFill="1" applyBorder="1" applyAlignment="1">
      <alignment horizontal="right" vertical="center"/>
    </xf>
    <xf numFmtId="0" fontId="7" fillId="34" borderId="46" xfId="0" applyFont="1" applyFill="1" applyBorder="1" applyAlignment="1">
      <alignment horizontal="distributed" vertical="center"/>
    </xf>
    <xf numFmtId="176" fontId="2" fillId="33" borderId="56" xfId="0" applyNumberFormat="1" applyFont="1" applyFill="1" applyBorder="1" applyAlignment="1">
      <alignment horizontal="right" vertical="center"/>
    </xf>
    <xf numFmtId="176" fontId="2" fillId="33" borderId="57" xfId="0" applyNumberFormat="1" applyFont="1" applyFill="1" applyBorder="1" applyAlignment="1">
      <alignment horizontal="right" vertical="center"/>
    </xf>
    <xf numFmtId="176" fontId="2" fillId="33" borderId="58" xfId="0" applyNumberFormat="1" applyFont="1" applyFill="1" applyBorder="1" applyAlignment="1">
      <alignment horizontal="right" vertical="center"/>
    </xf>
    <xf numFmtId="176" fontId="2" fillId="33" borderId="59" xfId="0" applyNumberFormat="1" applyFont="1" applyFill="1" applyBorder="1" applyAlignment="1">
      <alignment horizontal="right" vertical="center"/>
    </xf>
    <xf numFmtId="0" fontId="6" fillId="35" borderId="60" xfId="0" applyFont="1" applyFill="1" applyBorder="1" applyAlignment="1">
      <alignment horizontal="distributed" vertical="center"/>
    </xf>
    <xf numFmtId="176" fontId="6" fillId="33" borderId="61" xfId="0" applyNumberFormat="1" applyFont="1" applyFill="1" applyBorder="1" applyAlignment="1">
      <alignment horizontal="right" vertical="center"/>
    </xf>
    <xf numFmtId="176" fontId="6" fillId="33" borderId="62" xfId="0" applyNumberFormat="1" applyFont="1" applyFill="1" applyBorder="1" applyAlignment="1">
      <alignment horizontal="right" vertical="center"/>
    </xf>
    <xf numFmtId="176" fontId="2" fillId="33" borderId="63" xfId="0" applyNumberFormat="1" applyFont="1" applyFill="1" applyBorder="1" applyAlignment="1">
      <alignment horizontal="right" vertical="center"/>
    </xf>
    <xf numFmtId="176" fontId="2" fillId="33" borderId="64" xfId="0" applyNumberFormat="1" applyFont="1" applyFill="1" applyBorder="1" applyAlignment="1">
      <alignment horizontal="right" vertical="center"/>
    </xf>
    <xf numFmtId="176" fontId="2" fillId="33" borderId="65" xfId="0" applyNumberFormat="1" applyFont="1" applyFill="1" applyBorder="1" applyAlignment="1">
      <alignment horizontal="right" vertical="center"/>
    </xf>
    <xf numFmtId="176" fontId="2" fillId="0" borderId="30" xfId="0" applyNumberFormat="1" applyFont="1" applyFill="1" applyBorder="1" applyAlignment="1">
      <alignment horizontal="right" vertical="center"/>
    </xf>
    <xf numFmtId="176" fontId="2" fillId="0" borderId="31" xfId="0" applyNumberFormat="1" applyFont="1" applyFill="1" applyBorder="1" applyAlignment="1">
      <alignment horizontal="right" vertical="center"/>
    </xf>
    <xf numFmtId="176" fontId="2" fillId="0" borderId="32" xfId="0" applyNumberFormat="1" applyFont="1" applyFill="1" applyBorder="1" applyAlignment="1">
      <alignment horizontal="right" vertical="center"/>
    </xf>
    <xf numFmtId="0" fontId="6" fillId="35" borderId="66" xfId="0" applyFont="1" applyFill="1" applyBorder="1" applyAlignment="1">
      <alignment horizontal="distributed" vertical="center"/>
    </xf>
    <xf numFmtId="0" fontId="6" fillId="0" borderId="67" xfId="0" applyFont="1" applyBorder="1" applyAlignment="1">
      <alignment horizontal="distributed" vertical="center"/>
    </xf>
    <xf numFmtId="0" fontId="2" fillId="35" borderId="68" xfId="0" applyFont="1" applyFill="1" applyBorder="1" applyAlignment="1">
      <alignment horizontal="distributed" vertical="center"/>
    </xf>
    <xf numFmtId="0" fontId="2" fillId="35" borderId="69" xfId="0" applyFont="1" applyFill="1" applyBorder="1" applyAlignment="1">
      <alignment horizontal="distributed" vertical="center"/>
    </xf>
    <xf numFmtId="0" fontId="2" fillId="35" borderId="70" xfId="0" applyFont="1" applyFill="1" applyBorder="1" applyAlignment="1">
      <alignment horizontal="distributed" vertical="center"/>
    </xf>
    <xf numFmtId="0" fontId="6" fillId="0" borderId="71" xfId="0" applyFont="1" applyBorder="1" applyAlignment="1">
      <alignment horizontal="distributed" vertical="center"/>
    </xf>
    <xf numFmtId="0" fontId="6" fillId="0" borderId="72" xfId="0" applyFont="1" applyBorder="1" applyAlignment="1">
      <alignment horizontal="distributed" vertical="center"/>
    </xf>
    <xf numFmtId="0" fontId="6" fillId="0" borderId="73" xfId="0" applyFont="1" applyBorder="1" applyAlignment="1">
      <alignment horizontal="distributed" vertical="center"/>
    </xf>
    <xf numFmtId="0" fontId="6" fillId="0" borderId="74" xfId="0" applyFont="1" applyBorder="1" applyAlignment="1">
      <alignment horizontal="distributed" vertical="center"/>
    </xf>
    <xf numFmtId="0" fontId="2" fillId="0" borderId="75" xfId="0" applyFont="1" applyBorder="1" applyAlignment="1">
      <alignment horizontal="distributed" vertical="center"/>
    </xf>
    <xf numFmtId="0" fontId="7" fillId="0" borderId="48" xfId="0" applyFont="1" applyBorder="1" applyAlignment="1">
      <alignment horizontal="center" vertical="center"/>
    </xf>
    <xf numFmtId="0" fontId="7" fillId="0" borderId="21" xfId="0" applyFont="1" applyBorder="1" applyAlignment="1">
      <alignment horizontal="right"/>
    </xf>
    <xf numFmtId="0" fontId="7" fillId="33" borderId="76" xfId="0" applyFont="1" applyFill="1" applyBorder="1" applyAlignment="1">
      <alignment horizontal="right"/>
    </xf>
    <xf numFmtId="38" fontId="2" fillId="33" borderId="77" xfId="49" applyFont="1" applyFill="1" applyBorder="1" applyAlignment="1">
      <alignment horizontal="right" vertical="center"/>
    </xf>
    <xf numFmtId="0" fontId="6" fillId="0" borderId="75" xfId="0" applyFont="1" applyBorder="1" applyAlignment="1">
      <alignment horizontal="distributed" vertical="center"/>
    </xf>
    <xf numFmtId="38" fontId="2" fillId="33" borderId="78" xfId="49" applyFont="1" applyFill="1" applyBorder="1" applyAlignment="1">
      <alignment horizontal="right" vertical="center"/>
    </xf>
    <xf numFmtId="0" fontId="2" fillId="0" borderId="79" xfId="0" applyFont="1" applyFill="1" applyBorder="1" applyAlignment="1">
      <alignment horizontal="center" vertical="distributed" textRotation="255" indent="2"/>
    </xf>
    <xf numFmtId="0" fontId="2" fillId="0" borderId="79" xfId="0" applyFont="1" applyFill="1" applyBorder="1" applyAlignment="1">
      <alignment horizontal="distributed" vertical="center"/>
    </xf>
    <xf numFmtId="38" fontId="2" fillId="0" borderId="79" xfId="49" applyFont="1" applyFill="1" applyBorder="1" applyAlignment="1">
      <alignment horizontal="right" vertical="center"/>
    </xf>
    <xf numFmtId="0" fontId="2" fillId="0" borderId="0" xfId="0" applyFont="1" applyBorder="1" applyAlignment="1">
      <alignment horizontal="right" vertical="top" wrapText="1"/>
    </xf>
    <xf numFmtId="0" fontId="2" fillId="0" borderId="0" xfId="0" applyFont="1" applyAlignment="1">
      <alignment horizontal="right" vertical="top" wrapText="1"/>
    </xf>
    <xf numFmtId="49" fontId="2" fillId="0" borderId="0" xfId="0" applyNumberFormat="1" applyFont="1" applyAlignment="1">
      <alignment horizontal="right" vertical="top"/>
    </xf>
    <xf numFmtId="0" fontId="2" fillId="0" borderId="0" xfId="0" applyFont="1" applyAlignment="1">
      <alignment vertical="center"/>
    </xf>
    <xf numFmtId="0" fontId="8" fillId="0" borderId="0" xfId="0" applyFont="1" applyAlignment="1">
      <alignment vertical="center"/>
    </xf>
    <xf numFmtId="0" fontId="2" fillId="0" borderId="55" xfId="0" applyFont="1" applyBorder="1" applyAlignment="1">
      <alignment horizontal="center" vertical="center"/>
    </xf>
    <xf numFmtId="0" fontId="7" fillId="0" borderId="80" xfId="0" applyFont="1" applyBorder="1" applyAlignment="1">
      <alignment horizontal="center" vertical="center"/>
    </xf>
    <xf numFmtId="0" fontId="7" fillId="36" borderId="48" xfId="0" applyFont="1" applyFill="1" applyBorder="1" applyAlignment="1">
      <alignment horizontal="right"/>
    </xf>
    <xf numFmtId="0" fontId="7" fillId="33" borderId="55" xfId="0" applyFont="1" applyFill="1" applyBorder="1" applyAlignment="1">
      <alignment horizontal="right"/>
    </xf>
    <xf numFmtId="0" fontId="2" fillId="0" borderId="81" xfId="0" applyFont="1" applyBorder="1" applyAlignment="1">
      <alignment horizontal="right" vertical="center" indent="1"/>
    </xf>
    <xf numFmtId="38" fontId="2" fillId="36" borderId="82" xfId="49" applyFont="1" applyFill="1" applyBorder="1" applyAlignment="1">
      <alignment horizontal="right" vertical="center" indent="1"/>
    </xf>
    <xf numFmtId="38" fontId="2" fillId="33" borderId="33" xfId="49" applyFont="1" applyFill="1" applyBorder="1" applyAlignment="1">
      <alignment horizontal="right" vertical="center" indent="1"/>
    </xf>
    <xf numFmtId="0" fontId="2" fillId="0" borderId="83" xfId="0" applyFont="1" applyBorder="1" applyAlignment="1">
      <alignment horizontal="right" vertical="center" indent="1"/>
    </xf>
    <xf numFmtId="38" fontId="2" fillId="36" borderId="24" xfId="49" applyFont="1" applyFill="1" applyBorder="1" applyAlignment="1">
      <alignment horizontal="right" vertical="center" indent="1"/>
    </xf>
    <xf numFmtId="38" fontId="2" fillId="33" borderId="84" xfId="49" applyFont="1" applyFill="1" applyBorder="1" applyAlignment="1">
      <alignment horizontal="right" vertical="center" indent="1"/>
    </xf>
    <xf numFmtId="0" fontId="6" fillId="0" borderId="85" xfId="0" applyFont="1" applyBorder="1" applyAlignment="1">
      <alignment horizontal="center" vertical="center"/>
    </xf>
    <xf numFmtId="0" fontId="6" fillId="0" borderId="86" xfId="0" applyFont="1" applyBorder="1" applyAlignment="1">
      <alignment horizontal="center" vertical="center"/>
    </xf>
    <xf numFmtId="38" fontId="6" fillId="36" borderId="85" xfId="49" applyFont="1" applyFill="1" applyBorder="1" applyAlignment="1">
      <alignment horizontal="right" vertical="center" indent="1"/>
    </xf>
    <xf numFmtId="38" fontId="6" fillId="33" borderId="29" xfId="49" applyFont="1" applyFill="1" applyBorder="1" applyAlignment="1">
      <alignment horizontal="right" vertical="center" indent="1"/>
    </xf>
    <xf numFmtId="0" fontId="7" fillId="0" borderId="54" xfId="0" applyFont="1" applyBorder="1" applyAlignment="1">
      <alignment horizontal="center" vertical="center"/>
    </xf>
    <xf numFmtId="0" fontId="7" fillId="36" borderId="18" xfId="0" applyFont="1" applyFill="1" applyBorder="1" applyAlignment="1">
      <alignment horizontal="right" vertical="center"/>
    </xf>
    <xf numFmtId="0" fontId="7" fillId="33" borderId="87" xfId="0" applyFont="1" applyFill="1" applyBorder="1" applyAlignment="1">
      <alignment horizontal="right" vertical="center"/>
    </xf>
    <xf numFmtId="0" fontId="7" fillId="0" borderId="21" xfId="0" applyFont="1" applyBorder="1" applyAlignment="1">
      <alignment horizontal="right" vertical="center"/>
    </xf>
    <xf numFmtId="0" fontId="7" fillId="33" borderId="88" xfId="0" applyFont="1" applyFill="1" applyBorder="1" applyAlignment="1">
      <alignment horizontal="right" vertical="center"/>
    </xf>
    <xf numFmtId="0" fontId="7" fillId="33" borderId="89" xfId="0" applyFont="1" applyFill="1" applyBorder="1" applyAlignment="1">
      <alignment horizontal="right" vertical="center"/>
    </xf>
    <xf numFmtId="176" fontId="2" fillId="36" borderId="30" xfId="0" applyNumberFormat="1" applyFont="1" applyFill="1" applyBorder="1" applyAlignment="1">
      <alignment horizontal="right" vertical="center"/>
    </xf>
    <xf numFmtId="176" fontId="2" fillId="33" borderId="32" xfId="0" applyNumberFormat="1" applyFont="1" applyFill="1" applyBorder="1" applyAlignment="1">
      <alignment horizontal="right" vertical="center"/>
    </xf>
    <xf numFmtId="176" fontId="2" fillId="33" borderId="90" xfId="0" applyNumberFormat="1" applyFont="1" applyFill="1" applyBorder="1" applyAlignment="1">
      <alignment horizontal="right" vertical="center"/>
    </xf>
    <xf numFmtId="176" fontId="7" fillId="0" borderId="30" xfId="0" applyNumberFormat="1" applyFont="1" applyBorder="1" applyAlignment="1">
      <alignment horizontal="right" vertical="center"/>
    </xf>
    <xf numFmtId="176" fontId="2" fillId="33" borderId="91" xfId="0" applyNumberFormat="1" applyFont="1" applyFill="1" applyBorder="1" applyAlignment="1">
      <alignment horizontal="right" vertical="center"/>
    </xf>
    <xf numFmtId="176" fontId="2" fillId="33" borderId="92" xfId="0" applyNumberFormat="1" applyFont="1" applyFill="1" applyBorder="1" applyAlignment="1">
      <alignment horizontal="right" vertical="center"/>
    </xf>
    <xf numFmtId="0" fontId="2" fillId="0" borderId="0" xfId="0" applyFont="1" applyAlignment="1">
      <alignment horizontal="right" vertical="center"/>
    </xf>
    <xf numFmtId="0" fontId="2" fillId="0" borderId="93" xfId="0" applyFont="1" applyBorder="1" applyAlignment="1">
      <alignment horizontal="distributed" vertical="center"/>
    </xf>
    <xf numFmtId="176" fontId="2" fillId="36" borderId="10" xfId="0" applyNumberFormat="1" applyFont="1" applyFill="1" applyBorder="1" applyAlignment="1">
      <alignment horizontal="right" vertical="center"/>
    </xf>
    <xf numFmtId="176" fontId="2" fillId="33" borderId="12" xfId="0" applyNumberFormat="1" applyFont="1" applyFill="1" applyBorder="1" applyAlignment="1">
      <alignment horizontal="right" vertical="center"/>
    </xf>
    <xf numFmtId="176" fontId="2" fillId="33" borderId="94" xfId="0" applyNumberFormat="1" applyFont="1" applyFill="1" applyBorder="1" applyAlignment="1">
      <alignment horizontal="right" vertical="center"/>
    </xf>
    <xf numFmtId="176" fontId="7" fillId="0" borderId="10" xfId="0" applyNumberFormat="1" applyFont="1" applyBorder="1" applyAlignment="1">
      <alignment horizontal="right" vertical="center"/>
    </xf>
    <xf numFmtId="176" fontId="2" fillId="33" borderId="95" xfId="0" applyNumberFormat="1" applyFont="1" applyFill="1" applyBorder="1" applyAlignment="1">
      <alignment horizontal="right" vertical="center"/>
    </xf>
    <xf numFmtId="176" fontId="2" fillId="33" borderId="96" xfId="0" applyNumberFormat="1" applyFont="1" applyFill="1" applyBorder="1" applyAlignment="1">
      <alignment horizontal="right" vertical="center"/>
    </xf>
    <xf numFmtId="176" fontId="2" fillId="36" borderId="13" xfId="0" applyNumberFormat="1" applyFont="1" applyFill="1" applyBorder="1" applyAlignment="1">
      <alignment horizontal="right" vertical="center"/>
    </xf>
    <xf numFmtId="176" fontId="2" fillId="33" borderId="15" xfId="0" applyNumberFormat="1" applyFont="1" applyFill="1" applyBorder="1" applyAlignment="1">
      <alignment horizontal="right" vertical="center"/>
    </xf>
    <xf numFmtId="176" fontId="2" fillId="33" borderId="97" xfId="0" applyNumberFormat="1" applyFont="1" applyFill="1" applyBorder="1" applyAlignment="1">
      <alignment horizontal="right" vertical="center"/>
    </xf>
    <xf numFmtId="176" fontId="7" fillId="0" borderId="13" xfId="0" applyNumberFormat="1" applyFont="1" applyBorder="1" applyAlignment="1">
      <alignment horizontal="right" vertical="center"/>
    </xf>
    <xf numFmtId="176" fontId="2" fillId="33" borderId="98" xfId="0" applyNumberFormat="1" applyFont="1" applyFill="1" applyBorder="1" applyAlignment="1">
      <alignment horizontal="right" vertical="center"/>
    </xf>
    <xf numFmtId="176" fontId="2" fillId="33" borderId="99" xfId="0" applyNumberFormat="1" applyFont="1" applyFill="1" applyBorder="1" applyAlignment="1">
      <alignment horizontal="right" vertical="center"/>
    </xf>
    <xf numFmtId="0" fontId="2" fillId="0" borderId="76" xfId="0" applyFont="1" applyBorder="1" applyAlignment="1">
      <alignment horizontal="center" vertical="center"/>
    </xf>
    <xf numFmtId="0" fontId="7" fillId="0" borderId="46" xfId="0" applyFont="1" applyFill="1" applyBorder="1" applyAlignment="1">
      <alignment horizontal="center" vertical="center"/>
    </xf>
    <xf numFmtId="0" fontId="7" fillId="0" borderId="100" xfId="0" applyFont="1" applyFill="1" applyBorder="1" applyAlignment="1">
      <alignment horizontal="center" vertical="center"/>
    </xf>
    <xf numFmtId="0" fontId="7" fillId="0" borderId="48" xfId="0" applyFont="1" applyFill="1" applyBorder="1" applyAlignment="1">
      <alignment horizontal="center" vertical="center"/>
    </xf>
    <xf numFmtId="0" fontId="7" fillId="36" borderId="18" xfId="0" applyFont="1" applyFill="1" applyBorder="1" applyAlignment="1">
      <alignment horizontal="right"/>
    </xf>
    <xf numFmtId="38" fontId="2" fillId="36" borderId="101" xfId="49" applyFont="1" applyFill="1" applyBorder="1" applyAlignment="1">
      <alignment horizontal="right" vertical="center"/>
    </xf>
    <xf numFmtId="38" fontId="2" fillId="33" borderId="102" xfId="49" applyFont="1" applyFill="1" applyBorder="1" applyAlignment="1">
      <alignment horizontal="right" vertical="center"/>
    </xf>
    <xf numFmtId="38" fontId="2" fillId="33" borderId="103" xfId="49" applyFont="1" applyFill="1" applyBorder="1" applyAlignment="1">
      <alignment horizontal="right" vertical="center"/>
    </xf>
    <xf numFmtId="38" fontId="2" fillId="36" borderId="30" xfId="49" applyFont="1" applyFill="1" applyBorder="1" applyAlignment="1">
      <alignment horizontal="right" vertical="center"/>
    </xf>
    <xf numFmtId="38" fontId="2" fillId="33" borderId="32" xfId="49" applyFont="1" applyFill="1" applyBorder="1" applyAlignment="1">
      <alignment horizontal="right" vertical="center"/>
    </xf>
    <xf numFmtId="38" fontId="2" fillId="36" borderId="104" xfId="49" applyFont="1" applyFill="1" applyBorder="1" applyAlignment="1">
      <alignment horizontal="right" vertical="center"/>
    </xf>
    <xf numFmtId="38" fontId="2" fillId="33" borderId="105" xfId="49" applyFont="1" applyFill="1" applyBorder="1" applyAlignment="1">
      <alignment horizontal="right" vertical="center"/>
    </xf>
    <xf numFmtId="38" fontId="2" fillId="33" borderId="106" xfId="49" applyFont="1" applyFill="1" applyBorder="1" applyAlignment="1">
      <alignment horizontal="right" vertical="center"/>
    </xf>
    <xf numFmtId="0" fontId="2" fillId="0" borderId="107" xfId="0" applyFont="1" applyBorder="1" applyAlignment="1">
      <alignment horizontal="distributed" vertical="center"/>
    </xf>
    <xf numFmtId="38" fontId="2" fillId="36" borderId="108" xfId="49" applyFont="1" applyFill="1" applyBorder="1" applyAlignment="1">
      <alignment horizontal="right" vertical="center"/>
    </xf>
    <xf numFmtId="38" fontId="2" fillId="33" borderId="109" xfId="49" applyFont="1" applyFill="1" applyBorder="1" applyAlignment="1">
      <alignment horizontal="right" vertical="center"/>
    </xf>
    <xf numFmtId="38" fontId="2" fillId="33" borderId="110" xfId="49" applyFont="1" applyFill="1" applyBorder="1" applyAlignment="1">
      <alignment horizontal="right" vertical="center"/>
    </xf>
    <xf numFmtId="0" fontId="2" fillId="0" borderId="111" xfId="0" applyFont="1" applyBorder="1" applyAlignment="1">
      <alignment horizontal="distributed" vertical="center"/>
    </xf>
    <xf numFmtId="38" fontId="2" fillId="36" borderId="61" xfId="49" applyFont="1" applyFill="1" applyBorder="1" applyAlignment="1">
      <alignment horizontal="right" vertical="center"/>
    </xf>
    <xf numFmtId="38" fontId="2" fillId="33" borderId="62" xfId="49" applyFont="1" applyFill="1" applyBorder="1" applyAlignment="1">
      <alignment horizontal="right" vertical="center"/>
    </xf>
    <xf numFmtId="38" fontId="2" fillId="33" borderId="112" xfId="49" applyFont="1" applyFill="1" applyBorder="1" applyAlignment="1">
      <alignment horizontal="right" vertical="center"/>
    </xf>
    <xf numFmtId="38" fontId="2" fillId="36" borderId="113" xfId="49" applyFont="1" applyFill="1" applyBorder="1" applyAlignment="1">
      <alignment horizontal="right" vertical="center"/>
    </xf>
    <xf numFmtId="38" fontId="2" fillId="33" borderId="114" xfId="49" applyFont="1" applyFill="1" applyBorder="1" applyAlignment="1">
      <alignment horizontal="right" vertical="center"/>
    </xf>
    <xf numFmtId="38" fontId="2" fillId="36" borderId="34" xfId="49" applyFont="1" applyFill="1" applyBorder="1" applyAlignment="1">
      <alignment horizontal="right" vertical="center"/>
    </xf>
    <xf numFmtId="38" fontId="2" fillId="33" borderId="35" xfId="49" applyFont="1" applyFill="1" applyBorder="1" applyAlignment="1">
      <alignment horizontal="right" vertical="center"/>
    </xf>
    <xf numFmtId="38" fontId="2" fillId="33" borderId="115" xfId="49" applyFont="1" applyFill="1" applyBorder="1" applyAlignment="1">
      <alignment horizontal="right" vertical="center"/>
    </xf>
    <xf numFmtId="0" fontId="6" fillId="0" borderId="84" xfId="0" applyFont="1" applyFill="1" applyBorder="1" applyAlignment="1">
      <alignment horizontal="distributed" vertical="center"/>
    </xf>
    <xf numFmtId="0" fontId="7" fillId="33" borderId="116" xfId="0" applyFont="1" applyFill="1" applyBorder="1" applyAlignment="1">
      <alignment horizontal="right" vertical="center"/>
    </xf>
    <xf numFmtId="176" fontId="2" fillId="33" borderId="117" xfId="0" applyNumberFormat="1" applyFont="1" applyFill="1" applyBorder="1" applyAlignment="1">
      <alignment horizontal="right" vertical="center"/>
    </xf>
    <xf numFmtId="176" fontId="2" fillId="33" borderId="118" xfId="0" applyNumberFormat="1" applyFont="1" applyFill="1" applyBorder="1" applyAlignment="1">
      <alignment horizontal="right" vertical="center"/>
    </xf>
    <xf numFmtId="176" fontId="6" fillId="33" borderId="119" xfId="0" applyNumberFormat="1" applyFont="1" applyFill="1" applyBorder="1" applyAlignment="1">
      <alignment horizontal="right" vertical="center"/>
    </xf>
    <xf numFmtId="176" fontId="2" fillId="0" borderId="120" xfId="0" applyNumberFormat="1" applyFont="1" applyFill="1" applyBorder="1" applyAlignment="1">
      <alignment horizontal="right" vertical="center"/>
    </xf>
    <xf numFmtId="176" fontId="2" fillId="33" borderId="121" xfId="0" applyNumberFormat="1" applyFont="1" applyFill="1" applyBorder="1" applyAlignment="1">
      <alignment horizontal="right" vertical="center"/>
    </xf>
    <xf numFmtId="176" fontId="6" fillId="0" borderId="120" xfId="0" applyNumberFormat="1" applyFont="1" applyFill="1" applyBorder="1" applyAlignment="1">
      <alignment horizontal="right" vertical="center"/>
    </xf>
    <xf numFmtId="0" fontId="7" fillId="34" borderId="55" xfId="0" applyFont="1" applyFill="1" applyBorder="1" applyAlignment="1">
      <alignment horizontal="distributed" vertical="center"/>
    </xf>
    <xf numFmtId="0" fontId="2" fillId="35" borderId="122" xfId="0" applyFont="1" applyFill="1" applyBorder="1" applyAlignment="1">
      <alignment horizontal="distributed" vertical="center"/>
    </xf>
    <xf numFmtId="0" fontId="2" fillId="35" borderId="123" xfId="0" applyFont="1" applyFill="1" applyBorder="1" applyAlignment="1">
      <alignment horizontal="distributed" vertical="center"/>
    </xf>
    <xf numFmtId="0" fontId="6" fillId="35" borderId="124" xfId="0" applyFont="1" applyFill="1" applyBorder="1" applyAlignment="1">
      <alignment horizontal="distributed" vertical="center"/>
    </xf>
    <xf numFmtId="0" fontId="2" fillId="0" borderId="125" xfId="0" applyFont="1" applyFill="1" applyBorder="1" applyAlignment="1">
      <alignment horizontal="distributed" vertical="center"/>
    </xf>
    <xf numFmtId="0" fontId="2" fillId="35" borderId="126" xfId="0" applyFont="1" applyFill="1" applyBorder="1" applyAlignment="1">
      <alignment horizontal="distributed" vertical="center"/>
    </xf>
    <xf numFmtId="0" fontId="2" fillId="0" borderId="33" xfId="0" applyFont="1" applyFill="1" applyBorder="1" applyAlignment="1">
      <alignment horizontal="distributed" vertical="center"/>
    </xf>
    <xf numFmtId="0" fontId="7" fillId="33" borderId="116" xfId="0" applyFont="1" applyFill="1" applyBorder="1" applyAlignment="1">
      <alignment horizontal="right"/>
    </xf>
    <xf numFmtId="176" fontId="2" fillId="0" borderId="127" xfId="0" applyNumberFormat="1" applyFont="1" applyFill="1" applyBorder="1" applyAlignment="1">
      <alignment horizontal="right" vertical="center"/>
    </xf>
    <xf numFmtId="0" fontId="6" fillId="0" borderId="33" xfId="0" applyFont="1" applyBorder="1" applyAlignment="1">
      <alignment horizontal="center" vertical="center"/>
    </xf>
    <xf numFmtId="0" fontId="2" fillId="0" borderId="82" xfId="0" applyFont="1" applyBorder="1" applyAlignment="1">
      <alignment horizontal="distributed" vertical="center" indent="1"/>
    </xf>
    <xf numFmtId="0" fontId="2" fillId="0" borderId="24" xfId="0" applyFont="1" applyBorder="1" applyAlignment="1">
      <alignment horizontal="distributed" vertical="center" indent="1"/>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0" fillId="0" borderId="0" xfId="0" applyFont="1" applyAlignment="1">
      <alignment vertical="center"/>
    </xf>
    <xf numFmtId="0" fontId="0" fillId="0" borderId="0" xfId="0" applyFont="1" applyAlignment="1">
      <alignment/>
    </xf>
    <xf numFmtId="41" fontId="2" fillId="33" borderId="128" xfId="49" applyNumberFormat="1" applyFont="1" applyFill="1" applyBorder="1" applyAlignment="1">
      <alignment horizontal="right" vertical="center"/>
    </xf>
    <xf numFmtId="41" fontId="2" fillId="36" borderId="85" xfId="49" applyNumberFormat="1" applyFont="1" applyFill="1" applyBorder="1" applyAlignment="1">
      <alignment horizontal="right" vertical="center"/>
    </xf>
    <xf numFmtId="38" fontId="2" fillId="0" borderId="129" xfId="49" applyFont="1" applyBorder="1" applyAlignment="1">
      <alignment horizontal="right" vertical="center"/>
    </xf>
    <xf numFmtId="41" fontId="2" fillId="33" borderId="130" xfId="49" applyNumberFormat="1" applyFont="1" applyFill="1" applyBorder="1" applyAlignment="1">
      <alignment horizontal="right" vertical="center"/>
    </xf>
    <xf numFmtId="41" fontId="2" fillId="36" borderId="24" xfId="49" applyNumberFormat="1" applyFont="1" applyFill="1" applyBorder="1" applyAlignment="1">
      <alignment horizontal="right" vertical="center"/>
    </xf>
    <xf numFmtId="38" fontId="2" fillId="0" borderId="131" xfId="49" applyFont="1" applyBorder="1" applyAlignment="1">
      <alignment horizontal="right" vertical="center"/>
    </xf>
    <xf numFmtId="41" fontId="2" fillId="33" borderId="132" xfId="49" applyNumberFormat="1" applyFont="1" applyFill="1" applyBorder="1" applyAlignment="1">
      <alignment horizontal="right" vertical="center"/>
    </xf>
    <xf numFmtId="41" fontId="2" fillId="36" borderId="133" xfId="49" applyNumberFormat="1" applyFont="1" applyFill="1" applyBorder="1" applyAlignment="1">
      <alignment horizontal="right" vertical="center"/>
    </xf>
    <xf numFmtId="38" fontId="2" fillId="0" borderId="134" xfId="49" applyFont="1" applyBorder="1" applyAlignment="1">
      <alignment horizontal="right" vertical="center"/>
    </xf>
    <xf numFmtId="41" fontId="2" fillId="33" borderId="78" xfId="49" applyNumberFormat="1" applyFont="1" applyFill="1" applyBorder="1" applyAlignment="1">
      <alignment horizontal="right" vertical="center"/>
    </xf>
    <xf numFmtId="41" fontId="2" fillId="36" borderId="135" xfId="49" applyNumberFormat="1" applyFont="1" applyFill="1" applyBorder="1" applyAlignment="1">
      <alignment horizontal="right" vertical="center"/>
    </xf>
    <xf numFmtId="38" fontId="2" fillId="0" borderId="136" xfId="49" applyFont="1" applyBorder="1" applyAlignment="1">
      <alignment horizontal="right" vertical="center"/>
    </xf>
    <xf numFmtId="41" fontId="2" fillId="33" borderId="77" xfId="49" applyNumberFormat="1" applyFont="1" applyFill="1" applyBorder="1" applyAlignment="1">
      <alignment horizontal="right" vertical="center"/>
    </xf>
    <xf numFmtId="41" fontId="2" fillId="36" borderId="82" xfId="49" applyNumberFormat="1" applyFont="1" applyFill="1" applyBorder="1" applyAlignment="1">
      <alignment horizontal="right" vertical="center"/>
    </xf>
    <xf numFmtId="38" fontId="7" fillId="0" borderId="137" xfId="49" applyFont="1" applyBorder="1" applyAlignment="1">
      <alignment horizontal="right" vertical="center"/>
    </xf>
    <xf numFmtId="41" fontId="2" fillId="33" borderId="138" xfId="49" applyNumberFormat="1" applyFont="1" applyFill="1" applyBorder="1" applyAlignment="1">
      <alignment horizontal="right" vertical="center"/>
    </xf>
    <xf numFmtId="41" fontId="2" fillId="28" borderId="139" xfId="49" applyNumberFormat="1" applyFont="1" applyFill="1" applyBorder="1" applyAlignment="1">
      <alignment horizontal="right" vertical="center"/>
    </xf>
    <xf numFmtId="38" fontId="7" fillId="0" borderId="140" xfId="49" applyFont="1" applyBorder="1" applyAlignment="1">
      <alignment horizontal="right" vertical="center"/>
    </xf>
    <xf numFmtId="41" fontId="2" fillId="0" borderId="131" xfId="49" applyNumberFormat="1" applyFont="1" applyBorder="1" applyAlignment="1">
      <alignment horizontal="right" vertical="center"/>
    </xf>
    <xf numFmtId="41" fontId="2" fillId="0" borderId="134" xfId="49" applyNumberFormat="1" applyFont="1" applyBorder="1" applyAlignment="1">
      <alignment horizontal="right" vertical="center"/>
    </xf>
    <xf numFmtId="41" fontId="2" fillId="33" borderId="141" xfId="49" applyNumberFormat="1" applyFont="1" applyFill="1" applyBorder="1" applyAlignment="1">
      <alignment horizontal="right" vertical="center"/>
    </xf>
    <xf numFmtId="41" fontId="2" fillId="36" borderId="142" xfId="49" applyNumberFormat="1" applyFont="1" applyFill="1" applyBorder="1" applyAlignment="1">
      <alignment horizontal="right" vertical="center"/>
    </xf>
    <xf numFmtId="38" fontId="2" fillId="0" borderId="143" xfId="49" applyFont="1" applyBorder="1" applyAlignment="1">
      <alignment horizontal="right" vertical="center"/>
    </xf>
    <xf numFmtId="41" fontId="6" fillId="33" borderId="130" xfId="49" applyNumberFormat="1" applyFont="1" applyFill="1" applyBorder="1" applyAlignment="1">
      <alignment horizontal="right" vertical="center"/>
    </xf>
    <xf numFmtId="41" fontId="6" fillId="36" borderId="24" xfId="49" applyNumberFormat="1" applyFont="1" applyFill="1" applyBorder="1" applyAlignment="1">
      <alignment horizontal="right" vertical="center"/>
    </xf>
    <xf numFmtId="41" fontId="2" fillId="33" borderId="33" xfId="49" applyNumberFormat="1" applyFont="1" applyFill="1" applyBorder="1" applyAlignment="1">
      <alignment horizontal="right" vertical="center"/>
    </xf>
    <xf numFmtId="41" fontId="2" fillId="36" borderId="144" xfId="49" applyNumberFormat="1" applyFont="1" applyFill="1" applyBorder="1" applyAlignment="1">
      <alignment horizontal="right" vertical="center"/>
    </xf>
    <xf numFmtId="41" fontId="2" fillId="0" borderId="137" xfId="49" applyNumberFormat="1" applyFont="1" applyBorder="1" applyAlignment="1">
      <alignment horizontal="right" vertical="center"/>
    </xf>
    <xf numFmtId="0" fontId="7" fillId="36" borderId="47" xfId="0" applyFont="1" applyFill="1" applyBorder="1" applyAlignment="1">
      <alignment horizontal="right"/>
    </xf>
    <xf numFmtId="0" fontId="7" fillId="0" borderId="145" xfId="0" applyFont="1" applyBorder="1" applyAlignment="1">
      <alignment horizontal="right"/>
    </xf>
    <xf numFmtId="0" fontId="2" fillId="0" borderId="55" xfId="0" applyFont="1" applyBorder="1" applyAlignment="1">
      <alignment horizontal="distributed" vertical="center"/>
    </xf>
    <xf numFmtId="176" fontId="2" fillId="33" borderId="146" xfId="0" applyNumberFormat="1" applyFont="1" applyFill="1" applyBorder="1" applyAlignment="1">
      <alignment horizontal="right" vertical="center"/>
    </xf>
    <xf numFmtId="176" fontId="2" fillId="33" borderId="147" xfId="0" applyNumberFormat="1" applyFont="1" applyFill="1" applyBorder="1" applyAlignment="1">
      <alignment horizontal="right" vertical="center"/>
    </xf>
    <xf numFmtId="176" fontId="2" fillId="33" borderId="38" xfId="0" applyNumberFormat="1" applyFont="1" applyFill="1" applyBorder="1" applyAlignment="1">
      <alignment horizontal="right" vertical="center"/>
    </xf>
    <xf numFmtId="176" fontId="2" fillId="33" borderId="142" xfId="0" applyNumberFormat="1" applyFont="1" applyFill="1" applyBorder="1" applyAlignment="1">
      <alignment horizontal="right" vertical="center"/>
    </xf>
    <xf numFmtId="176" fontId="6" fillId="33" borderId="148" xfId="0" applyNumberFormat="1" applyFont="1" applyFill="1" applyBorder="1" applyAlignment="1">
      <alignment horizontal="right" vertical="center"/>
    </xf>
    <xf numFmtId="176" fontId="6" fillId="33" borderId="149" xfId="0" applyNumberFormat="1" applyFont="1" applyFill="1" applyBorder="1" applyAlignment="1">
      <alignment horizontal="right" vertical="center"/>
    </xf>
    <xf numFmtId="176" fontId="2" fillId="37" borderId="58" xfId="0" applyNumberFormat="1" applyFont="1" applyFill="1" applyBorder="1" applyAlignment="1">
      <alignment horizontal="right" vertical="center"/>
    </xf>
    <xf numFmtId="176" fontId="2" fillId="37" borderId="52" xfId="0" applyNumberFormat="1" applyFont="1" applyFill="1" applyBorder="1" applyAlignment="1">
      <alignment horizontal="right" vertical="center"/>
    </xf>
    <xf numFmtId="176" fontId="2" fillId="37" borderId="59" xfId="0" applyNumberFormat="1" applyFont="1" applyFill="1" applyBorder="1" applyAlignment="1">
      <alignment horizontal="right" vertical="center"/>
    </xf>
    <xf numFmtId="176" fontId="2" fillId="37" borderId="63" xfId="0" applyNumberFormat="1" applyFont="1" applyFill="1" applyBorder="1" applyAlignment="1">
      <alignment horizontal="right" vertical="center"/>
    </xf>
    <xf numFmtId="176" fontId="2" fillId="37" borderId="64" xfId="0" applyNumberFormat="1" applyFont="1" applyFill="1" applyBorder="1" applyAlignment="1">
      <alignment horizontal="right" vertical="center"/>
    </xf>
    <xf numFmtId="176" fontId="2" fillId="37" borderId="65" xfId="0" applyNumberFormat="1" applyFont="1" applyFill="1" applyBorder="1" applyAlignment="1">
      <alignment horizontal="right" vertical="center"/>
    </xf>
    <xf numFmtId="176" fontId="6" fillId="37" borderId="61" xfId="0" applyNumberFormat="1" applyFont="1" applyFill="1" applyBorder="1" applyAlignment="1">
      <alignment horizontal="right" vertical="center"/>
    </xf>
    <xf numFmtId="176" fontId="6" fillId="37" borderId="53" xfId="0" applyNumberFormat="1" applyFont="1" applyFill="1" applyBorder="1" applyAlignment="1">
      <alignment horizontal="right" vertical="center"/>
    </xf>
    <xf numFmtId="176" fontId="6" fillId="37" borderId="62" xfId="0" applyNumberFormat="1" applyFont="1" applyFill="1" applyBorder="1" applyAlignment="1">
      <alignment horizontal="right" vertical="center"/>
    </xf>
    <xf numFmtId="176" fontId="6" fillId="33" borderId="26" xfId="0" applyNumberFormat="1" applyFont="1" applyFill="1" applyBorder="1" applyAlignment="1">
      <alignment horizontal="right" vertical="center" shrinkToFit="1"/>
    </xf>
    <xf numFmtId="0" fontId="6" fillId="0" borderId="150" xfId="0" applyFont="1" applyBorder="1" applyAlignment="1">
      <alignment horizontal="distributed" vertical="center"/>
    </xf>
    <xf numFmtId="41" fontId="2" fillId="0" borderId="151" xfId="49" applyNumberFormat="1" applyFont="1" applyFill="1" applyBorder="1" applyAlignment="1">
      <alignment horizontal="right" vertical="center"/>
    </xf>
    <xf numFmtId="176" fontId="2" fillId="33" borderId="152" xfId="0" applyNumberFormat="1" applyFont="1" applyFill="1" applyBorder="1" applyAlignment="1">
      <alignment horizontal="right" vertical="center"/>
    </xf>
    <xf numFmtId="176" fontId="2" fillId="33" borderId="153" xfId="0" applyNumberFormat="1" applyFont="1" applyFill="1" applyBorder="1" applyAlignment="1">
      <alignment horizontal="right" vertical="center"/>
    </xf>
    <xf numFmtId="176" fontId="2" fillId="33" borderId="154" xfId="0" applyNumberFormat="1" applyFont="1" applyFill="1" applyBorder="1" applyAlignment="1">
      <alignment horizontal="right" vertical="center"/>
    </xf>
    <xf numFmtId="176" fontId="2" fillId="33" borderId="155" xfId="0" applyNumberFormat="1" applyFont="1" applyFill="1" applyBorder="1" applyAlignment="1">
      <alignment horizontal="right" vertical="center"/>
    </xf>
    <xf numFmtId="176" fontId="2" fillId="33" borderId="156" xfId="0" applyNumberFormat="1" applyFont="1" applyFill="1" applyBorder="1" applyAlignment="1">
      <alignment horizontal="right" vertical="center"/>
    </xf>
    <xf numFmtId="176" fontId="2" fillId="33" borderId="157" xfId="0" applyNumberFormat="1" applyFont="1" applyFill="1" applyBorder="1" applyAlignment="1">
      <alignment horizontal="right" vertical="center"/>
    </xf>
    <xf numFmtId="176" fontId="6" fillId="33" borderId="158" xfId="0" applyNumberFormat="1" applyFont="1" applyFill="1" applyBorder="1" applyAlignment="1">
      <alignment horizontal="right" vertical="center"/>
    </xf>
    <xf numFmtId="176" fontId="6" fillId="33" borderId="159" xfId="0" applyNumberFormat="1" applyFont="1" applyFill="1" applyBorder="1" applyAlignment="1">
      <alignment horizontal="right" vertical="center"/>
    </xf>
    <xf numFmtId="176" fontId="6" fillId="33" borderId="160" xfId="0" applyNumberFormat="1" applyFont="1" applyFill="1" applyBorder="1" applyAlignment="1">
      <alignment horizontal="right" vertical="center"/>
    </xf>
    <xf numFmtId="0" fontId="2" fillId="0" borderId="0" xfId="0" applyFont="1" applyAlignment="1">
      <alignment horizontal="center" vertical="top"/>
    </xf>
    <xf numFmtId="0" fontId="2" fillId="0" borderId="0" xfId="0" applyFont="1" applyAlignment="1">
      <alignment horizontal="right" vertical="top"/>
    </xf>
    <xf numFmtId="0" fontId="7" fillId="0" borderId="21" xfId="0" applyFont="1" applyBorder="1" applyAlignment="1">
      <alignment horizontal="center" vertical="center"/>
    </xf>
    <xf numFmtId="0" fontId="0" fillId="0" borderId="89" xfId="0" applyBorder="1" applyAlignment="1">
      <alignment vertical="center"/>
    </xf>
    <xf numFmtId="0" fontId="2" fillId="0" borderId="161" xfId="0" applyFont="1" applyBorder="1" applyAlignment="1">
      <alignment horizontal="distributed" vertical="center"/>
    </xf>
    <xf numFmtId="0" fontId="0" fillId="0" borderId="162" xfId="0" applyBorder="1" applyAlignment="1">
      <alignment vertical="center"/>
    </xf>
    <xf numFmtId="0" fontId="11" fillId="0" borderId="163" xfId="0" applyFont="1" applyBorder="1" applyAlignment="1">
      <alignment horizontal="distributed" vertical="center" shrinkToFit="1"/>
    </xf>
    <xf numFmtId="0" fontId="12" fillId="0" borderId="164" xfId="0" applyFont="1" applyBorder="1" applyAlignment="1">
      <alignment horizontal="distributed" vertical="center" shrinkToFit="1"/>
    </xf>
    <xf numFmtId="0" fontId="2" fillId="0" borderId="165" xfId="0" applyFont="1" applyBorder="1" applyAlignment="1">
      <alignment horizontal="distributed" vertical="center"/>
    </xf>
    <xf numFmtId="0" fontId="8" fillId="0" borderId="166" xfId="0" applyFont="1" applyBorder="1" applyAlignment="1">
      <alignment vertical="center"/>
    </xf>
    <xf numFmtId="0" fontId="2" fillId="0" borderId="167" xfId="0" applyFont="1" applyBorder="1" applyAlignment="1">
      <alignment horizontal="distributed" vertical="center"/>
    </xf>
    <xf numFmtId="0" fontId="2" fillId="0" borderId="168" xfId="0" applyFont="1" applyBorder="1" applyAlignment="1">
      <alignment horizontal="distributed" vertical="center"/>
    </xf>
    <xf numFmtId="0" fontId="2" fillId="0" borderId="169" xfId="0" applyFont="1" applyBorder="1" applyAlignment="1">
      <alignment horizontal="distributed" vertical="center"/>
    </xf>
    <xf numFmtId="0" fontId="2" fillId="0" borderId="170" xfId="0" applyFont="1" applyBorder="1" applyAlignment="1">
      <alignment horizontal="distributed" vertical="center"/>
    </xf>
    <xf numFmtId="0" fontId="11" fillId="0" borderId="171" xfId="0" applyFont="1" applyBorder="1" applyAlignment="1">
      <alignment horizontal="distributed" vertical="center" shrinkToFit="1"/>
    </xf>
    <xf numFmtId="0" fontId="12" fillId="0" borderId="172" xfId="0" applyFont="1" applyBorder="1" applyAlignment="1">
      <alignment horizontal="distributed" shrinkToFit="1"/>
    </xf>
    <xf numFmtId="0" fontId="2" fillId="0" borderId="173" xfId="0" applyFont="1" applyBorder="1" applyAlignment="1">
      <alignment horizontal="distributed" vertical="center"/>
    </xf>
    <xf numFmtId="0" fontId="8" fillId="0" borderId="157" xfId="0" applyFont="1" applyBorder="1" applyAlignment="1">
      <alignment/>
    </xf>
    <xf numFmtId="0" fontId="2" fillId="0" borderId="174" xfId="0" applyFont="1" applyBorder="1" applyAlignment="1">
      <alignment horizontal="distributed" vertical="center"/>
    </xf>
    <xf numFmtId="0" fontId="2" fillId="0" borderId="75" xfId="0" applyFont="1" applyBorder="1" applyAlignment="1">
      <alignment horizontal="distributed" vertical="center"/>
    </xf>
    <xf numFmtId="0" fontId="2" fillId="0" borderId="175" xfId="0" applyFont="1" applyBorder="1" applyAlignment="1">
      <alignment horizontal="distributed" vertical="center"/>
    </xf>
    <xf numFmtId="0" fontId="2" fillId="0" borderId="176" xfId="0" applyFont="1" applyBorder="1" applyAlignment="1">
      <alignment horizontal="distributed" vertical="center"/>
    </xf>
    <xf numFmtId="0" fontId="6" fillId="0" borderId="177" xfId="0" applyFont="1" applyBorder="1" applyAlignment="1">
      <alignment horizontal="center" vertical="center"/>
    </xf>
    <xf numFmtId="0" fontId="6" fillId="0" borderId="150" xfId="0" applyFont="1" applyBorder="1" applyAlignment="1">
      <alignment horizontal="center" vertical="center"/>
    </xf>
    <xf numFmtId="0" fontId="2" fillId="0" borderId="178" xfId="0" applyFont="1" applyBorder="1" applyAlignment="1">
      <alignment horizontal="distributed" vertical="center"/>
    </xf>
    <xf numFmtId="0" fontId="0" fillId="0" borderId="179" xfId="0" applyBorder="1" applyAlignment="1">
      <alignment horizontal="distributed" vertical="center"/>
    </xf>
    <xf numFmtId="0" fontId="2" fillId="0" borderId="180" xfId="0" applyFont="1" applyBorder="1" applyAlignment="1">
      <alignment horizontal="distributed" vertical="center"/>
    </xf>
    <xf numFmtId="0" fontId="0" fillId="0" borderId="181" xfId="0" applyBorder="1" applyAlignment="1">
      <alignment horizontal="distributed" vertical="center"/>
    </xf>
    <xf numFmtId="0" fontId="2" fillId="0" borderId="182" xfId="0" applyFont="1" applyBorder="1" applyAlignment="1">
      <alignment horizontal="distributed" vertical="center"/>
    </xf>
    <xf numFmtId="0" fontId="0" fillId="0" borderId="183" xfId="0" applyBorder="1" applyAlignment="1">
      <alignment horizontal="distributed" vertical="center"/>
    </xf>
    <xf numFmtId="0" fontId="2" fillId="0" borderId="184" xfId="0" applyFont="1" applyBorder="1" applyAlignment="1">
      <alignment horizontal="distributed" vertical="center"/>
    </xf>
    <xf numFmtId="0" fontId="0" fillId="0" borderId="185" xfId="0" applyBorder="1" applyAlignment="1">
      <alignment horizontal="distributed" vertical="center"/>
    </xf>
    <xf numFmtId="0" fontId="2" fillId="0" borderId="186" xfId="0" applyFont="1" applyBorder="1" applyAlignment="1">
      <alignment horizontal="distributed" vertical="center"/>
    </xf>
    <xf numFmtId="0" fontId="6" fillId="0" borderId="187" xfId="0" applyFont="1" applyBorder="1" applyAlignment="1">
      <alignment horizontal="center" vertical="center"/>
    </xf>
    <xf numFmtId="0" fontId="6" fillId="0" borderId="149" xfId="0" applyFont="1" applyBorder="1" applyAlignment="1">
      <alignment horizontal="center" vertical="center"/>
    </xf>
    <xf numFmtId="0" fontId="11" fillId="0" borderId="188" xfId="0" applyFont="1" applyBorder="1" applyAlignment="1">
      <alignment horizontal="distributed" vertical="center" shrinkToFit="1"/>
    </xf>
    <xf numFmtId="0" fontId="11" fillId="0" borderId="189" xfId="0" applyFont="1" applyBorder="1" applyAlignment="1">
      <alignment horizontal="distributed" vertical="center" shrinkToFit="1"/>
    </xf>
    <xf numFmtId="0" fontId="11" fillId="0" borderId="190" xfId="0" applyFont="1" applyBorder="1" applyAlignment="1">
      <alignment horizontal="distributed" vertical="center" shrinkToFit="1"/>
    </xf>
    <xf numFmtId="0" fontId="11" fillId="0" borderId="191" xfId="0" applyFont="1" applyBorder="1" applyAlignment="1">
      <alignment horizontal="distributed" vertical="center" shrinkToFit="1"/>
    </xf>
    <xf numFmtId="0" fontId="6" fillId="0" borderId="192" xfId="0" applyFont="1" applyBorder="1" applyAlignment="1">
      <alignment horizontal="center" vertical="center"/>
    </xf>
    <xf numFmtId="0" fontId="6" fillId="0" borderId="160" xfId="0" applyFont="1" applyBorder="1" applyAlignment="1">
      <alignment horizontal="center" vertical="center"/>
    </xf>
    <xf numFmtId="0" fontId="6" fillId="0" borderId="193" xfId="0" applyFont="1" applyBorder="1" applyAlignment="1">
      <alignment horizontal="center" vertical="center"/>
    </xf>
    <xf numFmtId="0" fontId="6" fillId="0" borderId="194" xfId="0" applyFont="1" applyBorder="1" applyAlignment="1">
      <alignment horizontal="center" vertical="center"/>
    </xf>
    <xf numFmtId="0" fontId="2" fillId="0" borderId="195" xfId="0" applyFont="1" applyBorder="1" applyAlignment="1">
      <alignment horizontal="distributed" vertical="center"/>
    </xf>
    <xf numFmtId="0" fontId="2" fillId="0" borderId="24" xfId="0" applyFont="1" applyBorder="1" applyAlignment="1">
      <alignment horizontal="distributed" vertical="center"/>
    </xf>
    <xf numFmtId="0" fontId="2" fillId="0" borderId="196" xfId="0" applyFont="1" applyBorder="1" applyAlignment="1">
      <alignment horizontal="distributed" vertical="center"/>
    </xf>
    <xf numFmtId="0" fontId="2" fillId="0" borderId="197" xfId="0" applyFont="1" applyBorder="1" applyAlignment="1">
      <alignment horizontal="distributed" vertical="center"/>
    </xf>
    <xf numFmtId="0" fontId="2" fillId="0" borderId="198" xfId="0" applyFont="1" applyBorder="1" applyAlignment="1">
      <alignment horizontal="distributed" vertical="center"/>
    </xf>
    <xf numFmtId="0" fontId="2" fillId="0" borderId="199" xfId="0" applyFont="1" applyBorder="1" applyAlignment="1">
      <alignment horizontal="center" vertical="center"/>
    </xf>
    <xf numFmtId="0" fontId="2" fillId="0" borderId="200" xfId="0" applyFont="1" applyBorder="1" applyAlignment="1">
      <alignment horizontal="center" vertical="center"/>
    </xf>
    <xf numFmtId="0" fontId="2" fillId="0" borderId="16" xfId="0" applyFont="1" applyBorder="1" applyAlignment="1">
      <alignment horizontal="center" vertical="center"/>
    </xf>
    <xf numFmtId="0" fontId="2" fillId="0" borderId="201" xfId="0" applyFont="1" applyBorder="1" applyAlignment="1">
      <alignment horizontal="center" vertical="center"/>
    </xf>
    <xf numFmtId="0" fontId="5" fillId="0" borderId="0" xfId="0" applyFont="1" applyAlignment="1">
      <alignment horizontal="center" vertical="center"/>
    </xf>
    <xf numFmtId="0" fontId="2" fillId="0" borderId="202" xfId="0" applyFont="1" applyBorder="1" applyAlignment="1">
      <alignment horizontal="center" vertical="center"/>
    </xf>
    <xf numFmtId="0" fontId="2" fillId="0" borderId="203" xfId="0" applyFont="1" applyBorder="1" applyAlignment="1">
      <alignment horizontal="center" vertical="center"/>
    </xf>
    <xf numFmtId="0" fontId="2" fillId="0" borderId="204" xfId="0" applyFont="1" applyBorder="1" applyAlignment="1">
      <alignment horizontal="center" vertical="center"/>
    </xf>
    <xf numFmtId="0" fontId="2" fillId="0" borderId="17" xfId="0" applyFont="1" applyBorder="1" applyAlignment="1">
      <alignment horizontal="center" vertical="center"/>
    </xf>
    <xf numFmtId="0" fontId="7" fillId="0" borderId="46" xfId="0" applyFont="1" applyBorder="1" applyAlignment="1">
      <alignment horizontal="center" vertical="center"/>
    </xf>
    <xf numFmtId="0" fontId="7" fillId="0" borderId="48" xfId="0" applyFont="1" applyBorder="1" applyAlignment="1">
      <alignment horizontal="center" vertical="center"/>
    </xf>
    <xf numFmtId="0" fontId="2" fillId="0" borderId="205" xfId="0" applyFont="1" applyBorder="1" applyAlignment="1">
      <alignment horizontal="distributed" vertical="center"/>
    </xf>
    <xf numFmtId="0" fontId="0" fillId="0" borderId="206" xfId="0" applyBorder="1" applyAlignment="1">
      <alignment horizontal="distributed"/>
    </xf>
    <xf numFmtId="0" fontId="2" fillId="0" borderId="207" xfId="0" applyFont="1" applyBorder="1" applyAlignment="1">
      <alignment horizontal="distributed" vertical="center"/>
    </xf>
    <xf numFmtId="0" fontId="2" fillId="0" borderId="208" xfId="0" applyFont="1" applyBorder="1" applyAlignment="1">
      <alignment horizontal="distributed" vertical="center"/>
    </xf>
    <xf numFmtId="0" fontId="2" fillId="0" borderId="209" xfId="0" applyFont="1" applyBorder="1" applyAlignment="1">
      <alignment horizontal="distributed" vertical="center"/>
    </xf>
    <xf numFmtId="0" fontId="2" fillId="0" borderId="125" xfId="0" applyFont="1" applyBorder="1" applyAlignment="1">
      <alignment horizontal="distributed" vertical="center"/>
    </xf>
    <xf numFmtId="0" fontId="2" fillId="0" borderId="79" xfId="0" applyFont="1" applyBorder="1" applyAlignment="1">
      <alignment horizontal="left" vertical="center" wrapText="1"/>
    </xf>
    <xf numFmtId="0" fontId="2" fillId="0" borderId="79" xfId="0" applyFont="1" applyBorder="1" applyAlignment="1">
      <alignment horizontal="left" vertical="center"/>
    </xf>
    <xf numFmtId="0" fontId="2" fillId="0" borderId="199" xfId="0" applyFont="1" applyBorder="1" applyAlignment="1">
      <alignment horizontal="distributed" vertical="center"/>
    </xf>
    <xf numFmtId="0" fontId="2" fillId="0" borderId="16" xfId="0" applyFont="1" applyBorder="1" applyAlignment="1">
      <alignment horizontal="distributed" vertical="center"/>
    </xf>
    <xf numFmtId="0" fontId="2" fillId="0" borderId="210" xfId="0" applyFont="1" applyBorder="1" applyAlignment="1">
      <alignment horizontal="distributed" vertical="center"/>
    </xf>
    <xf numFmtId="0" fontId="2" fillId="0" borderId="94" xfId="0" applyFont="1" applyBorder="1" applyAlignment="1">
      <alignment horizontal="distributed" vertical="center"/>
    </xf>
    <xf numFmtId="0" fontId="2" fillId="0" borderId="211" xfId="0" applyFont="1" applyBorder="1" applyAlignment="1">
      <alignment horizontal="distributed" vertical="center"/>
    </xf>
    <xf numFmtId="0" fontId="2" fillId="0" borderId="212" xfId="0" applyFont="1" applyBorder="1" applyAlignment="1">
      <alignment horizontal="distributed" vertical="center"/>
    </xf>
    <xf numFmtId="0" fontId="2" fillId="0" borderId="213" xfId="0" applyFont="1" applyBorder="1" applyAlignment="1">
      <alignment horizontal="left" vertical="center"/>
    </xf>
    <xf numFmtId="0" fontId="2" fillId="0" borderId="79" xfId="0" applyFont="1" applyBorder="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horizontal="distributed" vertical="center"/>
    </xf>
    <xf numFmtId="0" fontId="2" fillId="0" borderId="12" xfId="0" applyFont="1" applyBorder="1" applyAlignment="1">
      <alignment horizontal="distributed" vertical="center"/>
    </xf>
    <xf numFmtId="0" fontId="2" fillId="0" borderId="214" xfId="0" applyFont="1" applyBorder="1" applyAlignment="1">
      <alignment horizontal="center" vertical="distributed" textRotation="255" indent="2"/>
    </xf>
    <xf numFmtId="0" fontId="2" fillId="0" borderId="215" xfId="0" applyFont="1" applyBorder="1" applyAlignment="1">
      <alignment horizontal="center" vertical="distributed" textRotation="255" indent="2"/>
    </xf>
    <xf numFmtId="0" fontId="2" fillId="0" borderId="216" xfId="0" applyFont="1" applyBorder="1" applyAlignment="1">
      <alignment horizontal="center" vertical="distributed" textRotation="255" indent="2"/>
    </xf>
    <xf numFmtId="0" fontId="2" fillId="0" borderId="30" xfId="0" applyFont="1" applyBorder="1" applyAlignment="1">
      <alignment horizontal="distributed" vertical="center"/>
    </xf>
    <xf numFmtId="0" fontId="2" fillId="0" borderId="32" xfId="0" applyFont="1" applyBorder="1" applyAlignment="1">
      <alignment horizontal="distributed" vertical="center"/>
    </xf>
    <xf numFmtId="0" fontId="2" fillId="0" borderId="0" xfId="0" applyFont="1" applyAlignment="1">
      <alignment horizontal="left" vertical="top" wrapText="1"/>
    </xf>
    <xf numFmtId="0" fontId="2" fillId="0" borderId="97" xfId="0" applyFont="1" applyBorder="1" applyAlignment="1">
      <alignment horizontal="distributed" vertical="center"/>
    </xf>
    <xf numFmtId="0" fontId="2" fillId="0" borderId="217" xfId="0" applyFont="1" applyBorder="1" applyAlignment="1">
      <alignment horizontal="distributed" vertical="center"/>
    </xf>
    <xf numFmtId="0" fontId="2" fillId="0" borderId="218" xfId="0" applyFont="1" applyBorder="1" applyAlignment="1">
      <alignment horizontal="distributed" vertical="center"/>
    </xf>
    <xf numFmtId="0" fontId="2" fillId="0" borderId="83" xfId="0" applyFont="1" applyBorder="1" applyAlignment="1">
      <alignment horizontal="center" vertical="center" textRotation="255" wrapText="1"/>
    </xf>
    <xf numFmtId="0" fontId="2" fillId="0" borderId="83" xfId="0" applyFont="1" applyBorder="1" applyAlignment="1">
      <alignment horizontal="center" vertical="center" textRotation="255"/>
    </xf>
    <xf numFmtId="0" fontId="2" fillId="0" borderId="113" xfId="0" applyFont="1" applyBorder="1" applyAlignment="1">
      <alignment horizontal="distributed" vertical="center"/>
    </xf>
    <xf numFmtId="0" fontId="2" fillId="0" borderId="114" xfId="0" applyFont="1" applyBorder="1" applyAlignment="1">
      <alignment horizontal="distributed" vertical="center"/>
    </xf>
    <xf numFmtId="0" fontId="2" fillId="0" borderId="0" xfId="0" applyFont="1" applyBorder="1" applyAlignment="1">
      <alignment horizontal="left" vertical="top" wrapText="1"/>
    </xf>
    <xf numFmtId="0" fontId="2" fillId="0" borderId="219" xfId="0" applyFont="1" applyBorder="1" applyAlignment="1">
      <alignment horizontal="center" vertical="distributed" textRotation="255" indent="2"/>
    </xf>
    <xf numFmtId="0" fontId="2" fillId="0" borderId="220" xfId="0" applyFont="1" applyBorder="1" applyAlignment="1">
      <alignment horizontal="center" vertical="distributed" textRotation="255" indent="2"/>
    </xf>
    <xf numFmtId="0" fontId="2" fillId="0" borderId="221" xfId="0" applyFont="1" applyBorder="1" applyAlignment="1">
      <alignment horizontal="center" vertical="distributed" textRotation="255" indent="2"/>
    </xf>
    <xf numFmtId="0" fontId="2" fillId="0" borderId="222" xfId="0" applyFont="1" applyBorder="1" applyAlignment="1">
      <alignment horizontal="distributed" vertical="center"/>
    </xf>
    <xf numFmtId="0" fontId="2" fillId="0" borderId="223" xfId="0" applyFont="1" applyBorder="1" applyAlignment="1">
      <alignment horizontal="center" vertical="distributed" textRotation="255" indent="2"/>
    </xf>
    <xf numFmtId="0" fontId="2" fillId="0" borderId="224" xfId="0" applyFont="1" applyBorder="1" applyAlignment="1">
      <alignment horizontal="center" vertical="distributed" textRotation="255" indent="2"/>
    </xf>
    <xf numFmtId="0" fontId="2" fillId="0" borderId="90" xfId="0" applyFont="1" applyBorder="1" applyAlignment="1">
      <alignment horizontal="distributed" vertical="center"/>
    </xf>
    <xf numFmtId="0" fontId="2" fillId="0" borderId="225" xfId="0" applyFont="1" applyBorder="1" applyAlignment="1">
      <alignment horizontal="distributed" vertical="center"/>
    </xf>
    <xf numFmtId="0" fontId="2" fillId="0" borderId="142" xfId="0" applyFont="1" applyBorder="1" applyAlignment="1">
      <alignment horizontal="distributed" vertical="center"/>
    </xf>
    <xf numFmtId="0" fontId="2" fillId="0" borderId="81" xfId="0" applyFont="1" applyBorder="1" applyAlignment="1">
      <alignment horizontal="distributed" vertical="center"/>
    </xf>
    <xf numFmtId="0" fontId="2" fillId="0" borderId="82" xfId="0" applyFont="1" applyBorder="1" applyAlignment="1">
      <alignment horizontal="distributed" vertical="center"/>
    </xf>
    <xf numFmtId="0" fontId="2" fillId="0" borderId="226" xfId="0" applyFont="1" applyBorder="1" applyAlignment="1">
      <alignment horizontal="distributed" vertical="center"/>
    </xf>
    <xf numFmtId="0" fontId="2" fillId="0" borderId="21" xfId="0" applyFont="1" applyBorder="1" applyAlignment="1">
      <alignment horizontal="center" vertical="center"/>
    </xf>
    <xf numFmtId="0" fontId="2" fillId="0" borderId="48" xfId="0" applyFont="1" applyBorder="1" applyAlignment="1">
      <alignment horizontal="center" vertical="center"/>
    </xf>
    <xf numFmtId="0" fontId="2" fillId="0" borderId="196" xfId="0" applyFont="1" applyBorder="1" applyAlignment="1">
      <alignment horizontal="center" vertical="center"/>
    </xf>
    <xf numFmtId="0" fontId="2" fillId="0" borderId="197" xfId="0" applyFont="1" applyBorder="1" applyAlignment="1">
      <alignment horizontal="center" vertical="center"/>
    </xf>
    <xf numFmtId="0" fontId="2" fillId="0" borderId="210" xfId="0" applyFont="1" applyBorder="1" applyAlignment="1">
      <alignment horizontal="center" vertical="center"/>
    </xf>
    <xf numFmtId="0" fontId="2" fillId="0" borderId="227" xfId="0" applyFont="1" applyBorder="1" applyAlignment="1">
      <alignment horizontal="center" vertical="center" textRotation="255"/>
    </xf>
    <xf numFmtId="0" fontId="0" fillId="0" borderId="228" xfId="0" applyFont="1" applyBorder="1" applyAlignment="1">
      <alignment horizontal="center" vertical="center"/>
    </xf>
    <xf numFmtId="0" fontId="0" fillId="0" borderId="229" xfId="0" applyFont="1" applyBorder="1" applyAlignment="1">
      <alignment horizontal="center" vertical="center"/>
    </xf>
    <xf numFmtId="0" fontId="2" fillId="0" borderId="207" xfId="0" applyFont="1" applyBorder="1" applyAlignment="1">
      <alignment horizontal="center" vertical="center"/>
    </xf>
    <xf numFmtId="0" fontId="2" fillId="0" borderId="208" xfId="0" applyFont="1" applyBorder="1" applyAlignment="1">
      <alignment horizontal="center" vertical="center"/>
    </xf>
    <xf numFmtId="0" fontId="2" fillId="0" borderId="230" xfId="0" applyFont="1" applyBorder="1" applyAlignment="1">
      <alignment horizontal="center" vertical="center" wrapText="1"/>
    </xf>
    <xf numFmtId="0" fontId="2" fillId="0" borderId="231" xfId="0" applyFont="1" applyBorder="1" applyAlignment="1">
      <alignment horizontal="center" vertical="center" wrapText="1"/>
    </xf>
    <xf numFmtId="0" fontId="2" fillId="0" borderId="202" xfId="0" applyFont="1" applyBorder="1" applyAlignment="1">
      <alignment horizontal="distributed" vertical="center"/>
    </xf>
    <xf numFmtId="0" fontId="0" fillId="0" borderId="79" xfId="0" applyFont="1" applyBorder="1" applyAlignment="1">
      <alignment horizontal="distributed" vertical="center"/>
    </xf>
    <xf numFmtId="0" fontId="0" fillId="0" borderId="203" xfId="0" applyFont="1" applyBorder="1" applyAlignment="1">
      <alignment horizontal="distributed" vertical="center"/>
    </xf>
    <xf numFmtId="0" fontId="0" fillId="0" borderId="204" xfId="0" applyFont="1" applyBorder="1" applyAlignment="1">
      <alignment horizontal="distributed" vertical="center"/>
    </xf>
    <xf numFmtId="0" fontId="0" fillId="0" borderId="0" xfId="0" applyFont="1" applyBorder="1" applyAlignment="1">
      <alignment horizontal="distributed" vertical="center"/>
    </xf>
    <xf numFmtId="0" fontId="0" fillId="0" borderId="17" xfId="0" applyFont="1" applyBorder="1" applyAlignment="1">
      <alignment horizontal="distributed" vertical="center"/>
    </xf>
    <xf numFmtId="0" fontId="2" fillId="0" borderId="232" xfId="0" applyFont="1" applyBorder="1" applyAlignment="1">
      <alignment horizontal="center" vertical="center"/>
    </xf>
    <xf numFmtId="0" fontId="2" fillId="0" borderId="233" xfId="0" applyFont="1" applyBorder="1" applyAlignment="1">
      <alignment horizontal="center" vertical="center"/>
    </xf>
    <xf numFmtId="0" fontId="2" fillId="0" borderId="232" xfId="0" applyFont="1" applyBorder="1" applyAlignment="1">
      <alignment horizontal="distributed" vertical="center"/>
    </xf>
    <xf numFmtId="0" fontId="2" fillId="0" borderId="233" xfId="0" applyFont="1" applyBorder="1" applyAlignment="1">
      <alignment horizontal="distributed" vertical="center"/>
    </xf>
    <xf numFmtId="0" fontId="2" fillId="0" borderId="234" xfId="0" applyFont="1" applyBorder="1" applyAlignment="1">
      <alignment horizontal="center" vertical="center"/>
    </xf>
    <xf numFmtId="0" fontId="2" fillId="0" borderId="235" xfId="0" applyFont="1" applyBorder="1" applyAlignment="1">
      <alignment horizontal="distributed" vertical="center"/>
    </xf>
    <xf numFmtId="0" fontId="9" fillId="0" borderId="197" xfId="0" applyFont="1" applyBorder="1" applyAlignment="1">
      <alignment horizontal="center" vertical="center"/>
    </xf>
    <xf numFmtId="0" fontId="9" fillId="0" borderId="210"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236" xfId="0" applyFont="1" applyBorder="1" applyAlignment="1">
      <alignment horizontal="distributed" vertical="center" wrapText="1"/>
    </xf>
    <xf numFmtId="0" fontId="0" fillId="0" borderId="237" xfId="0" applyFont="1" applyBorder="1" applyAlignment="1">
      <alignment horizontal="distributed" vertical="center" wrapText="1"/>
    </xf>
    <xf numFmtId="0" fontId="2" fillId="0" borderId="238" xfId="0" applyFont="1" applyBorder="1" applyAlignment="1">
      <alignment horizontal="distributed" vertical="center"/>
    </xf>
    <xf numFmtId="0" fontId="2" fillId="0" borderId="239" xfId="0" applyFont="1" applyBorder="1" applyAlignment="1">
      <alignment horizontal="distributed" vertical="center"/>
    </xf>
    <xf numFmtId="0" fontId="2" fillId="0" borderId="71" xfId="0" applyFont="1" applyBorder="1" applyAlignment="1">
      <alignment horizontal="distributed" vertical="center"/>
    </xf>
    <xf numFmtId="0" fontId="2" fillId="0" borderId="213" xfId="0" applyFont="1" applyBorder="1" applyAlignment="1">
      <alignment horizontal="distributed" vertical="center"/>
    </xf>
    <xf numFmtId="0" fontId="2" fillId="0" borderId="25" xfId="0" applyFont="1" applyBorder="1" applyAlignment="1">
      <alignment horizontal="distributed" vertical="center"/>
    </xf>
    <xf numFmtId="0" fontId="7" fillId="0" borderId="240" xfId="0" applyFont="1" applyBorder="1" applyAlignment="1">
      <alignment horizontal="right" vertical="center"/>
    </xf>
    <xf numFmtId="0" fontId="10" fillId="0" borderId="211" xfId="0" applyFont="1" applyBorder="1" applyAlignment="1">
      <alignment vertical="center"/>
    </xf>
    <xf numFmtId="0" fontId="2" fillId="0" borderId="241" xfId="0" applyFont="1" applyBorder="1" applyAlignment="1">
      <alignment horizontal="center" vertical="center" textRotation="255"/>
    </xf>
    <xf numFmtId="0" fontId="2" fillId="0" borderId="174" xfId="0" applyFont="1" applyBorder="1" applyAlignment="1">
      <alignment horizontal="center" vertical="center" textRotation="255"/>
    </xf>
    <xf numFmtId="0" fontId="2" fillId="0" borderId="242" xfId="0" applyFont="1" applyBorder="1" applyAlignment="1">
      <alignment horizontal="center" vertical="center" textRotation="255"/>
    </xf>
    <xf numFmtId="0" fontId="2" fillId="0" borderId="228" xfId="0" applyFont="1" applyBorder="1" applyAlignment="1">
      <alignment horizontal="center" vertical="distributed" textRotation="255" indent="3"/>
    </xf>
    <xf numFmtId="0" fontId="2" fillId="0" borderId="243" xfId="0" applyFont="1" applyBorder="1" applyAlignment="1">
      <alignment horizontal="center" vertical="distributed" textRotation="255" indent="3"/>
    </xf>
    <xf numFmtId="0" fontId="7" fillId="0" borderId="244" xfId="0" applyFont="1" applyBorder="1" applyAlignment="1">
      <alignment horizontal="right" vertical="center"/>
    </xf>
    <xf numFmtId="0" fontId="10" fillId="0" borderId="245" xfId="0" applyFont="1" applyBorder="1" applyAlignment="1">
      <alignment vertical="center"/>
    </xf>
    <xf numFmtId="0" fontId="2" fillId="0" borderId="237" xfId="0" applyFont="1" applyBorder="1" applyAlignment="1">
      <alignment horizontal="distributed" vertical="center"/>
    </xf>
    <xf numFmtId="0" fontId="0" fillId="0" borderId="212"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P46"/>
  <sheetViews>
    <sheetView showGridLines="0" workbookViewId="0" topLeftCell="A1">
      <selection activeCell="A31" sqref="A31"/>
    </sheetView>
  </sheetViews>
  <sheetFormatPr defaultColWidth="12.625" defaultRowHeight="13.5"/>
  <cols>
    <col min="1" max="1" width="10.625" style="2" customWidth="1"/>
    <col min="2" max="2" width="12.625" style="2" customWidth="1"/>
    <col min="3" max="14" width="12.50390625" style="2" customWidth="1"/>
    <col min="15" max="15" width="11.25390625" style="2" customWidth="1"/>
    <col min="16" max="16" width="11.875" style="2" customWidth="1"/>
    <col min="17" max="16384" width="12.625" style="2" customWidth="1"/>
  </cols>
  <sheetData>
    <row r="1" spans="1:16" ht="15">
      <c r="A1" s="313" t="s">
        <v>18</v>
      </c>
      <c r="B1" s="313"/>
      <c r="C1" s="313"/>
      <c r="D1" s="313"/>
      <c r="E1" s="313"/>
      <c r="F1" s="313"/>
      <c r="G1" s="313"/>
      <c r="H1" s="313"/>
      <c r="I1" s="313"/>
      <c r="J1" s="313"/>
      <c r="K1" s="313"/>
      <c r="L1" s="313"/>
      <c r="M1" s="313"/>
      <c r="N1" s="313"/>
      <c r="O1" s="313"/>
      <c r="P1" s="313"/>
    </row>
    <row r="2" ht="12" thickBot="1">
      <c r="A2" s="2" t="s">
        <v>17</v>
      </c>
    </row>
    <row r="3" spans="1:16" ht="19.5" customHeight="1">
      <c r="A3" s="309" t="s">
        <v>4</v>
      </c>
      <c r="B3" s="310"/>
      <c r="C3" s="306" t="s">
        <v>5</v>
      </c>
      <c r="D3" s="307"/>
      <c r="E3" s="308"/>
      <c r="F3" s="306" t="s">
        <v>6</v>
      </c>
      <c r="G3" s="307"/>
      <c r="H3" s="308"/>
      <c r="I3" s="306" t="s">
        <v>7</v>
      </c>
      <c r="J3" s="307"/>
      <c r="K3" s="308"/>
      <c r="L3" s="306" t="s">
        <v>8</v>
      </c>
      <c r="M3" s="307"/>
      <c r="N3" s="308"/>
      <c r="O3" s="314" t="s">
        <v>9</v>
      </c>
      <c r="P3" s="315"/>
    </row>
    <row r="4" spans="1:16" ht="15" customHeight="1">
      <c r="A4" s="311"/>
      <c r="B4" s="312"/>
      <c r="C4" s="23" t="s">
        <v>0</v>
      </c>
      <c r="D4" s="20" t="s">
        <v>10</v>
      </c>
      <c r="E4" s="25" t="s">
        <v>1</v>
      </c>
      <c r="F4" s="23" t="s">
        <v>0</v>
      </c>
      <c r="G4" s="20" t="s">
        <v>10</v>
      </c>
      <c r="H4" s="25" t="s">
        <v>1</v>
      </c>
      <c r="I4" s="23" t="s">
        <v>0</v>
      </c>
      <c r="J4" s="20" t="s">
        <v>10</v>
      </c>
      <c r="K4" s="25" t="s">
        <v>1</v>
      </c>
      <c r="L4" s="23" t="s">
        <v>0</v>
      </c>
      <c r="M4" s="20" t="s">
        <v>10</v>
      </c>
      <c r="N4" s="25" t="s">
        <v>1</v>
      </c>
      <c r="O4" s="316"/>
      <c r="P4" s="317"/>
    </row>
    <row r="5" spans="1:16" ht="13.5">
      <c r="A5" s="318"/>
      <c r="B5" s="319"/>
      <c r="C5" s="60" t="s">
        <v>2</v>
      </c>
      <c r="D5" s="61" t="s">
        <v>2</v>
      </c>
      <c r="E5" s="62" t="s">
        <v>2</v>
      </c>
      <c r="F5" s="60" t="s">
        <v>2</v>
      </c>
      <c r="G5" s="61" t="s">
        <v>2</v>
      </c>
      <c r="H5" s="62" t="s">
        <v>2</v>
      </c>
      <c r="I5" s="60" t="s">
        <v>2</v>
      </c>
      <c r="J5" s="61" t="s">
        <v>2</v>
      </c>
      <c r="K5" s="62" t="s">
        <v>2</v>
      </c>
      <c r="L5" s="60" t="s">
        <v>2</v>
      </c>
      <c r="M5" s="61" t="s">
        <v>2</v>
      </c>
      <c r="N5" s="62" t="s">
        <v>2</v>
      </c>
      <c r="O5" s="263"/>
      <c r="P5" s="264"/>
    </row>
    <row r="6" spans="1:16" ht="27" customHeight="1">
      <c r="A6" s="320" t="s">
        <v>167</v>
      </c>
      <c r="B6" s="321"/>
      <c r="C6" s="63">
        <v>368526725</v>
      </c>
      <c r="D6" s="64">
        <v>6607390</v>
      </c>
      <c r="E6" s="65">
        <v>375134115</v>
      </c>
      <c r="F6" s="63">
        <v>367735211</v>
      </c>
      <c r="G6" s="64">
        <v>1228668</v>
      </c>
      <c r="H6" s="65">
        <v>368963879</v>
      </c>
      <c r="I6" s="63">
        <v>7996</v>
      </c>
      <c r="J6" s="64">
        <v>402457</v>
      </c>
      <c r="K6" s="65">
        <v>410453</v>
      </c>
      <c r="L6" s="63">
        <v>783518</v>
      </c>
      <c r="M6" s="64">
        <v>4976265</v>
      </c>
      <c r="N6" s="65">
        <v>5759783</v>
      </c>
      <c r="O6" s="265" t="s">
        <v>3</v>
      </c>
      <c r="P6" s="266"/>
    </row>
    <row r="7" spans="1:16" ht="27" customHeight="1">
      <c r="A7" s="275" t="s">
        <v>202</v>
      </c>
      <c r="B7" s="276"/>
      <c r="C7" s="252">
        <v>73987596</v>
      </c>
      <c r="D7" s="253" t="s">
        <v>194</v>
      </c>
      <c r="E7" s="254">
        <v>73987596</v>
      </c>
      <c r="F7" s="252">
        <v>73956101</v>
      </c>
      <c r="G7" s="253" t="s">
        <v>194</v>
      </c>
      <c r="H7" s="254">
        <v>73956101</v>
      </c>
      <c r="I7" s="252" t="s">
        <v>194</v>
      </c>
      <c r="J7" s="253" t="s">
        <v>194</v>
      </c>
      <c r="K7" s="254" t="s">
        <v>194</v>
      </c>
      <c r="L7" s="252">
        <v>31496</v>
      </c>
      <c r="M7" s="253" t="s">
        <v>194</v>
      </c>
      <c r="N7" s="254">
        <v>31496</v>
      </c>
      <c r="O7" s="267" t="s">
        <v>208</v>
      </c>
      <c r="P7" s="268"/>
    </row>
    <row r="8" spans="1:16" s="3" customFormat="1" ht="27" customHeight="1">
      <c r="A8" s="277" t="s">
        <v>168</v>
      </c>
      <c r="B8" s="278"/>
      <c r="C8" s="255">
        <v>102243393</v>
      </c>
      <c r="D8" s="256">
        <v>11174579</v>
      </c>
      <c r="E8" s="257">
        <v>113417973</v>
      </c>
      <c r="F8" s="255">
        <v>100047553</v>
      </c>
      <c r="G8" s="256">
        <v>2650454</v>
      </c>
      <c r="H8" s="257">
        <v>102698007</v>
      </c>
      <c r="I8" s="255">
        <v>573</v>
      </c>
      <c r="J8" s="256">
        <v>761822</v>
      </c>
      <c r="K8" s="257">
        <v>762395</v>
      </c>
      <c r="L8" s="255">
        <v>2195268</v>
      </c>
      <c r="M8" s="256">
        <v>7762303</v>
      </c>
      <c r="N8" s="257">
        <v>9957571</v>
      </c>
      <c r="O8" s="269" t="s">
        <v>168</v>
      </c>
      <c r="P8" s="270"/>
    </row>
    <row r="9" spans="1:16" ht="27" customHeight="1">
      <c r="A9" s="296" t="s">
        <v>203</v>
      </c>
      <c r="B9" s="297"/>
      <c r="C9" s="255">
        <v>5766</v>
      </c>
      <c r="D9" s="256" t="s">
        <v>194</v>
      </c>
      <c r="E9" s="257">
        <v>5766</v>
      </c>
      <c r="F9" s="255">
        <v>5701</v>
      </c>
      <c r="G9" s="256" t="s">
        <v>194</v>
      </c>
      <c r="H9" s="257">
        <v>5701</v>
      </c>
      <c r="I9" s="255" t="s">
        <v>194</v>
      </c>
      <c r="J9" s="256" t="s">
        <v>194</v>
      </c>
      <c r="K9" s="257" t="s">
        <v>194</v>
      </c>
      <c r="L9" s="255">
        <v>64</v>
      </c>
      <c r="M9" s="256" t="s">
        <v>194</v>
      </c>
      <c r="N9" s="257">
        <v>64</v>
      </c>
      <c r="O9" s="298" t="s">
        <v>203</v>
      </c>
      <c r="P9" s="299"/>
    </row>
    <row r="10" spans="1:16" ht="27" customHeight="1">
      <c r="A10" s="300" t="s">
        <v>169</v>
      </c>
      <c r="B10" s="301"/>
      <c r="C10" s="258">
        <v>544763480</v>
      </c>
      <c r="D10" s="259">
        <v>17781969</v>
      </c>
      <c r="E10" s="260">
        <v>562545450</v>
      </c>
      <c r="F10" s="258">
        <v>541744565</v>
      </c>
      <c r="G10" s="259">
        <v>3879123</v>
      </c>
      <c r="H10" s="260">
        <v>545623687</v>
      </c>
      <c r="I10" s="258">
        <v>8569</v>
      </c>
      <c r="J10" s="259">
        <v>1164279</v>
      </c>
      <c r="K10" s="260">
        <v>1172848</v>
      </c>
      <c r="L10" s="258">
        <v>3010346</v>
      </c>
      <c r="M10" s="259">
        <v>12738568</v>
      </c>
      <c r="N10" s="260">
        <v>15748915</v>
      </c>
      <c r="O10" s="302" t="s">
        <v>184</v>
      </c>
      <c r="P10" s="303"/>
    </row>
    <row r="11" spans="1:16" ht="27" customHeight="1">
      <c r="A11" s="279" t="s">
        <v>170</v>
      </c>
      <c r="B11" s="280"/>
      <c r="C11" s="24">
        <v>364293738</v>
      </c>
      <c r="D11" s="15">
        <v>3720165</v>
      </c>
      <c r="E11" s="26">
        <v>368013903</v>
      </c>
      <c r="F11" s="24">
        <v>362938178</v>
      </c>
      <c r="G11" s="15">
        <v>1163307</v>
      </c>
      <c r="H11" s="26">
        <v>364101485</v>
      </c>
      <c r="I11" s="24">
        <v>11993</v>
      </c>
      <c r="J11" s="15">
        <v>302529</v>
      </c>
      <c r="K11" s="26">
        <v>314522</v>
      </c>
      <c r="L11" s="24">
        <v>1343567</v>
      </c>
      <c r="M11" s="15">
        <v>2254328</v>
      </c>
      <c r="N11" s="26">
        <v>3597896</v>
      </c>
      <c r="O11" s="271" t="s">
        <v>170</v>
      </c>
      <c r="P11" s="272"/>
    </row>
    <row r="12" spans="1:16" ht="27" customHeight="1">
      <c r="A12" s="279" t="s">
        <v>171</v>
      </c>
      <c r="B12" s="280"/>
      <c r="C12" s="24">
        <v>15642955</v>
      </c>
      <c r="D12" s="15" t="s">
        <v>194</v>
      </c>
      <c r="E12" s="26">
        <v>15642955</v>
      </c>
      <c r="F12" s="24">
        <v>15607986</v>
      </c>
      <c r="G12" s="15" t="s">
        <v>194</v>
      </c>
      <c r="H12" s="26">
        <v>15607986</v>
      </c>
      <c r="I12" s="24" t="s">
        <v>194</v>
      </c>
      <c r="J12" s="15" t="s">
        <v>194</v>
      </c>
      <c r="K12" s="26" t="s">
        <v>194</v>
      </c>
      <c r="L12" s="24">
        <v>34968</v>
      </c>
      <c r="M12" s="15" t="s">
        <v>194</v>
      </c>
      <c r="N12" s="26">
        <v>34968</v>
      </c>
      <c r="O12" s="271" t="s">
        <v>171</v>
      </c>
      <c r="P12" s="272"/>
    </row>
    <row r="13" spans="1:16" ht="27" customHeight="1">
      <c r="A13" s="279" t="s">
        <v>172</v>
      </c>
      <c r="B13" s="280"/>
      <c r="C13" s="24">
        <v>48230948</v>
      </c>
      <c r="D13" s="15">
        <v>1200102</v>
      </c>
      <c r="E13" s="26">
        <v>49431051</v>
      </c>
      <c r="F13" s="24">
        <v>46187570</v>
      </c>
      <c r="G13" s="15">
        <v>693670</v>
      </c>
      <c r="H13" s="26">
        <v>46881239</v>
      </c>
      <c r="I13" s="24">
        <v>0</v>
      </c>
      <c r="J13" s="15">
        <v>77195</v>
      </c>
      <c r="K13" s="26">
        <v>77195</v>
      </c>
      <c r="L13" s="24">
        <v>2043378</v>
      </c>
      <c r="M13" s="15">
        <v>429237</v>
      </c>
      <c r="N13" s="26">
        <v>2472616</v>
      </c>
      <c r="O13" s="271" t="s">
        <v>172</v>
      </c>
      <c r="P13" s="272"/>
    </row>
    <row r="14" spans="1:16" ht="27" customHeight="1">
      <c r="A14" s="279" t="s">
        <v>173</v>
      </c>
      <c r="B14" s="280"/>
      <c r="C14" s="24" t="s">
        <v>194</v>
      </c>
      <c r="D14" s="15" t="s">
        <v>194</v>
      </c>
      <c r="E14" s="26" t="s">
        <v>194</v>
      </c>
      <c r="F14" s="24" t="s">
        <v>194</v>
      </c>
      <c r="G14" s="15" t="s">
        <v>194</v>
      </c>
      <c r="H14" s="26" t="s">
        <v>194</v>
      </c>
      <c r="I14" s="24" t="s">
        <v>194</v>
      </c>
      <c r="J14" s="15" t="s">
        <v>194</v>
      </c>
      <c r="K14" s="26" t="s">
        <v>194</v>
      </c>
      <c r="L14" s="24" t="s">
        <v>194</v>
      </c>
      <c r="M14" s="15" t="s">
        <v>194</v>
      </c>
      <c r="N14" s="26" t="s">
        <v>194</v>
      </c>
      <c r="O14" s="271" t="s">
        <v>173</v>
      </c>
      <c r="P14" s="272"/>
    </row>
    <row r="15" spans="1:16" ht="27" customHeight="1">
      <c r="A15" s="279" t="s">
        <v>174</v>
      </c>
      <c r="B15" s="280"/>
      <c r="C15" s="24" t="s">
        <v>194</v>
      </c>
      <c r="D15" s="15">
        <v>45439</v>
      </c>
      <c r="E15" s="26">
        <v>45439</v>
      </c>
      <c r="F15" s="24" t="s">
        <v>194</v>
      </c>
      <c r="G15" s="15">
        <v>5642</v>
      </c>
      <c r="H15" s="26">
        <v>5642</v>
      </c>
      <c r="I15" s="24" t="s">
        <v>194</v>
      </c>
      <c r="J15" s="15">
        <v>15261</v>
      </c>
      <c r="K15" s="26">
        <v>15261</v>
      </c>
      <c r="L15" s="24" t="s">
        <v>194</v>
      </c>
      <c r="M15" s="15">
        <v>24535</v>
      </c>
      <c r="N15" s="26">
        <v>24535</v>
      </c>
      <c r="O15" s="271" t="s">
        <v>174</v>
      </c>
      <c r="P15" s="272"/>
    </row>
    <row r="16" spans="1:16" ht="27" customHeight="1">
      <c r="A16" s="279" t="s">
        <v>204</v>
      </c>
      <c r="B16" s="280"/>
      <c r="C16" s="24">
        <v>477389941</v>
      </c>
      <c r="D16" s="15">
        <v>15414280</v>
      </c>
      <c r="E16" s="26">
        <v>492804221</v>
      </c>
      <c r="F16" s="24">
        <v>470072928</v>
      </c>
      <c r="G16" s="15">
        <v>8261869</v>
      </c>
      <c r="H16" s="26">
        <v>478334797</v>
      </c>
      <c r="I16" s="24">
        <v>31715</v>
      </c>
      <c r="J16" s="15">
        <v>857781</v>
      </c>
      <c r="K16" s="26">
        <v>889496</v>
      </c>
      <c r="L16" s="24">
        <v>7285298</v>
      </c>
      <c r="M16" s="15">
        <v>6294630</v>
      </c>
      <c r="N16" s="26">
        <v>13579928</v>
      </c>
      <c r="O16" s="271" t="s">
        <v>204</v>
      </c>
      <c r="P16" s="272"/>
    </row>
    <row r="17" spans="1:16" ht="27" customHeight="1">
      <c r="A17" s="279" t="s">
        <v>175</v>
      </c>
      <c r="B17" s="280"/>
      <c r="C17" s="24">
        <v>33800158</v>
      </c>
      <c r="D17" s="15">
        <v>10154</v>
      </c>
      <c r="E17" s="26">
        <v>33810312</v>
      </c>
      <c r="F17" s="24">
        <v>33795829</v>
      </c>
      <c r="G17" s="15">
        <v>9132</v>
      </c>
      <c r="H17" s="26">
        <v>33804961</v>
      </c>
      <c r="I17" s="24" t="s">
        <v>194</v>
      </c>
      <c r="J17" s="15" t="s">
        <v>194</v>
      </c>
      <c r="K17" s="26" t="s">
        <v>194</v>
      </c>
      <c r="L17" s="24">
        <v>4329</v>
      </c>
      <c r="M17" s="15">
        <v>1022</v>
      </c>
      <c r="N17" s="26">
        <v>5351</v>
      </c>
      <c r="O17" s="271" t="s">
        <v>175</v>
      </c>
      <c r="P17" s="272"/>
    </row>
    <row r="18" spans="1:16" ht="27" customHeight="1">
      <c r="A18" s="279" t="s">
        <v>176</v>
      </c>
      <c r="B18" s="280"/>
      <c r="C18" s="24" t="s">
        <v>194</v>
      </c>
      <c r="D18" s="15" t="s">
        <v>194</v>
      </c>
      <c r="E18" s="26" t="s">
        <v>194</v>
      </c>
      <c r="F18" s="24" t="s">
        <v>194</v>
      </c>
      <c r="G18" s="15" t="s">
        <v>194</v>
      </c>
      <c r="H18" s="26" t="s">
        <v>194</v>
      </c>
      <c r="I18" s="24" t="s">
        <v>194</v>
      </c>
      <c r="J18" s="15" t="s">
        <v>194</v>
      </c>
      <c r="K18" s="26" t="s">
        <v>194</v>
      </c>
      <c r="L18" s="24" t="s">
        <v>194</v>
      </c>
      <c r="M18" s="15" t="s">
        <v>194</v>
      </c>
      <c r="N18" s="26" t="s">
        <v>194</v>
      </c>
      <c r="O18" s="271" t="s">
        <v>176</v>
      </c>
      <c r="P18" s="272"/>
    </row>
    <row r="19" spans="1:16" ht="27" customHeight="1">
      <c r="A19" s="279" t="s">
        <v>205</v>
      </c>
      <c r="B19" s="280"/>
      <c r="C19" s="24">
        <v>38799527</v>
      </c>
      <c r="D19" s="15" t="s">
        <v>194</v>
      </c>
      <c r="E19" s="26">
        <v>38799527</v>
      </c>
      <c r="F19" s="24">
        <v>38799527</v>
      </c>
      <c r="G19" s="15" t="s">
        <v>194</v>
      </c>
      <c r="H19" s="26">
        <v>38799527</v>
      </c>
      <c r="I19" s="24" t="s">
        <v>194</v>
      </c>
      <c r="J19" s="15" t="s">
        <v>194</v>
      </c>
      <c r="K19" s="26" t="s">
        <v>194</v>
      </c>
      <c r="L19" s="24" t="s">
        <v>194</v>
      </c>
      <c r="M19" s="15" t="s">
        <v>194</v>
      </c>
      <c r="N19" s="26" t="s">
        <v>194</v>
      </c>
      <c r="O19" s="271" t="s">
        <v>205</v>
      </c>
      <c r="P19" s="272"/>
    </row>
    <row r="20" spans="1:16" ht="27" customHeight="1">
      <c r="A20" s="279" t="s">
        <v>177</v>
      </c>
      <c r="B20" s="280"/>
      <c r="C20" s="24" t="s">
        <v>194</v>
      </c>
      <c r="D20" s="15" t="s">
        <v>194</v>
      </c>
      <c r="E20" s="26" t="s">
        <v>194</v>
      </c>
      <c r="F20" s="24" t="s">
        <v>194</v>
      </c>
      <c r="G20" s="15" t="s">
        <v>194</v>
      </c>
      <c r="H20" s="26" t="s">
        <v>194</v>
      </c>
      <c r="I20" s="24" t="s">
        <v>194</v>
      </c>
      <c r="J20" s="15" t="s">
        <v>194</v>
      </c>
      <c r="K20" s="26" t="s">
        <v>194</v>
      </c>
      <c r="L20" s="24" t="s">
        <v>194</v>
      </c>
      <c r="M20" s="15" t="s">
        <v>194</v>
      </c>
      <c r="N20" s="26" t="s">
        <v>194</v>
      </c>
      <c r="O20" s="271" t="s">
        <v>177</v>
      </c>
      <c r="P20" s="272"/>
    </row>
    <row r="21" spans="1:16" ht="27" customHeight="1">
      <c r="A21" s="279" t="s">
        <v>178</v>
      </c>
      <c r="B21" s="280"/>
      <c r="C21" s="24" t="s">
        <v>194</v>
      </c>
      <c r="D21" s="15" t="s">
        <v>194</v>
      </c>
      <c r="E21" s="26" t="s">
        <v>194</v>
      </c>
      <c r="F21" s="24" t="s">
        <v>194</v>
      </c>
      <c r="G21" s="15" t="s">
        <v>194</v>
      </c>
      <c r="H21" s="26" t="s">
        <v>194</v>
      </c>
      <c r="I21" s="24" t="s">
        <v>194</v>
      </c>
      <c r="J21" s="15" t="s">
        <v>194</v>
      </c>
      <c r="K21" s="26" t="s">
        <v>194</v>
      </c>
      <c r="L21" s="24" t="s">
        <v>194</v>
      </c>
      <c r="M21" s="15" t="s">
        <v>194</v>
      </c>
      <c r="N21" s="26" t="s">
        <v>194</v>
      </c>
      <c r="O21" s="271" t="s">
        <v>178</v>
      </c>
      <c r="P21" s="272"/>
    </row>
    <row r="22" spans="1:16" ht="27" customHeight="1">
      <c r="A22" s="304" t="s">
        <v>179</v>
      </c>
      <c r="B22" s="305"/>
      <c r="C22" s="24">
        <v>23020281</v>
      </c>
      <c r="D22" s="15" t="s">
        <v>194</v>
      </c>
      <c r="E22" s="26">
        <v>23020281</v>
      </c>
      <c r="F22" s="24">
        <v>23020281</v>
      </c>
      <c r="G22" s="15" t="s">
        <v>194</v>
      </c>
      <c r="H22" s="26">
        <v>23020281</v>
      </c>
      <c r="I22" s="24" t="s">
        <v>194</v>
      </c>
      <c r="J22" s="15" t="s">
        <v>194</v>
      </c>
      <c r="K22" s="26" t="s">
        <v>194</v>
      </c>
      <c r="L22" s="24" t="s">
        <v>194</v>
      </c>
      <c r="M22" s="15" t="s">
        <v>194</v>
      </c>
      <c r="N22" s="234" t="s">
        <v>194</v>
      </c>
      <c r="O22" s="287" t="s">
        <v>179</v>
      </c>
      <c r="P22" s="293"/>
    </row>
    <row r="23" spans="1:16" ht="27" customHeight="1">
      <c r="A23" s="279" t="s">
        <v>206</v>
      </c>
      <c r="B23" s="280"/>
      <c r="C23" s="24" t="s">
        <v>194</v>
      </c>
      <c r="D23" s="15" t="s">
        <v>194</v>
      </c>
      <c r="E23" s="26" t="s">
        <v>194</v>
      </c>
      <c r="F23" s="24" t="s">
        <v>194</v>
      </c>
      <c r="G23" s="15" t="s">
        <v>194</v>
      </c>
      <c r="H23" s="26" t="s">
        <v>194</v>
      </c>
      <c r="I23" s="24" t="s">
        <v>194</v>
      </c>
      <c r="J23" s="15" t="s">
        <v>194</v>
      </c>
      <c r="K23" s="26" t="s">
        <v>194</v>
      </c>
      <c r="L23" s="24" t="s">
        <v>194</v>
      </c>
      <c r="M23" s="15" t="s">
        <v>194</v>
      </c>
      <c r="N23" s="26" t="s">
        <v>194</v>
      </c>
      <c r="O23" s="271" t="s">
        <v>206</v>
      </c>
      <c r="P23" s="272"/>
    </row>
    <row r="24" spans="1:16" ht="27" customHeight="1">
      <c r="A24" s="279" t="s">
        <v>207</v>
      </c>
      <c r="B24" s="280"/>
      <c r="C24" s="24">
        <v>377987345</v>
      </c>
      <c r="D24" s="15">
        <v>29636830</v>
      </c>
      <c r="E24" s="26">
        <v>407624175</v>
      </c>
      <c r="F24" s="24">
        <v>345195122</v>
      </c>
      <c r="G24" s="15">
        <v>29636830</v>
      </c>
      <c r="H24" s="26">
        <v>374831952</v>
      </c>
      <c r="I24" s="24" t="s">
        <v>194</v>
      </c>
      <c r="J24" s="15" t="s">
        <v>194</v>
      </c>
      <c r="K24" s="26" t="s">
        <v>194</v>
      </c>
      <c r="L24" s="24">
        <v>32792223</v>
      </c>
      <c r="M24" s="15" t="s">
        <v>194</v>
      </c>
      <c r="N24" s="26">
        <v>32792223</v>
      </c>
      <c r="O24" s="271" t="s">
        <v>207</v>
      </c>
      <c r="P24" s="272"/>
    </row>
    <row r="25" spans="1:16" ht="27" customHeight="1">
      <c r="A25" s="279" t="s">
        <v>180</v>
      </c>
      <c r="B25" s="280"/>
      <c r="C25" s="24">
        <v>1125461</v>
      </c>
      <c r="D25" s="15">
        <v>166</v>
      </c>
      <c r="E25" s="26">
        <v>1125627</v>
      </c>
      <c r="F25" s="24">
        <v>1125307</v>
      </c>
      <c r="G25" s="15">
        <v>166</v>
      </c>
      <c r="H25" s="26">
        <v>1125472</v>
      </c>
      <c r="I25" s="24" t="s">
        <v>194</v>
      </c>
      <c r="J25" s="15" t="s">
        <v>194</v>
      </c>
      <c r="K25" s="26" t="s">
        <v>194</v>
      </c>
      <c r="L25" s="24">
        <v>154</v>
      </c>
      <c r="M25" s="15" t="s">
        <v>194</v>
      </c>
      <c r="N25" s="26">
        <v>154</v>
      </c>
      <c r="O25" s="271" t="s">
        <v>180</v>
      </c>
      <c r="P25" s="272"/>
    </row>
    <row r="26" spans="1:16" ht="27" customHeight="1">
      <c r="A26" s="281" t="s">
        <v>181</v>
      </c>
      <c r="B26" s="282"/>
      <c r="C26" s="24">
        <v>9294</v>
      </c>
      <c r="D26" s="15" t="s">
        <v>194</v>
      </c>
      <c r="E26" s="26">
        <v>9294</v>
      </c>
      <c r="F26" s="24">
        <v>9294</v>
      </c>
      <c r="G26" s="15" t="s">
        <v>194</v>
      </c>
      <c r="H26" s="26">
        <v>9294</v>
      </c>
      <c r="I26" s="24" t="s">
        <v>194</v>
      </c>
      <c r="J26" s="15" t="s">
        <v>194</v>
      </c>
      <c r="K26" s="26" t="s">
        <v>194</v>
      </c>
      <c r="L26" s="24" t="s">
        <v>194</v>
      </c>
      <c r="M26" s="15" t="s">
        <v>194</v>
      </c>
      <c r="N26" s="26" t="s">
        <v>194</v>
      </c>
      <c r="O26" s="273" t="s">
        <v>185</v>
      </c>
      <c r="P26" s="274"/>
    </row>
    <row r="27" spans="1:16" ht="27" customHeight="1">
      <c r="A27" s="285" t="s">
        <v>182</v>
      </c>
      <c r="B27" s="286"/>
      <c r="C27" s="24">
        <v>4155</v>
      </c>
      <c r="D27" s="15" t="s">
        <v>194</v>
      </c>
      <c r="E27" s="26">
        <v>4155</v>
      </c>
      <c r="F27" s="24">
        <v>4154</v>
      </c>
      <c r="G27" s="15" t="s">
        <v>194</v>
      </c>
      <c r="H27" s="26">
        <v>4154</v>
      </c>
      <c r="I27" s="24" t="s">
        <v>194</v>
      </c>
      <c r="J27" s="15" t="s">
        <v>194</v>
      </c>
      <c r="K27" s="26" t="s">
        <v>194</v>
      </c>
      <c r="L27" s="24">
        <v>1</v>
      </c>
      <c r="M27" s="15" t="s">
        <v>194</v>
      </c>
      <c r="N27" s="26">
        <v>1</v>
      </c>
      <c r="O27" s="287" t="s">
        <v>182</v>
      </c>
      <c r="P27" s="288"/>
    </row>
    <row r="28" spans="1:16" ht="27" customHeight="1" thickBot="1">
      <c r="A28" s="289" t="s">
        <v>183</v>
      </c>
      <c r="B28" s="290"/>
      <c r="C28" s="235">
        <v>5808064</v>
      </c>
      <c r="D28" s="236">
        <v>20665</v>
      </c>
      <c r="E28" s="237">
        <v>5828728</v>
      </c>
      <c r="F28" s="235">
        <v>5805414</v>
      </c>
      <c r="G28" s="236">
        <v>12055</v>
      </c>
      <c r="H28" s="237">
        <v>5817470</v>
      </c>
      <c r="I28" s="235" t="s">
        <v>194</v>
      </c>
      <c r="J28" s="236">
        <v>4128</v>
      </c>
      <c r="K28" s="237">
        <v>4128</v>
      </c>
      <c r="L28" s="235">
        <v>2649</v>
      </c>
      <c r="M28" s="236">
        <v>4482</v>
      </c>
      <c r="N28" s="237">
        <v>7131</v>
      </c>
      <c r="O28" s="291" t="s">
        <v>183</v>
      </c>
      <c r="P28" s="292"/>
    </row>
    <row r="29" spans="1:16" s="3" customFormat="1" ht="27" customHeight="1" thickBot="1" thickTop="1">
      <c r="A29" s="294" t="s">
        <v>56</v>
      </c>
      <c r="B29" s="295"/>
      <c r="C29" s="238">
        <v>1930875348</v>
      </c>
      <c r="D29" s="50">
        <v>67829769</v>
      </c>
      <c r="E29" s="239">
        <v>1998705117</v>
      </c>
      <c r="F29" s="238">
        <v>1884306156</v>
      </c>
      <c r="G29" s="50">
        <v>43661793</v>
      </c>
      <c r="H29" s="239">
        <v>1927967949</v>
      </c>
      <c r="I29" s="238">
        <v>52277</v>
      </c>
      <c r="J29" s="50">
        <v>2421173</v>
      </c>
      <c r="K29" s="239">
        <v>2473450</v>
      </c>
      <c r="L29" s="238">
        <v>46516915</v>
      </c>
      <c r="M29" s="50">
        <v>21746803</v>
      </c>
      <c r="N29" s="239">
        <v>68263718</v>
      </c>
      <c r="O29" s="283" t="s">
        <v>56</v>
      </c>
      <c r="P29" s="284"/>
    </row>
    <row r="30" ht="11.25">
      <c r="A30" s="1" t="s">
        <v>218</v>
      </c>
    </row>
    <row r="31" spans="1:8" ht="11.25">
      <c r="A31" s="261" t="s">
        <v>210</v>
      </c>
      <c r="B31" s="2" t="s">
        <v>217</v>
      </c>
      <c r="H31" s="12"/>
    </row>
    <row r="32" spans="1:8" ht="11.25">
      <c r="A32" s="1" t="s">
        <v>211</v>
      </c>
      <c r="B32" s="4" t="s">
        <v>212</v>
      </c>
      <c r="H32" s="12"/>
    </row>
    <row r="33" spans="1:8" ht="11.25">
      <c r="A33" s="1" t="s">
        <v>211</v>
      </c>
      <c r="B33" s="2" t="s">
        <v>213</v>
      </c>
      <c r="H33" s="12"/>
    </row>
    <row r="34" spans="1:8" ht="11.25">
      <c r="A34" s="1" t="s">
        <v>211</v>
      </c>
      <c r="B34" s="2" t="s">
        <v>214</v>
      </c>
      <c r="H34" s="12"/>
    </row>
    <row r="35" spans="1:2" ht="11.25">
      <c r="A35" s="262" t="s">
        <v>215</v>
      </c>
      <c r="B35" s="2" t="s">
        <v>216</v>
      </c>
    </row>
    <row r="42" spans="1:13" ht="11.25">
      <c r="A42" s="4"/>
      <c r="B42" s="4"/>
      <c r="C42" s="4"/>
      <c r="D42" s="4"/>
      <c r="E42" s="4"/>
      <c r="F42" s="4"/>
      <c r="G42" s="4"/>
      <c r="H42" s="4"/>
      <c r="I42" s="4"/>
      <c r="J42" s="4"/>
      <c r="K42" s="4"/>
      <c r="L42" s="4"/>
      <c r="M42" s="4"/>
    </row>
    <row r="43" spans="1:13" ht="11.25">
      <c r="A43" s="4"/>
      <c r="B43" s="4"/>
      <c r="C43" s="4"/>
      <c r="D43" s="4"/>
      <c r="E43" s="4"/>
      <c r="F43" s="4"/>
      <c r="G43" s="4"/>
      <c r="H43" s="4"/>
      <c r="I43" s="4"/>
      <c r="J43" s="4"/>
      <c r="K43" s="4"/>
      <c r="L43" s="4"/>
      <c r="M43" s="4"/>
    </row>
    <row r="44" spans="1:13" ht="11.25">
      <c r="A44" s="4"/>
      <c r="B44" s="4"/>
      <c r="C44" s="4"/>
      <c r="D44" s="4"/>
      <c r="E44" s="4"/>
      <c r="F44" s="4"/>
      <c r="G44" s="4"/>
      <c r="H44" s="4"/>
      <c r="I44" s="4"/>
      <c r="J44" s="4"/>
      <c r="K44" s="4"/>
      <c r="L44" s="4"/>
      <c r="M44" s="4"/>
    </row>
    <row r="45" spans="1:13" ht="11.25">
      <c r="A45" s="4"/>
      <c r="B45" s="4"/>
      <c r="C45" s="4"/>
      <c r="D45" s="4"/>
      <c r="E45" s="4"/>
      <c r="F45" s="4"/>
      <c r="G45" s="4"/>
      <c r="H45" s="4"/>
      <c r="I45" s="4"/>
      <c r="J45" s="4"/>
      <c r="K45" s="4"/>
      <c r="L45" s="4"/>
      <c r="M45" s="4"/>
    </row>
    <row r="46" spans="1:13" ht="11.25">
      <c r="A46" s="4"/>
      <c r="B46" s="4"/>
      <c r="C46" s="4"/>
      <c r="D46" s="4"/>
      <c r="E46" s="4"/>
      <c r="F46" s="4"/>
      <c r="G46" s="4"/>
      <c r="H46" s="4"/>
      <c r="I46" s="4"/>
      <c r="J46" s="4"/>
      <c r="K46" s="4"/>
      <c r="L46" s="4"/>
      <c r="M46" s="4"/>
    </row>
  </sheetData>
  <sheetProtection/>
  <mergeCells count="57">
    <mergeCell ref="I3:K3"/>
    <mergeCell ref="F3:H3"/>
    <mergeCell ref="C3:E3"/>
    <mergeCell ref="A3:B4"/>
    <mergeCell ref="A1:P1"/>
    <mergeCell ref="O11:P11"/>
    <mergeCell ref="L3:N3"/>
    <mergeCell ref="O3:P4"/>
    <mergeCell ref="A5:B5"/>
    <mergeCell ref="A6:B6"/>
    <mergeCell ref="A24:B24"/>
    <mergeCell ref="O24:P24"/>
    <mergeCell ref="A12:B12"/>
    <mergeCell ref="O12:P12"/>
    <mergeCell ref="A9:B9"/>
    <mergeCell ref="O9:P9"/>
    <mergeCell ref="A10:B10"/>
    <mergeCell ref="O10:P10"/>
    <mergeCell ref="A11:B11"/>
    <mergeCell ref="A22:B22"/>
    <mergeCell ref="O13:P13"/>
    <mergeCell ref="A14:B14"/>
    <mergeCell ref="O14:P14"/>
    <mergeCell ref="O19:P19"/>
    <mergeCell ref="A20:B20"/>
    <mergeCell ref="A19:B19"/>
    <mergeCell ref="A18:B18"/>
    <mergeCell ref="O23:P23"/>
    <mergeCell ref="O20:P20"/>
    <mergeCell ref="O21:P21"/>
    <mergeCell ref="O29:P29"/>
    <mergeCell ref="A27:B27"/>
    <mergeCell ref="O27:P27"/>
    <mergeCell ref="A28:B28"/>
    <mergeCell ref="O28:P28"/>
    <mergeCell ref="O22:P22"/>
    <mergeCell ref="A29:B29"/>
    <mergeCell ref="A7:B7"/>
    <mergeCell ref="A8:B8"/>
    <mergeCell ref="A25:B25"/>
    <mergeCell ref="A26:B26"/>
    <mergeCell ref="A23:B23"/>
    <mergeCell ref="A21:B21"/>
    <mergeCell ref="A16:B16"/>
    <mergeCell ref="A15:B15"/>
    <mergeCell ref="A17:B17"/>
    <mergeCell ref="A13:B13"/>
    <mergeCell ref="O5:P5"/>
    <mergeCell ref="O6:P6"/>
    <mergeCell ref="O7:P7"/>
    <mergeCell ref="O8:P8"/>
    <mergeCell ref="O25:P25"/>
    <mergeCell ref="O26:P26"/>
    <mergeCell ref="O17:P17"/>
    <mergeCell ref="O18:P18"/>
    <mergeCell ref="O15:P15"/>
    <mergeCell ref="O16:P16"/>
  </mergeCells>
  <printOptions horizontalCentered="1"/>
  <pageMargins left="0.7874015748031497" right="0.7874015748031497" top="0.984251968503937" bottom="0.5905511811023623" header="0.5118110236220472" footer="0.5118110236220472"/>
  <pageSetup horizontalDpi="1200" verticalDpi="1200" orientation="landscape" paperSize="9" scale="66" r:id="rId1"/>
  <headerFooter alignWithMargins="0">
    <oddFooter>&amp;R広島国税局
国税徴収１
(H24)</oddFooter>
  </headerFooter>
</worksheet>
</file>

<file path=xl/worksheets/sheet10.xml><?xml version="1.0" encoding="utf-8"?>
<worksheet xmlns="http://schemas.openxmlformats.org/spreadsheetml/2006/main" xmlns:r="http://schemas.openxmlformats.org/officeDocument/2006/relationships">
  <sheetPr>
    <tabColor rgb="FF0070C0"/>
    <pageSetUpPr fitToPage="1"/>
  </sheetPr>
  <dimension ref="A1:K20"/>
  <sheetViews>
    <sheetView showGridLines="0" workbookViewId="0" topLeftCell="A13">
      <selection activeCell="K18" sqref="K18"/>
    </sheetView>
  </sheetViews>
  <sheetFormatPr defaultColWidth="5.875" defaultRowHeight="13.5"/>
  <cols>
    <col min="1" max="2" width="5.625" style="2" customWidth="1"/>
    <col min="3" max="3" width="11.00390625" style="2" customWidth="1"/>
    <col min="4" max="4" width="8.50390625" style="2" customWidth="1"/>
    <col min="5" max="5" width="9.75390625" style="2" bestFit="1" customWidth="1"/>
    <col min="6" max="6" width="8.50390625" style="2" customWidth="1"/>
    <col min="7" max="7" width="9.125" style="2" customWidth="1"/>
    <col min="8" max="8" width="8.50390625" style="2" customWidth="1"/>
    <col min="9" max="9" width="9.125" style="2" customWidth="1"/>
    <col min="10" max="10" width="8.50390625" style="2" customWidth="1"/>
    <col min="11" max="11" width="9.75390625" style="2" bestFit="1" customWidth="1"/>
    <col min="12" max="12" width="10.625" style="2" customWidth="1"/>
    <col min="13" max="16384" width="5.875" style="2" customWidth="1"/>
  </cols>
  <sheetData>
    <row r="1" spans="1:11" ht="14.25" customHeight="1" thickBot="1">
      <c r="A1" s="334" t="s">
        <v>57</v>
      </c>
      <c r="B1" s="334"/>
      <c r="C1" s="334"/>
      <c r="D1" s="334"/>
      <c r="E1" s="334"/>
      <c r="F1" s="334"/>
      <c r="G1" s="334"/>
      <c r="H1" s="334"/>
      <c r="I1" s="334"/>
      <c r="J1" s="334"/>
      <c r="K1" s="334"/>
    </row>
    <row r="2" spans="1:11" ht="16.5" customHeight="1">
      <c r="A2" s="309" t="s">
        <v>58</v>
      </c>
      <c r="B2" s="335"/>
      <c r="C2" s="310"/>
      <c r="D2" s="387" t="s">
        <v>59</v>
      </c>
      <c r="E2" s="387"/>
      <c r="F2" s="387" t="s">
        <v>60</v>
      </c>
      <c r="G2" s="387"/>
      <c r="H2" s="387" t="s">
        <v>61</v>
      </c>
      <c r="I2" s="387"/>
      <c r="J2" s="389" t="s">
        <v>48</v>
      </c>
      <c r="K2" s="390"/>
    </row>
    <row r="3" spans="1:11" ht="16.5" customHeight="1">
      <c r="A3" s="311"/>
      <c r="B3" s="336"/>
      <c r="C3" s="312"/>
      <c r="D3" s="37" t="s">
        <v>49</v>
      </c>
      <c r="E3" s="22" t="s">
        <v>62</v>
      </c>
      <c r="F3" s="37" t="s">
        <v>49</v>
      </c>
      <c r="G3" s="22" t="s">
        <v>62</v>
      </c>
      <c r="H3" s="37" t="s">
        <v>49</v>
      </c>
      <c r="I3" s="22" t="s">
        <v>62</v>
      </c>
      <c r="J3" s="37" t="s">
        <v>50</v>
      </c>
      <c r="K3" s="153" t="s">
        <v>51</v>
      </c>
    </row>
    <row r="4" spans="1:11" s="36" customFormat="1" ht="11.25">
      <c r="A4" s="154"/>
      <c r="B4" s="155"/>
      <c r="C4" s="156"/>
      <c r="D4" s="157" t="s">
        <v>21</v>
      </c>
      <c r="E4" s="72" t="s">
        <v>2</v>
      </c>
      <c r="F4" s="157" t="s">
        <v>21</v>
      </c>
      <c r="G4" s="72" t="s">
        <v>2</v>
      </c>
      <c r="H4" s="157" t="s">
        <v>21</v>
      </c>
      <c r="I4" s="72" t="s">
        <v>2</v>
      </c>
      <c r="J4" s="157" t="s">
        <v>21</v>
      </c>
      <c r="K4" s="101" t="s">
        <v>2</v>
      </c>
    </row>
    <row r="5" spans="1:11" ht="28.5" customHeight="1">
      <c r="A5" s="405" t="s">
        <v>22</v>
      </c>
      <c r="B5" s="407" t="s">
        <v>52</v>
      </c>
      <c r="C5" s="408"/>
      <c r="D5" s="158" t="s">
        <v>161</v>
      </c>
      <c r="E5" s="159" t="s">
        <v>161</v>
      </c>
      <c r="F5" s="158" t="s">
        <v>161</v>
      </c>
      <c r="G5" s="159" t="s">
        <v>161</v>
      </c>
      <c r="H5" s="158" t="s">
        <v>166</v>
      </c>
      <c r="I5" s="159" t="s">
        <v>166</v>
      </c>
      <c r="J5" s="158" t="s">
        <v>161</v>
      </c>
      <c r="K5" s="160" t="s">
        <v>161</v>
      </c>
    </row>
    <row r="6" spans="1:11" ht="28.5" customHeight="1">
      <c r="A6" s="405"/>
      <c r="B6" s="409" t="s">
        <v>23</v>
      </c>
      <c r="C6" s="410"/>
      <c r="D6" s="161">
        <v>10</v>
      </c>
      <c r="E6" s="162">
        <v>132791</v>
      </c>
      <c r="F6" s="161">
        <v>2</v>
      </c>
      <c r="G6" s="162">
        <v>15428</v>
      </c>
      <c r="H6" s="161" t="s">
        <v>166</v>
      </c>
      <c r="I6" s="162" t="s">
        <v>166</v>
      </c>
      <c r="J6" s="161">
        <v>12</v>
      </c>
      <c r="K6" s="102">
        <v>148219</v>
      </c>
    </row>
    <row r="7" spans="1:11" ht="28.5" customHeight="1">
      <c r="A7" s="405"/>
      <c r="B7" s="400" t="s">
        <v>52</v>
      </c>
      <c r="C7" s="401"/>
      <c r="D7" s="158" t="s">
        <v>161</v>
      </c>
      <c r="E7" s="159" t="s">
        <v>161</v>
      </c>
      <c r="F7" s="158" t="s">
        <v>161</v>
      </c>
      <c r="G7" s="159" t="s">
        <v>161</v>
      </c>
      <c r="H7" s="158" t="s">
        <v>166</v>
      </c>
      <c r="I7" s="159" t="s">
        <v>166</v>
      </c>
      <c r="J7" s="158" t="s">
        <v>161</v>
      </c>
      <c r="K7" s="160" t="s">
        <v>161</v>
      </c>
    </row>
    <row r="8" spans="1:11" s="1" customFormat="1" ht="28.5" customHeight="1">
      <c r="A8" s="405"/>
      <c r="B8" s="409" t="s">
        <v>24</v>
      </c>
      <c r="C8" s="333"/>
      <c r="D8" s="161">
        <v>44</v>
      </c>
      <c r="E8" s="162">
        <v>755845</v>
      </c>
      <c r="F8" s="161">
        <v>7</v>
      </c>
      <c r="G8" s="162">
        <v>17556</v>
      </c>
      <c r="H8" s="161" t="s">
        <v>166</v>
      </c>
      <c r="I8" s="162" t="s">
        <v>166</v>
      </c>
      <c r="J8" s="161">
        <v>51</v>
      </c>
      <c r="K8" s="102">
        <v>773401</v>
      </c>
    </row>
    <row r="9" spans="1:11" ht="28.5" customHeight="1">
      <c r="A9" s="405"/>
      <c r="B9" s="400" t="s">
        <v>52</v>
      </c>
      <c r="C9" s="401"/>
      <c r="D9" s="158" t="s">
        <v>161</v>
      </c>
      <c r="E9" s="159" t="s">
        <v>161</v>
      </c>
      <c r="F9" s="158" t="s">
        <v>161</v>
      </c>
      <c r="G9" s="159" t="s">
        <v>161</v>
      </c>
      <c r="H9" s="158" t="s">
        <v>166</v>
      </c>
      <c r="I9" s="159" t="s">
        <v>166</v>
      </c>
      <c r="J9" s="158" t="s">
        <v>161</v>
      </c>
      <c r="K9" s="160" t="s">
        <v>161</v>
      </c>
    </row>
    <row r="10" spans="1:11" s="1" customFormat="1" ht="28.5" customHeight="1">
      <c r="A10" s="405"/>
      <c r="B10" s="409" t="s">
        <v>25</v>
      </c>
      <c r="C10" s="333"/>
      <c r="D10" s="161">
        <v>1</v>
      </c>
      <c r="E10" s="162">
        <v>4908</v>
      </c>
      <c r="F10" s="161" t="s">
        <v>161</v>
      </c>
      <c r="G10" s="162" t="s">
        <v>161</v>
      </c>
      <c r="H10" s="161" t="s">
        <v>166</v>
      </c>
      <c r="I10" s="162" t="s">
        <v>166</v>
      </c>
      <c r="J10" s="161">
        <v>1</v>
      </c>
      <c r="K10" s="102">
        <v>4908</v>
      </c>
    </row>
    <row r="11" spans="1:11" ht="28.5" customHeight="1">
      <c r="A11" s="405"/>
      <c r="B11" s="388" t="s">
        <v>26</v>
      </c>
      <c r="C11" s="280"/>
      <c r="D11" s="161">
        <v>5</v>
      </c>
      <c r="E11" s="162">
        <v>74345</v>
      </c>
      <c r="F11" s="161">
        <v>2</v>
      </c>
      <c r="G11" s="162">
        <v>8797</v>
      </c>
      <c r="H11" s="161" t="s">
        <v>166</v>
      </c>
      <c r="I11" s="162" t="s">
        <v>166</v>
      </c>
      <c r="J11" s="161">
        <v>7</v>
      </c>
      <c r="K11" s="102">
        <v>83142</v>
      </c>
    </row>
    <row r="12" spans="1:11" ht="28.5" customHeight="1">
      <c r="A12" s="405"/>
      <c r="B12" s="388" t="s">
        <v>27</v>
      </c>
      <c r="C12" s="280"/>
      <c r="D12" s="161" t="s">
        <v>161</v>
      </c>
      <c r="E12" s="162" t="s">
        <v>161</v>
      </c>
      <c r="F12" s="161" t="s">
        <v>161</v>
      </c>
      <c r="G12" s="162" t="s">
        <v>161</v>
      </c>
      <c r="H12" s="161" t="s">
        <v>166</v>
      </c>
      <c r="I12" s="162" t="s">
        <v>166</v>
      </c>
      <c r="J12" s="161" t="s">
        <v>161</v>
      </c>
      <c r="K12" s="102" t="s">
        <v>161</v>
      </c>
    </row>
    <row r="13" spans="1:11" ht="28.5" customHeight="1">
      <c r="A13" s="405"/>
      <c r="B13" s="388" t="s">
        <v>28</v>
      </c>
      <c r="C13" s="280"/>
      <c r="D13" s="161">
        <v>31</v>
      </c>
      <c r="E13" s="162">
        <v>471529</v>
      </c>
      <c r="F13" s="161">
        <v>3</v>
      </c>
      <c r="G13" s="162">
        <v>10837</v>
      </c>
      <c r="H13" s="161" t="s">
        <v>166</v>
      </c>
      <c r="I13" s="162" t="s">
        <v>166</v>
      </c>
      <c r="J13" s="161">
        <v>34</v>
      </c>
      <c r="K13" s="102">
        <v>482366</v>
      </c>
    </row>
    <row r="14" spans="1:11" ht="28.5" customHeight="1">
      <c r="A14" s="406"/>
      <c r="B14" s="395" t="s">
        <v>30</v>
      </c>
      <c r="C14" s="396"/>
      <c r="D14" s="163">
        <v>17</v>
      </c>
      <c r="E14" s="164">
        <v>337855</v>
      </c>
      <c r="F14" s="163">
        <v>4</v>
      </c>
      <c r="G14" s="164">
        <v>13350</v>
      </c>
      <c r="H14" s="163" t="s">
        <v>166</v>
      </c>
      <c r="I14" s="164" t="s">
        <v>166</v>
      </c>
      <c r="J14" s="163">
        <v>21</v>
      </c>
      <c r="K14" s="165">
        <v>351205</v>
      </c>
    </row>
    <row r="15" spans="1:11" ht="28.5" customHeight="1">
      <c r="A15" s="402" t="s">
        <v>63</v>
      </c>
      <c r="B15" s="393" t="s">
        <v>64</v>
      </c>
      <c r="C15" s="166" t="s">
        <v>65</v>
      </c>
      <c r="D15" s="167">
        <v>964</v>
      </c>
      <c r="E15" s="168">
        <v>1179740</v>
      </c>
      <c r="F15" s="167">
        <v>31</v>
      </c>
      <c r="G15" s="168">
        <v>9810</v>
      </c>
      <c r="H15" s="167" t="s">
        <v>166</v>
      </c>
      <c r="I15" s="168" t="s">
        <v>166</v>
      </c>
      <c r="J15" s="167">
        <v>995</v>
      </c>
      <c r="K15" s="169">
        <v>1189550</v>
      </c>
    </row>
    <row r="16" spans="1:11" ht="28.5" customHeight="1">
      <c r="A16" s="403"/>
      <c r="B16" s="394"/>
      <c r="C16" s="170" t="s">
        <v>53</v>
      </c>
      <c r="D16" s="171">
        <v>11</v>
      </c>
      <c r="E16" s="172">
        <v>32408</v>
      </c>
      <c r="F16" s="171">
        <v>4</v>
      </c>
      <c r="G16" s="172">
        <v>10240</v>
      </c>
      <c r="H16" s="171" t="s">
        <v>166</v>
      </c>
      <c r="I16" s="172" t="s">
        <v>166</v>
      </c>
      <c r="J16" s="171">
        <v>15</v>
      </c>
      <c r="K16" s="173">
        <v>42648</v>
      </c>
    </row>
    <row r="17" spans="1:11" ht="28.5" customHeight="1">
      <c r="A17" s="404"/>
      <c r="B17" s="395" t="s">
        <v>34</v>
      </c>
      <c r="C17" s="396"/>
      <c r="D17" s="174">
        <v>62</v>
      </c>
      <c r="E17" s="175">
        <v>21058</v>
      </c>
      <c r="F17" s="174">
        <v>8</v>
      </c>
      <c r="G17" s="175">
        <v>2802</v>
      </c>
      <c r="H17" s="174" t="s">
        <v>166</v>
      </c>
      <c r="I17" s="175" t="s">
        <v>166</v>
      </c>
      <c r="J17" s="174">
        <v>70</v>
      </c>
      <c r="K17" s="104">
        <v>23860</v>
      </c>
    </row>
    <row r="18" spans="1:11" ht="28.5" customHeight="1" thickBot="1">
      <c r="A18" s="397" t="s">
        <v>66</v>
      </c>
      <c r="B18" s="398"/>
      <c r="C18" s="399"/>
      <c r="D18" s="176">
        <v>586</v>
      </c>
      <c r="E18" s="177">
        <v>3632800</v>
      </c>
      <c r="F18" s="176">
        <v>16</v>
      </c>
      <c r="G18" s="177">
        <v>11615</v>
      </c>
      <c r="H18" s="176" t="s">
        <v>166</v>
      </c>
      <c r="I18" s="177" t="s">
        <v>166</v>
      </c>
      <c r="J18" s="176">
        <v>602</v>
      </c>
      <c r="K18" s="178">
        <v>3644415</v>
      </c>
    </row>
    <row r="19" spans="1:11" ht="22.5" customHeight="1">
      <c r="A19" s="326" t="s">
        <v>201</v>
      </c>
      <c r="B19" s="326"/>
      <c r="C19" s="326"/>
      <c r="D19" s="326"/>
      <c r="E19" s="326"/>
      <c r="F19" s="326"/>
      <c r="G19" s="326"/>
      <c r="H19" s="326"/>
      <c r="I19" s="326"/>
      <c r="J19" s="326"/>
      <c r="K19" s="326"/>
    </row>
    <row r="20" spans="1:11" ht="30.75" customHeight="1">
      <c r="A20" s="391" t="s">
        <v>54</v>
      </c>
      <c r="B20" s="392"/>
      <c r="C20" s="392"/>
      <c r="D20" s="392"/>
      <c r="E20" s="392"/>
      <c r="F20" s="392"/>
      <c r="G20" s="392"/>
      <c r="H20" s="392"/>
      <c r="I20" s="392"/>
      <c r="J20" s="392"/>
      <c r="K20" s="392"/>
    </row>
  </sheetData>
  <sheetProtection/>
  <mergeCells count="23">
    <mergeCell ref="B6:C6"/>
    <mergeCell ref="B8:C8"/>
    <mergeCell ref="B10:C10"/>
    <mergeCell ref="A20:K20"/>
    <mergeCell ref="B15:B16"/>
    <mergeCell ref="B17:C17"/>
    <mergeCell ref="A18:C18"/>
    <mergeCell ref="B9:C9"/>
    <mergeCell ref="B13:C13"/>
    <mergeCell ref="B14:C14"/>
    <mergeCell ref="B12:C12"/>
    <mergeCell ref="A19:K19"/>
    <mergeCell ref="A15:A17"/>
    <mergeCell ref="A1:K1"/>
    <mergeCell ref="F2:G2"/>
    <mergeCell ref="H2:I2"/>
    <mergeCell ref="B11:C11"/>
    <mergeCell ref="A2:C3"/>
    <mergeCell ref="J2:K2"/>
    <mergeCell ref="D2:E2"/>
    <mergeCell ref="A5:A14"/>
    <mergeCell ref="B5:C5"/>
    <mergeCell ref="B7:C7"/>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2" r:id="rId1"/>
  <headerFooter alignWithMargins="0">
    <oddFooter>&amp;R広島国税局
国税徴収２
(H24)</oddFooter>
  </headerFooter>
</worksheet>
</file>

<file path=xl/worksheets/sheet2.xml><?xml version="1.0" encoding="utf-8"?>
<worksheet xmlns="http://schemas.openxmlformats.org/spreadsheetml/2006/main" xmlns:r="http://schemas.openxmlformats.org/officeDocument/2006/relationships">
  <sheetPr>
    <tabColor rgb="FFFF0000"/>
    <pageSetUpPr fitToPage="1"/>
  </sheetPr>
  <dimension ref="A1:N28"/>
  <sheetViews>
    <sheetView showGridLines="0" workbookViewId="0" topLeftCell="A1">
      <selection activeCell="H6" sqref="H6"/>
    </sheetView>
  </sheetViews>
  <sheetFormatPr defaultColWidth="12.625" defaultRowHeight="13.5"/>
  <cols>
    <col min="1" max="16384" width="12.625" style="2" customWidth="1"/>
  </cols>
  <sheetData>
    <row r="1" ht="12" thickBot="1">
      <c r="A1" s="2" t="s">
        <v>95</v>
      </c>
    </row>
    <row r="2" spans="1:14" ht="15" customHeight="1">
      <c r="A2" s="322" t="s">
        <v>96</v>
      </c>
      <c r="B2" s="306" t="s">
        <v>97</v>
      </c>
      <c r="C2" s="307"/>
      <c r="D2" s="308"/>
      <c r="E2" s="306" t="s">
        <v>11</v>
      </c>
      <c r="F2" s="307"/>
      <c r="G2" s="308"/>
      <c r="H2" s="306" t="s">
        <v>98</v>
      </c>
      <c r="I2" s="307"/>
      <c r="J2" s="308"/>
      <c r="K2" s="306" t="s">
        <v>99</v>
      </c>
      <c r="L2" s="307"/>
      <c r="M2" s="307"/>
      <c r="N2" s="324" t="s">
        <v>96</v>
      </c>
    </row>
    <row r="3" spans="1:14" ht="18" customHeight="1">
      <c r="A3" s="323"/>
      <c r="B3" s="19" t="s">
        <v>0</v>
      </c>
      <c r="C3" s="20" t="s">
        <v>100</v>
      </c>
      <c r="D3" s="22" t="s">
        <v>1</v>
      </c>
      <c r="E3" s="19" t="s">
        <v>0</v>
      </c>
      <c r="F3" s="21" t="s">
        <v>101</v>
      </c>
      <c r="G3" s="22" t="s">
        <v>1</v>
      </c>
      <c r="H3" s="19" t="s">
        <v>0</v>
      </c>
      <c r="I3" s="21" t="s">
        <v>101</v>
      </c>
      <c r="J3" s="22" t="s">
        <v>1</v>
      </c>
      <c r="K3" s="19" t="s">
        <v>0</v>
      </c>
      <c r="L3" s="21" t="s">
        <v>101</v>
      </c>
      <c r="M3" s="22" t="s">
        <v>1</v>
      </c>
      <c r="N3" s="325"/>
    </row>
    <row r="4" spans="1:14" s="36" customFormat="1" ht="11.25">
      <c r="A4" s="68"/>
      <c r="B4" s="70" t="s">
        <v>2</v>
      </c>
      <c r="C4" s="71" t="s">
        <v>2</v>
      </c>
      <c r="D4" s="72" t="s">
        <v>2</v>
      </c>
      <c r="E4" s="70" t="s">
        <v>2</v>
      </c>
      <c r="F4" s="71" t="s">
        <v>2</v>
      </c>
      <c r="G4" s="72" t="s">
        <v>2</v>
      </c>
      <c r="H4" s="70" t="s">
        <v>2</v>
      </c>
      <c r="I4" s="71" t="s">
        <v>2</v>
      </c>
      <c r="J4" s="72" t="s">
        <v>2</v>
      </c>
      <c r="K4" s="70" t="s">
        <v>2</v>
      </c>
      <c r="L4" s="71" t="s">
        <v>2</v>
      </c>
      <c r="M4" s="72" t="s">
        <v>2</v>
      </c>
      <c r="N4" s="69"/>
    </row>
    <row r="5" spans="1:14" s="199" customFormat="1" ht="30" customHeight="1">
      <c r="A5" s="29" t="s">
        <v>186</v>
      </c>
      <c r="B5" s="32">
        <v>2062214619</v>
      </c>
      <c r="C5" s="33">
        <v>85553423</v>
      </c>
      <c r="D5" s="34">
        <v>2147768042</v>
      </c>
      <c r="E5" s="32">
        <v>2005184661</v>
      </c>
      <c r="F5" s="33">
        <v>55767896</v>
      </c>
      <c r="G5" s="34">
        <v>2060952557</v>
      </c>
      <c r="H5" s="32">
        <v>184342</v>
      </c>
      <c r="I5" s="33">
        <v>4504623</v>
      </c>
      <c r="J5" s="34">
        <v>4688965</v>
      </c>
      <c r="K5" s="32">
        <v>56845616</v>
      </c>
      <c r="L5" s="33">
        <v>25280905</v>
      </c>
      <c r="M5" s="34">
        <v>82126521</v>
      </c>
      <c r="N5" s="35" t="s">
        <v>186</v>
      </c>
    </row>
    <row r="6" spans="1:14" s="199" customFormat="1" ht="30" customHeight="1">
      <c r="A6" s="29" t="s">
        <v>187</v>
      </c>
      <c r="B6" s="6">
        <v>1998599582</v>
      </c>
      <c r="C6" s="7">
        <v>80882937</v>
      </c>
      <c r="D6" s="8">
        <v>2079482520</v>
      </c>
      <c r="E6" s="6">
        <v>1940024733</v>
      </c>
      <c r="F6" s="7">
        <v>52486841</v>
      </c>
      <c r="G6" s="8">
        <v>1992511574</v>
      </c>
      <c r="H6" s="6">
        <v>165420</v>
      </c>
      <c r="I6" s="7">
        <v>3549447</v>
      </c>
      <c r="J6" s="8">
        <v>3714867</v>
      </c>
      <c r="K6" s="6">
        <v>58409430</v>
      </c>
      <c r="L6" s="7">
        <v>24846649</v>
      </c>
      <c r="M6" s="8">
        <v>83256079</v>
      </c>
      <c r="N6" s="35" t="s">
        <v>187</v>
      </c>
    </row>
    <row r="7" spans="1:14" s="199" customFormat="1" ht="30" customHeight="1">
      <c r="A7" s="29" t="s">
        <v>188</v>
      </c>
      <c r="B7" s="6">
        <v>2007537377</v>
      </c>
      <c r="C7" s="7">
        <v>82868597</v>
      </c>
      <c r="D7" s="8">
        <v>2090405973</v>
      </c>
      <c r="E7" s="6">
        <v>1953153795</v>
      </c>
      <c r="F7" s="7">
        <v>55873111</v>
      </c>
      <c r="G7" s="8">
        <v>2009026906</v>
      </c>
      <c r="H7" s="6">
        <v>873874</v>
      </c>
      <c r="I7" s="7">
        <v>4026898</v>
      </c>
      <c r="J7" s="8">
        <v>4900772</v>
      </c>
      <c r="K7" s="6">
        <v>53509708</v>
      </c>
      <c r="L7" s="7">
        <v>22968588</v>
      </c>
      <c r="M7" s="8">
        <v>76478296</v>
      </c>
      <c r="N7" s="35" t="s">
        <v>188</v>
      </c>
    </row>
    <row r="8" spans="1:14" s="199" customFormat="1" ht="30" customHeight="1">
      <c r="A8" s="29" t="s">
        <v>189</v>
      </c>
      <c r="B8" s="6">
        <v>1977024671</v>
      </c>
      <c r="C8" s="7">
        <v>76383744</v>
      </c>
      <c r="D8" s="8">
        <v>2053408415</v>
      </c>
      <c r="E8" s="6">
        <v>1931688242</v>
      </c>
      <c r="F8" s="7">
        <v>50329592</v>
      </c>
      <c r="G8" s="8">
        <v>1982017833</v>
      </c>
      <c r="H8" s="6">
        <v>1061681</v>
      </c>
      <c r="I8" s="7">
        <v>2613451</v>
      </c>
      <c r="J8" s="8">
        <v>3675132</v>
      </c>
      <c r="K8" s="6">
        <v>44274748</v>
      </c>
      <c r="L8" s="7">
        <v>23440701</v>
      </c>
      <c r="M8" s="8">
        <v>67715449</v>
      </c>
      <c r="N8" s="35" t="s">
        <v>189</v>
      </c>
    </row>
    <row r="9" spans="1:14" ht="30" customHeight="1" thickBot="1">
      <c r="A9" s="30" t="s">
        <v>190</v>
      </c>
      <c r="B9" s="9">
        <v>1930875348</v>
      </c>
      <c r="C9" s="10">
        <v>67829769</v>
      </c>
      <c r="D9" s="11">
        <v>1998705117</v>
      </c>
      <c r="E9" s="9">
        <v>1884306156</v>
      </c>
      <c r="F9" s="10">
        <v>43661793</v>
      </c>
      <c r="G9" s="11">
        <v>1927967949</v>
      </c>
      <c r="H9" s="9">
        <v>52277</v>
      </c>
      <c r="I9" s="10">
        <v>2421173</v>
      </c>
      <c r="J9" s="11">
        <v>2473450</v>
      </c>
      <c r="K9" s="9">
        <v>46516915</v>
      </c>
      <c r="L9" s="10">
        <v>21746803</v>
      </c>
      <c r="M9" s="11">
        <v>68263718</v>
      </c>
      <c r="N9" s="31" t="s">
        <v>190</v>
      </c>
    </row>
    <row r="24" spans="1:12" ht="11.25">
      <c r="A24" s="4"/>
      <c r="D24" s="4"/>
      <c r="E24" s="4"/>
      <c r="F24" s="4"/>
      <c r="G24" s="4"/>
      <c r="H24" s="4"/>
      <c r="I24" s="4"/>
      <c r="J24" s="4"/>
      <c r="K24" s="4"/>
      <c r="L24" s="4"/>
    </row>
    <row r="25" spans="1:12" ht="11.25">
      <c r="A25" s="4"/>
      <c r="B25" s="4"/>
      <c r="C25" s="4"/>
      <c r="D25" s="4"/>
      <c r="E25" s="4"/>
      <c r="F25" s="4"/>
      <c r="G25" s="4"/>
      <c r="H25" s="4"/>
      <c r="I25" s="4"/>
      <c r="J25" s="4"/>
      <c r="K25" s="4"/>
      <c r="L25" s="4"/>
    </row>
    <row r="26" spans="1:12" ht="11.25">
      <c r="A26" s="4"/>
      <c r="B26" s="4"/>
      <c r="C26" s="4"/>
      <c r="D26" s="4"/>
      <c r="E26" s="4"/>
      <c r="F26" s="4"/>
      <c r="G26" s="4"/>
      <c r="H26" s="4"/>
      <c r="I26" s="4"/>
      <c r="J26" s="4"/>
      <c r="K26" s="4"/>
      <c r="L26" s="4"/>
    </row>
    <row r="27" spans="1:12" ht="11.25">
      <c r="A27" s="4"/>
      <c r="B27" s="4"/>
      <c r="C27" s="4"/>
      <c r="D27" s="4"/>
      <c r="E27" s="4"/>
      <c r="F27" s="4"/>
      <c r="G27" s="4"/>
      <c r="H27" s="4"/>
      <c r="I27" s="4"/>
      <c r="J27" s="4"/>
      <c r="K27" s="4"/>
      <c r="L27" s="4"/>
    </row>
    <row r="28" spans="1:12" ht="11.25">
      <c r="A28" s="4"/>
      <c r="B28" s="4"/>
      <c r="C28" s="4"/>
      <c r="D28" s="4"/>
      <c r="E28" s="4"/>
      <c r="F28" s="4"/>
      <c r="G28" s="4"/>
      <c r="H28" s="4"/>
      <c r="I28" s="4"/>
      <c r="J28" s="4"/>
      <c r="K28" s="4"/>
      <c r="L28" s="4"/>
    </row>
  </sheetData>
  <sheetProtection/>
  <mergeCells count="6">
    <mergeCell ref="A2:A3"/>
    <mergeCell ref="N2:N3"/>
    <mergeCell ref="K2:M2"/>
    <mergeCell ref="B2:D2"/>
    <mergeCell ref="E2:G2"/>
    <mergeCell ref="H2:J2"/>
  </mergeCells>
  <printOptions/>
  <pageMargins left="0.7874015748031497" right="0.7874015748031497" top="0.984251968503937" bottom="0.984251968503937" header="0.5118110236220472" footer="0.5118110236220472"/>
  <pageSetup fitToHeight="1" fitToWidth="1" horizontalDpi="600" verticalDpi="600" orientation="landscape" paperSize="9" scale="74" r:id="rId1"/>
  <headerFooter alignWithMargins="0">
    <oddFooter>&amp;R広島国税局
国税徴収１
(H24)</oddFooter>
  </headerFooter>
</worksheet>
</file>

<file path=xl/worksheets/sheet3.xml><?xml version="1.0" encoding="utf-8"?>
<worksheet xmlns="http://schemas.openxmlformats.org/spreadsheetml/2006/main" xmlns:r="http://schemas.openxmlformats.org/officeDocument/2006/relationships">
  <sheetPr>
    <tabColor rgb="FFFF0000"/>
  </sheetPr>
  <dimension ref="A1:N67"/>
  <sheetViews>
    <sheetView showGridLines="0" workbookViewId="0" topLeftCell="A1">
      <selection activeCell="K3" sqref="K3"/>
    </sheetView>
  </sheetViews>
  <sheetFormatPr defaultColWidth="5.875" defaultRowHeight="13.5"/>
  <cols>
    <col min="1" max="1" width="10.625" style="2" customWidth="1"/>
    <col min="2" max="2" width="12.375" style="2" bestFit="1" customWidth="1"/>
    <col min="3" max="3" width="11.50390625" style="2" bestFit="1" customWidth="1"/>
    <col min="4" max="4" width="12.375" style="2" bestFit="1" customWidth="1"/>
    <col min="5" max="5" width="10.625" style="2" bestFit="1" customWidth="1"/>
    <col min="6" max="6" width="10.375" style="2" bestFit="1" customWidth="1"/>
    <col min="7" max="7" width="9.50390625" style="2" bestFit="1" customWidth="1"/>
    <col min="8" max="8" width="11.125" style="2" bestFit="1" customWidth="1"/>
    <col min="9" max="10" width="11.50390625" style="2" bestFit="1" customWidth="1"/>
    <col min="11" max="11" width="10.625" style="2" bestFit="1" customWidth="1"/>
    <col min="12" max="12" width="10.375" style="2" bestFit="1" customWidth="1"/>
    <col min="13" max="13" width="9.75390625" style="2" bestFit="1" customWidth="1"/>
    <col min="14" max="14" width="10.625" style="5" customWidth="1"/>
    <col min="15" max="16384" width="5.875" style="2" customWidth="1"/>
  </cols>
  <sheetData>
    <row r="1" ht="12" thickBot="1">
      <c r="A1" s="2" t="s">
        <v>94</v>
      </c>
    </row>
    <row r="2" spans="1:14" s="5" customFormat="1" ht="14.25" customHeight="1">
      <c r="A2" s="328" t="s">
        <v>12</v>
      </c>
      <c r="B2" s="306" t="s">
        <v>191</v>
      </c>
      <c r="C2" s="307"/>
      <c r="D2" s="308"/>
      <c r="E2" s="306" t="s">
        <v>209</v>
      </c>
      <c r="F2" s="307"/>
      <c r="G2" s="308"/>
      <c r="H2" s="306" t="s">
        <v>168</v>
      </c>
      <c r="I2" s="307"/>
      <c r="J2" s="308"/>
      <c r="K2" s="306" t="s">
        <v>203</v>
      </c>
      <c r="L2" s="307"/>
      <c r="M2" s="308"/>
      <c r="N2" s="324" t="s">
        <v>55</v>
      </c>
    </row>
    <row r="3" spans="1:14" s="5" customFormat="1" ht="18" customHeight="1">
      <c r="A3" s="329"/>
      <c r="B3" s="37" t="s">
        <v>13</v>
      </c>
      <c r="C3" s="20" t="s">
        <v>11</v>
      </c>
      <c r="D3" s="22" t="s">
        <v>14</v>
      </c>
      <c r="E3" s="37" t="s">
        <v>13</v>
      </c>
      <c r="F3" s="20" t="s">
        <v>11</v>
      </c>
      <c r="G3" s="22" t="s">
        <v>14</v>
      </c>
      <c r="H3" s="37" t="s">
        <v>13</v>
      </c>
      <c r="I3" s="20" t="s">
        <v>11</v>
      </c>
      <c r="J3" s="22" t="s">
        <v>14</v>
      </c>
      <c r="K3" s="37" t="s">
        <v>13</v>
      </c>
      <c r="L3" s="20" t="s">
        <v>11</v>
      </c>
      <c r="M3" s="22" t="s">
        <v>14</v>
      </c>
      <c r="N3" s="325"/>
    </row>
    <row r="4" spans="1:14" ht="11.25">
      <c r="A4" s="75"/>
      <c r="B4" s="73" t="s">
        <v>2</v>
      </c>
      <c r="C4" s="61" t="s">
        <v>2</v>
      </c>
      <c r="D4" s="74" t="s">
        <v>2</v>
      </c>
      <c r="E4" s="73" t="s">
        <v>2</v>
      </c>
      <c r="F4" s="61" t="s">
        <v>2</v>
      </c>
      <c r="G4" s="74" t="s">
        <v>2</v>
      </c>
      <c r="H4" s="73" t="s">
        <v>2</v>
      </c>
      <c r="I4" s="61" t="s">
        <v>2</v>
      </c>
      <c r="J4" s="74" t="s">
        <v>2</v>
      </c>
      <c r="K4" s="73" t="s">
        <v>2</v>
      </c>
      <c r="L4" s="61" t="s">
        <v>2</v>
      </c>
      <c r="M4" s="180" t="s">
        <v>2</v>
      </c>
      <c r="N4" s="187"/>
    </row>
    <row r="5" spans="1:14" ht="18" customHeight="1">
      <c r="A5" s="93" t="s">
        <v>105</v>
      </c>
      <c r="B5" s="76">
        <v>9026178</v>
      </c>
      <c r="C5" s="64">
        <v>8961667</v>
      </c>
      <c r="D5" s="77">
        <v>54851</v>
      </c>
      <c r="E5" s="76">
        <v>1957359</v>
      </c>
      <c r="F5" s="64">
        <v>1955845</v>
      </c>
      <c r="G5" s="77">
        <v>1514</v>
      </c>
      <c r="H5" s="76">
        <v>2248571</v>
      </c>
      <c r="I5" s="64">
        <v>2060719</v>
      </c>
      <c r="J5" s="77">
        <v>170711</v>
      </c>
      <c r="K5" s="76">
        <v>6</v>
      </c>
      <c r="L5" s="64">
        <v>6</v>
      </c>
      <c r="M5" s="181" t="s">
        <v>161</v>
      </c>
      <c r="N5" s="188" t="str">
        <f>IF('(3)税務署別徴収状況-2'!A5="","",'(3)税務署別徴収状況-2'!A5)</f>
        <v>鳥取</v>
      </c>
    </row>
    <row r="6" spans="1:14" ht="18" customHeight="1">
      <c r="A6" s="91" t="s">
        <v>106</v>
      </c>
      <c r="B6" s="78">
        <v>7279624</v>
      </c>
      <c r="C6" s="66">
        <v>7228803</v>
      </c>
      <c r="D6" s="79">
        <v>44311</v>
      </c>
      <c r="E6" s="78">
        <v>1311750</v>
      </c>
      <c r="F6" s="66">
        <v>1311228</v>
      </c>
      <c r="G6" s="79">
        <v>522</v>
      </c>
      <c r="H6" s="78">
        <v>2706523</v>
      </c>
      <c r="I6" s="66">
        <v>2527052</v>
      </c>
      <c r="J6" s="79">
        <v>160071</v>
      </c>
      <c r="K6" s="78" t="s">
        <v>161</v>
      </c>
      <c r="L6" s="66" t="s">
        <v>161</v>
      </c>
      <c r="M6" s="182" t="s">
        <v>161</v>
      </c>
      <c r="N6" s="189" t="str">
        <f>IF('(3)税務署別徴収状況-2'!A6="","",'(3)税務署別徴収状況-2'!A6)</f>
        <v>米子</v>
      </c>
    </row>
    <row r="7" spans="1:14" ht="18" customHeight="1">
      <c r="A7" s="91" t="s">
        <v>107</v>
      </c>
      <c r="B7" s="78">
        <v>2685231</v>
      </c>
      <c r="C7" s="66">
        <v>2667117</v>
      </c>
      <c r="D7" s="79">
        <v>17934</v>
      </c>
      <c r="E7" s="78">
        <v>558449</v>
      </c>
      <c r="F7" s="66">
        <v>558363</v>
      </c>
      <c r="G7" s="79">
        <v>87</v>
      </c>
      <c r="H7" s="78">
        <v>913798</v>
      </c>
      <c r="I7" s="66">
        <v>863884</v>
      </c>
      <c r="J7" s="79">
        <v>47694</v>
      </c>
      <c r="K7" s="78" t="s">
        <v>161</v>
      </c>
      <c r="L7" s="66" t="s">
        <v>161</v>
      </c>
      <c r="M7" s="182" t="s">
        <v>161</v>
      </c>
      <c r="N7" s="189" t="str">
        <f>IF('(3)税務署別徴収状況-2'!A7="","",'(3)税務署別徴収状況-2'!A7)</f>
        <v>倉吉</v>
      </c>
    </row>
    <row r="8" spans="1:14" s="3" customFormat="1" ht="18" customHeight="1">
      <c r="A8" s="80" t="s">
        <v>108</v>
      </c>
      <c r="B8" s="81">
        <v>18991033</v>
      </c>
      <c r="C8" s="67">
        <v>18857587</v>
      </c>
      <c r="D8" s="82">
        <v>117096</v>
      </c>
      <c r="E8" s="81">
        <v>3827559</v>
      </c>
      <c r="F8" s="67">
        <v>3825436</v>
      </c>
      <c r="G8" s="82">
        <v>2123</v>
      </c>
      <c r="H8" s="81">
        <v>5868892</v>
      </c>
      <c r="I8" s="67">
        <v>5451655</v>
      </c>
      <c r="J8" s="82">
        <v>378475</v>
      </c>
      <c r="K8" s="81">
        <v>6</v>
      </c>
      <c r="L8" s="67">
        <v>6</v>
      </c>
      <c r="M8" s="183" t="s">
        <v>161</v>
      </c>
      <c r="N8" s="190" t="str">
        <f>IF(A8="","",A8)</f>
        <v>鳥取県計</v>
      </c>
    </row>
    <row r="9" spans="1:14" s="12" customFormat="1" ht="18" customHeight="1">
      <c r="A9" s="13"/>
      <c r="B9" s="16"/>
      <c r="C9" s="17"/>
      <c r="D9" s="18"/>
      <c r="E9" s="16"/>
      <c r="F9" s="17"/>
      <c r="G9" s="18"/>
      <c r="H9" s="16"/>
      <c r="I9" s="17"/>
      <c r="J9" s="18"/>
      <c r="K9" s="16"/>
      <c r="L9" s="17"/>
      <c r="M9" s="184"/>
      <c r="N9" s="191"/>
    </row>
    <row r="10" spans="1:14" ht="18" customHeight="1">
      <c r="A10" s="92" t="s">
        <v>113</v>
      </c>
      <c r="B10" s="83">
        <v>12738775</v>
      </c>
      <c r="C10" s="84">
        <v>12703847</v>
      </c>
      <c r="D10" s="85">
        <v>34527</v>
      </c>
      <c r="E10" s="83">
        <v>2702924</v>
      </c>
      <c r="F10" s="84">
        <v>2701950</v>
      </c>
      <c r="G10" s="85">
        <v>974</v>
      </c>
      <c r="H10" s="83">
        <v>3248447</v>
      </c>
      <c r="I10" s="84">
        <v>3125375</v>
      </c>
      <c r="J10" s="85">
        <v>122436</v>
      </c>
      <c r="K10" s="83" t="s">
        <v>161</v>
      </c>
      <c r="L10" s="84" t="s">
        <v>161</v>
      </c>
      <c r="M10" s="185" t="s">
        <v>161</v>
      </c>
      <c r="N10" s="192" t="str">
        <f aca="true" t="shared" si="0" ref="N10:N17">IF(A10="","",A10)</f>
        <v>松江</v>
      </c>
    </row>
    <row r="11" spans="1:14" ht="18" customHeight="1">
      <c r="A11" s="91" t="s">
        <v>114</v>
      </c>
      <c r="B11" s="78">
        <v>2767259</v>
      </c>
      <c r="C11" s="66">
        <v>2757912</v>
      </c>
      <c r="D11" s="79">
        <v>8914</v>
      </c>
      <c r="E11" s="78">
        <v>935500</v>
      </c>
      <c r="F11" s="66">
        <v>935500</v>
      </c>
      <c r="G11" s="79" t="s">
        <v>161</v>
      </c>
      <c r="H11" s="78">
        <v>1110547</v>
      </c>
      <c r="I11" s="66">
        <v>1083900</v>
      </c>
      <c r="J11" s="79">
        <v>26143</v>
      </c>
      <c r="K11" s="78">
        <v>74</v>
      </c>
      <c r="L11" s="66">
        <v>74</v>
      </c>
      <c r="M11" s="182" t="s">
        <v>161</v>
      </c>
      <c r="N11" s="189" t="str">
        <f t="shared" si="0"/>
        <v>浜田</v>
      </c>
    </row>
    <row r="12" spans="1:14" ht="18" customHeight="1">
      <c r="A12" s="91" t="s">
        <v>115</v>
      </c>
      <c r="B12" s="78">
        <v>5232789</v>
      </c>
      <c r="C12" s="66">
        <v>5215112</v>
      </c>
      <c r="D12" s="79">
        <v>16886</v>
      </c>
      <c r="E12" s="78">
        <v>1157249</v>
      </c>
      <c r="F12" s="66">
        <v>1155488</v>
      </c>
      <c r="G12" s="79">
        <v>1761</v>
      </c>
      <c r="H12" s="78">
        <v>2079312</v>
      </c>
      <c r="I12" s="66">
        <v>2003389</v>
      </c>
      <c r="J12" s="79">
        <v>75618</v>
      </c>
      <c r="K12" s="78">
        <v>20</v>
      </c>
      <c r="L12" s="66">
        <v>20</v>
      </c>
      <c r="M12" s="182" t="s">
        <v>161</v>
      </c>
      <c r="N12" s="189" t="str">
        <f t="shared" si="0"/>
        <v>出雲</v>
      </c>
    </row>
    <row r="13" spans="1:14" ht="18" customHeight="1">
      <c r="A13" s="91" t="s">
        <v>116</v>
      </c>
      <c r="B13" s="78">
        <v>1701745</v>
      </c>
      <c r="C13" s="66">
        <v>1687890</v>
      </c>
      <c r="D13" s="79">
        <v>13177</v>
      </c>
      <c r="E13" s="78">
        <v>369934</v>
      </c>
      <c r="F13" s="66">
        <v>369721</v>
      </c>
      <c r="G13" s="79">
        <v>213</v>
      </c>
      <c r="H13" s="78">
        <v>692204</v>
      </c>
      <c r="I13" s="66">
        <v>659544</v>
      </c>
      <c r="J13" s="79">
        <v>32483</v>
      </c>
      <c r="K13" s="78" t="s">
        <v>161</v>
      </c>
      <c r="L13" s="66" t="s">
        <v>161</v>
      </c>
      <c r="M13" s="182" t="s">
        <v>161</v>
      </c>
      <c r="N13" s="189" t="str">
        <f t="shared" si="0"/>
        <v>益田</v>
      </c>
    </row>
    <row r="14" spans="1:14" ht="18" customHeight="1">
      <c r="A14" s="91" t="s">
        <v>117</v>
      </c>
      <c r="B14" s="78">
        <v>931764</v>
      </c>
      <c r="C14" s="66">
        <v>929765</v>
      </c>
      <c r="D14" s="79">
        <v>1999</v>
      </c>
      <c r="E14" s="78">
        <v>182795</v>
      </c>
      <c r="F14" s="66">
        <v>182795</v>
      </c>
      <c r="G14" s="79" t="s">
        <v>161</v>
      </c>
      <c r="H14" s="78">
        <v>275012</v>
      </c>
      <c r="I14" s="66">
        <v>268801</v>
      </c>
      <c r="J14" s="79">
        <v>6211</v>
      </c>
      <c r="K14" s="78" t="s">
        <v>161</v>
      </c>
      <c r="L14" s="66" t="s">
        <v>161</v>
      </c>
      <c r="M14" s="182" t="s">
        <v>161</v>
      </c>
      <c r="N14" s="189" t="str">
        <f t="shared" si="0"/>
        <v>石見大田</v>
      </c>
    </row>
    <row r="15" spans="1:14" ht="18" customHeight="1">
      <c r="A15" s="91" t="s">
        <v>118</v>
      </c>
      <c r="B15" s="78">
        <v>1282727</v>
      </c>
      <c r="C15" s="66">
        <v>1275262</v>
      </c>
      <c r="D15" s="79">
        <v>7293</v>
      </c>
      <c r="E15" s="78">
        <v>302947</v>
      </c>
      <c r="F15" s="66">
        <v>302945</v>
      </c>
      <c r="G15" s="79">
        <v>2</v>
      </c>
      <c r="H15" s="78">
        <v>456370</v>
      </c>
      <c r="I15" s="66">
        <v>427541</v>
      </c>
      <c r="J15" s="79">
        <v>28672</v>
      </c>
      <c r="K15" s="78" t="s">
        <v>161</v>
      </c>
      <c r="L15" s="66" t="s">
        <v>161</v>
      </c>
      <c r="M15" s="182" t="s">
        <v>161</v>
      </c>
      <c r="N15" s="189" t="str">
        <f t="shared" si="0"/>
        <v>大東</v>
      </c>
    </row>
    <row r="16" spans="1:14" ht="18" customHeight="1">
      <c r="A16" s="91" t="s">
        <v>119</v>
      </c>
      <c r="B16" s="78">
        <v>619437</v>
      </c>
      <c r="C16" s="66">
        <v>617799</v>
      </c>
      <c r="D16" s="79">
        <v>1638</v>
      </c>
      <c r="E16" s="78">
        <v>126996</v>
      </c>
      <c r="F16" s="66">
        <v>126996</v>
      </c>
      <c r="G16" s="79" t="s">
        <v>161</v>
      </c>
      <c r="H16" s="78">
        <v>134645</v>
      </c>
      <c r="I16" s="66">
        <v>125943</v>
      </c>
      <c r="J16" s="79">
        <v>7954</v>
      </c>
      <c r="K16" s="78" t="s">
        <v>161</v>
      </c>
      <c r="L16" s="66" t="s">
        <v>161</v>
      </c>
      <c r="M16" s="182" t="s">
        <v>161</v>
      </c>
      <c r="N16" s="189" t="str">
        <f t="shared" si="0"/>
        <v>西郷</v>
      </c>
    </row>
    <row r="17" spans="1:14" s="3" customFormat="1" ht="18" customHeight="1">
      <c r="A17" s="80" t="s">
        <v>109</v>
      </c>
      <c r="B17" s="81">
        <v>25274496</v>
      </c>
      <c r="C17" s="67">
        <v>25187586</v>
      </c>
      <c r="D17" s="82">
        <v>84434</v>
      </c>
      <c r="E17" s="81">
        <v>5778344</v>
      </c>
      <c r="F17" s="67">
        <v>5775395</v>
      </c>
      <c r="G17" s="82">
        <v>2949</v>
      </c>
      <c r="H17" s="81">
        <v>7996538</v>
      </c>
      <c r="I17" s="67">
        <v>7694493</v>
      </c>
      <c r="J17" s="82">
        <v>299516</v>
      </c>
      <c r="K17" s="81">
        <v>94</v>
      </c>
      <c r="L17" s="67">
        <v>94</v>
      </c>
      <c r="M17" s="183" t="s">
        <v>161</v>
      </c>
      <c r="N17" s="190" t="str">
        <f t="shared" si="0"/>
        <v>島根県計</v>
      </c>
    </row>
    <row r="18" spans="1:14" s="12" customFormat="1" ht="18" customHeight="1">
      <c r="A18" s="13"/>
      <c r="B18" s="16"/>
      <c r="C18" s="17"/>
      <c r="D18" s="18"/>
      <c r="E18" s="16"/>
      <c r="F18" s="17"/>
      <c r="G18" s="18"/>
      <c r="H18" s="16"/>
      <c r="I18" s="17"/>
      <c r="J18" s="18"/>
      <c r="K18" s="16"/>
      <c r="L18" s="17"/>
      <c r="M18" s="184"/>
      <c r="N18" s="191"/>
    </row>
    <row r="19" spans="1:14" ht="18" customHeight="1">
      <c r="A19" s="92" t="s">
        <v>120</v>
      </c>
      <c r="B19" s="83">
        <v>28732185</v>
      </c>
      <c r="C19" s="84">
        <v>28587292</v>
      </c>
      <c r="D19" s="85">
        <v>126741</v>
      </c>
      <c r="E19" s="83">
        <v>5296947</v>
      </c>
      <c r="F19" s="84">
        <v>5294110</v>
      </c>
      <c r="G19" s="85">
        <v>2837</v>
      </c>
      <c r="H19" s="83">
        <v>5113682</v>
      </c>
      <c r="I19" s="84">
        <v>4834836</v>
      </c>
      <c r="J19" s="85">
        <v>259775</v>
      </c>
      <c r="K19" s="83">
        <v>17</v>
      </c>
      <c r="L19" s="84">
        <v>17</v>
      </c>
      <c r="M19" s="185" t="s">
        <v>161</v>
      </c>
      <c r="N19" s="192" t="str">
        <f aca="true" t="shared" si="1" ref="N19:N32">IF(A19="","",A19)</f>
        <v>岡山東</v>
      </c>
    </row>
    <row r="20" spans="1:14" ht="18" customHeight="1">
      <c r="A20" s="91" t="s">
        <v>121</v>
      </c>
      <c r="B20" s="78">
        <v>17478108</v>
      </c>
      <c r="C20" s="66">
        <v>17332069</v>
      </c>
      <c r="D20" s="79">
        <v>142599</v>
      </c>
      <c r="E20" s="78">
        <v>3762025</v>
      </c>
      <c r="F20" s="66">
        <v>3761386</v>
      </c>
      <c r="G20" s="79">
        <v>639</v>
      </c>
      <c r="H20" s="78">
        <v>6762678</v>
      </c>
      <c r="I20" s="66">
        <v>6423929</v>
      </c>
      <c r="J20" s="79">
        <v>325123</v>
      </c>
      <c r="K20" s="78">
        <v>1574</v>
      </c>
      <c r="L20" s="66">
        <v>1574</v>
      </c>
      <c r="M20" s="182" t="s">
        <v>161</v>
      </c>
      <c r="N20" s="189" t="str">
        <f t="shared" si="1"/>
        <v>岡山西</v>
      </c>
    </row>
    <row r="21" spans="1:14" ht="18" customHeight="1">
      <c r="A21" s="91" t="s">
        <v>122</v>
      </c>
      <c r="B21" s="78">
        <v>3147822</v>
      </c>
      <c r="C21" s="66">
        <v>3122297</v>
      </c>
      <c r="D21" s="79">
        <v>24683</v>
      </c>
      <c r="E21" s="78">
        <v>646937</v>
      </c>
      <c r="F21" s="66">
        <v>646750</v>
      </c>
      <c r="G21" s="79">
        <v>188</v>
      </c>
      <c r="H21" s="78">
        <v>1181976</v>
      </c>
      <c r="I21" s="66">
        <v>1111502</v>
      </c>
      <c r="J21" s="79">
        <v>68808</v>
      </c>
      <c r="K21" s="78" t="s">
        <v>161</v>
      </c>
      <c r="L21" s="66" t="s">
        <v>161</v>
      </c>
      <c r="M21" s="182" t="s">
        <v>161</v>
      </c>
      <c r="N21" s="189" t="str">
        <f t="shared" si="1"/>
        <v>西大寺</v>
      </c>
    </row>
    <row r="22" spans="1:14" ht="18" customHeight="1">
      <c r="A22" s="91" t="s">
        <v>123</v>
      </c>
      <c r="B22" s="78">
        <v>3787473</v>
      </c>
      <c r="C22" s="66">
        <v>3778823</v>
      </c>
      <c r="D22" s="79">
        <v>8527</v>
      </c>
      <c r="E22" s="78">
        <v>725932</v>
      </c>
      <c r="F22" s="66">
        <v>725914</v>
      </c>
      <c r="G22" s="79">
        <v>18</v>
      </c>
      <c r="H22" s="78">
        <v>824886</v>
      </c>
      <c r="I22" s="66">
        <v>802086</v>
      </c>
      <c r="J22" s="79">
        <v>22146</v>
      </c>
      <c r="K22" s="78" t="s">
        <v>161</v>
      </c>
      <c r="L22" s="66" t="s">
        <v>161</v>
      </c>
      <c r="M22" s="182" t="s">
        <v>161</v>
      </c>
      <c r="N22" s="189" t="str">
        <f t="shared" si="1"/>
        <v>瀬戸</v>
      </c>
    </row>
    <row r="23" spans="1:14" ht="18" customHeight="1">
      <c r="A23" s="91" t="s">
        <v>124</v>
      </c>
      <c r="B23" s="78">
        <v>2528535</v>
      </c>
      <c r="C23" s="66">
        <v>2522035</v>
      </c>
      <c r="D23" s="79">
        <v>5681</v>
      </c>
      <c r="E23" s="78">
        <v>763555</v>
      </c>
      <c r="F23" s="66">
        <v>763492</v>
      </c>
      <c r="G23" s="79">
        <v>63</v>
      </c>
      <c r="H23" s="78">
        <v>790951</v>
      </c>
      <c r="I23" s="66">
        <v>748364</v>
      </c>
      <c r="J23" s="79">
        <v>39200</v>
      </c>
      <c r="K23" s="78" t="s">
        <v>161</v>
      </c>
      <c r="L23" s="66" t="s">
        <v>161</v>
      </c>
      <c r="M23" s="182" t="s">
        <v>161</v>
      </c>
      <c r="N23" s="189" t="str">
        <f t="shared" si="1"/>
        <v>児島</v>
      </c>
    </row>
    <row r="24" spans="1:14" ht="18" customHeight="1">
      <c r="A24" s="91" t="s">
        <v>125</v>
      </c>
      <c r="B24" s="78">
        <v>15231966</v>
      </c>
      <c r="C24" s="66">
        <v>15149937</v>
      </c>
      <c r="D24" s="79">
        <v>76363</v>
      </c>
      <c r="E24" s="78">
        <v>3062735</v>
      </c>
      <c r="F24" s="66">
        <v>3060744</v>
      </c>
      <c r="G24" s="79">
        <v>1991</v>
      </c>
      <c r="H24" s="78">
        <v>5704056</v>
      </c>
      <c r="I24" s="66">
        <v>5301583</v>
      </c>
      <c r="J24" s="79">
        <v>388278</v>
      </c>
      <c r="K24" s="78">
        <v>66</v>
      </c>
      <c r="L24" s="66">
        <v>66</v>
      </c>
      <c r="M24" s="182" t="s">
        <v>161</v>
      </c>
      <c r="N24" s="189" t="str">
        <f t="shared" si="1"/>
        <v>倉敷</v>
      </c>
    </row>
    <row r="25" spans="1:14" ht="18" customHeight="1">
      <c r="A25" s="91" t="s">
        <v>126</v>
      </c>
      <c r="B25" s="78">
        <v>2994816</v>
      </c>
      <c r="C25" s="66">
        <v>2988807</v>
      </c>
      <c r="D25" s="79">
        <v>5320</v>
      </c>
      <c r="E25" s="78">
        <v>572400</v>
      </c>
      <c r="F25" s="66">
        <v>572390</v>
      </c>
      <c r="G25" s="79">
        <v>10</v>
      </c>
      <c r="H25" s="78">
        <v>1217452</v>
      </c>
      <c r="I25" s="66">
        <v>1167537</v>
      </c>
      <c r="J25" s="79">
        <v>49894</v>
      </c>
      <c r="K25" s="78" t="s">
        <v>161</v>
      </c>
      <c r="L25" s="66" t="s">
        <v>161</v>
      </c>
      <c r="M25" s="182" t="s">
        <v>161</v>
      </c>
      <c r="N25" s="189" t="str">
        <f t="shared" si="1"/>
        <v>玉島</v>
      </c>
    </row>
    <row r="26" spans="1:14" ht="18" customHeight="1">
      <c r="A26" s="91" t="s">
        <v>127</v>
      </c>
      <c r="B26" s="78">
        <v>8262606</v>
      </c>
      <c r="C26" s="66">
        <v>8242949</v>
      </c>
      <c r="D26" s="79">
        <v>19227</v>
      </c>
      <c r="E26" s="78">
        <v>1139806</v>
      </c>
      <c r="F26" s="66">
        <v>1139621</v>
      </c>
      <c r="G26" s="79">
        <v>185</v>
      </c>
      <c r="H26" s="78">
        <v>1651204</v>
      </c>
      <c r="I26" s="66">
        <v>1583605</v>
      </c>
      <c r="J26" s="79">
        <v>63678</v>
      </c>
      <c r="K26" s="78" t="s">
        <v>161</v>
      </c>
      <c r="L26" s="66" t="s">
        <v>161</v>
      </c>
      <c r="M26" s="182" t="s">
        <v>161</v>
      </c>
      <c r="N26" s="189" t="str">
        <f t="shared" si="1"/>
        <v>津山</v>
      </c>
    </row>
    <row r="27" spans="1:14" ht="18" customHeight="1">
      <c r="A27" s="91" t="s">
        <v>128</v>
      </c>
      <c r="B27" s="78">
        <v>2054013</v>
      </c>
      <c r="C27" s="66">
        <v>2045399</v>
      </c>
      <c r="D27" s="79">
        <v>7376</v>
      </c>
      <c r="E27" s="78">
        <v>454442</v>
      </c>
      <c r="F27" s="66">
        <v>454408</v>
      </c>
      <c r="G27" s="79">
        <v>34</v>
      </c>
      <c r="H27" s="78">
        <v>652264</v>
      </c>
      <c r="I27" s="66">
        <v>615113</v>
      </c>
      <c r="J27" s="79">
        <v>33828</v>
      </c>
      <c r="K27" s="78">
        <v>3</v>
      </c>
      <c r="L27" s="66">
        <v>3</v>
      </c>
      <c r="M27" s="182" t="s">
        <v>161</v>
      </c>
      <c r="N27" s="189" t="str">
        <f t="shared" si="1"/>
        <v>玉野</v>
      </c>
    </row>
    <row r="28" spans="1:14" ht="18" customHeight="1">
      <c r="A28" s="91" t="s">
        <v>129</v>
      </c>
      <c r="B28" s="78">
        <v>4754693</v>
      </c>
      <c r="C28" s="66">
        <v>4739305</v>
      </c>
      <c r="D28" s="79">
        <v>15109</v>
      </c>
      <c r="E28" s="78">
        <v>796945</v>
      </c>
      <c r="F28" s="66">
        <v>796905</v>
      </c>
      <c r="G28" s="79">
        <v>41</v>
      </c>
      <c r="H28" s="78">
        <v>894528</v>
      </c>
      <c r="I28" s="66">
        <v>836869</v>
      </c>
      <c r="J28" s="79">
        <v>51615</v>
      </c>
      <c r="K28" s="78" t="s">
        <v>161</v>
      </c>
      <c r="L28" s="66" t="s">
        <v>161</v>
      </c>
      <c r="M28" s="182" t="s">
        <v>161</v>
      </c>
      <c r="N28" s="189" t="str">
        <f t="shared" si="1"/>
        <v>笠岡</v>
      </c>
    </row>
    <row r="29" spans="1:14" ht="18" customHeight="1">
      <c r="A29" s="91" t="s">
        <v>130</v>
      </c>
      <c r="B29" s="78">
        <v>1565104</v>
      </c>
      <c r="C29" s="66">
        <v>1565028</v>
      </c>
      <c r="D29" s="79">
        <v>76</v>
      </c>
      <c r="E29" s="78">
        <v>305335</v>
      </c>
      <c r="F29" s="66">
        <v>305335</v>
      </c>
      <c r="G29" s="79" t="s">
        <v>161</v>
      </c>
      <c r="H29" s="78">
        <v>218931</v>
      </c>
      <c r="I29" s="66">
        <v>209239</v>
      </c>
      <c r="J29" s="79">
        <v>9691</v>
      </c>
      <c r="K29" s="78" t="s">
        <v>161</v>
      </c>
      <c r="L29" s="66" t="s">
        <v>161</v>
      </c>
      <c r="M29" s="182" t="s">
        <v>161</v>
      </c>
      <c r="N29" s="189" t="str">
        <f t="shared" si="1"/>
        <v>高梁</v>
      </c>
    </row>
    <row r="30" spans="1:14" ht="18" customHeight="1">
      <c r="A30" s="91" t="s">
        <v>131</v>
      </c>
      <c r="B30" s="78">
        <v>785463</v>
      </c>
      <c r="C30" s="66">
        <v>784582</v>
      </c>
      <c r="D30" s="79">
        <v>881</v>
      </c>
      <c r="E30" s="78">
        <v>187239</v>
      </c>
      <c r="F30" s="66">
        <v>187234</v>
      </c>
      <c r="G30" s="79">
        <v>5</v>
      </c>
      <c r="H30" s="78">
        <v>197200</v>
      </c>
      <c r="I30" s="66">
        <v>193202</v>
      </c>
      <c r="J30" s="79">
        <v>3878</v>
      </c>
      <c r="K30" s="78" t="s">
        <v>161</v>
      </c>
      <c r="L30" s="66" t="s">
        <v>161</v>
      </c>
      <c r="M30" s="182" t="s">
        <v>161</v>
      </c>
      <c r="N30" s="189" t="str">
        <f t="shared" si="1"/>
        <v>新見</v>
      </c>
    </row>
    <row r="31" spans="1:14" ht="18" customHeight="1">
      <c r="A31" s="91" t="s">
        <v>132</v>
      </c>
      <c r="B31" s="78">
        <v>1313345</v>
      </c>
      <c r="C31" s="66">
        <v>1309216</v>
      </c>
      <c r="D31" s="79">
        <v>1474</v>
      </c>
      <c r="E31" s="78">
        <v>264661</v>
      </c>
      <c r="F31" s="66">
        <v>264614</v>
      </c>
      <c r="G31" s="79">
        <v>48</v>
      </c>
      <c r="H31" s="78">
        <v>375274</v>
      </c>
      <c r="I31" s="66">
        <v>359824</v>
      </c>
      <c r="J31" s="79">
        <v>14775</v>
      </c>
      <c r="K31" s="78" t="s">
        <v>161</v>
      </c>
      <c r="L31" s="66" t="s">
        <v>161</v>
      </c>
      <c r="M31" s="182" t="s">
        <v>161</v>
      </c>
      <c r="N31" s="189" t="str">
        <f t="shared" si="1"/>
        <v>久世</v>
      </c>
    </row>
    <row r="32" spans="1:14" s="3" customFormat="1" ht="18" customHeight="1">
      <c r="A32" s="80" t="s">
        <v>110</v>
      </c>
      <c r="B32" s="81">
        <v>92636129</v>
      </c>
      <c r="C32" s="67">
        <v>92167739</v>
      </c>
      <c r="D32" s="82">
        <v>434056</v>
      </c>
      <c r="E32" s="81">
        <v>17978959</v>
      </c>
      <c r="F32" s="67">
        <v>17972902</v>
      </c>
      <c r="G32" s="82">
        <v>6056</v>
      </c>
      <c r="H32" s="81">
        <v>25585080</v>
      </c>
      <c r="I32" s="67">
        <v>24187689</v>
      </c>
      <c r="J32" s="82">
        <v>1330691</v>
      </c>
      <c r="K32" s="81">
        <v>1659</v>
      </c>
      <c r="L32" s="67">
        <v>1659</v>
      </c>
      <c r="M32" s="183" t="s">
        <v>161</v>
      </c>
      <c r="N32" s="190" t="str">
        <f t="shared" si="1"/>
        <v>岡山県計</v>
      </c>
    </row>
    <row r="33" spans="1:14" s="12" customFormat="1" ht="18" customHeight="1">
      <c r="A33" s="13"/>
      <c r="B33" s="16"/>
      <c r="C33" s="17"/>
      <c r="D33" s="18"/>
      <c r="E33" s="16"/>
      <c r="F33" s="17"/>
      <c r="G33" s="18"/>
      <c r="H33" s="16"/>
      <c r="I33" s="17"/>
      <c r="J33" s="18"/>
      <c r="K33" s="16"/>
      <c r="L33" s="17"/>
      <c r="M33" s="184"/>
      <c r="N33" s="191"/>
    </row>
    <row r="34" spans="1:14" ht="18" customHeight="1">
      <c r="A34" s="92" t="s">
        <v>133</v>
      </c>
      <c r="B34" s="83">
        <v>40657244</v>
      </c>
      <c r="C34" s="84">
        <v>40369059</v>
      </c>
      <c r="D34" s="85">
        <v>267165</v>
      </c>
      <c r="E34" s="83">
        <v>8563375</v>
      </c>
      <c r="F34" s="84">
        <v>8561696</v>
      </c>
      <c r="G34" s="85">
        <v>1678</v>
      </c>
      <c r="H34" s="83">
        <v>5383637</v>
      </c>
      <c r="I34" s="84">
        <v>5110350</v>
      </c>
      <c r="J34" s="85">
        <v>262838</v>
      </c>
      <c r="K34" s="83" t="s">
        <v>161</v>
      </c>
      <c r="L34" s="84" t="s">
        <v>161</v>
      </c>
      <c r="M34" s="185" t="s">
        <v>161</v>
      </c>
      <c r="N34" s="192" t="str">
        <f aca="true" t="shared" si="2" ref="N34:N50">IF(A34="","",A34)</f>
        <v>広島東</v>
      </c>
    </row>
    <row r="35" spans="1:14" ht="18" customHeight="1">
      <c r="A35" s="91" t="s">
        <v>134</v>
      </c>
      <c r="B35" s="78">
        <v>9682533</v>
      </c>
      <c r="C35" s="66">
        <v>9616049</v>
      </c>
      <c r="D35" s="79">
        <v>62014</v>
      </c>
      <c r="E35" s="78">
        <v>1942167</v>
      </c>
      <c r="F35" s="66">
        <v>1942111</v>
      </c>
      <c r="G35" s="79">
        <v>57</v>
      </c>
      <c r="H35" s="78">
        <v>3822925</v>
      </c>
      <c r="I35" s="66">
        <v>3678093</v>
      </c>
      <c r="J35" s="79">
        <v>142023</v>
      </c>
      <c r="K35" s="78">
        <v>3469</v>
      </c>
      <c r="L35" s="66">
        <v>3469</v>
      </c>
      <c r="M35" s="182" t="s">
        <v>161</v>
      </c>
      <c r="N35" s="189" t="str">
        <f t="shared" si="2"/>
        <v>広島南</v>
      </c>
    </row>
    <row r="36" spans="1:14" ht="18" customHeight="1">
      <c r="A36" s="91" t="s">
        <v>135</v>
      </c>
      <c r="B36" s="78">
        <v>22988488</v>
      </c>
      <c r="C36" s="66">
        <v>22811911</v>
      </c>
      <c r="D36" s="79">
        <v>156227</v>
      </c>
      <c r="E36" s="78">
        <v>4676682</v>
      </c>
      <c r="F36" s="66">
        <v>4672322</v>
      </c>
      <c r="G36" s="79">
        <v>4360</v>
      </c>
      <c r="H36" s="78">
        <v>7458629</v>
      </c>
      <c r="I36" s="66">
        <v>7109751</v>
      </c>
      <c r="J36" s="79">
        <v>337295</v>
      </c>
      <c r="K36" s="78" t="s">
        <v>161</v>
      </c>
      <c r="L36" s="66" t="s">
        <v>161</v>
      </c>
      <c r="M36" s="182" t="s">
        <v>161</v>
      </c>
      <c r="N36" s="189" t="str">
        <f t="shared" si="2"/>
        <v>広島西</v>
      </c>
    </row>
    <row r="37" spans="1:14" ht="18" customHeight="1">
      <c r="A37" s="91" t="s">
        <v>136</v>
      </c>
      <c r="B37" s="78">
        <v>8952766</v>
      </c>
      <c r="C37" s="66">
        <v>8837084</v>
      </c>
      <c r="D37" s="79">
        <v>101208</v>
      </c>
      <c r="E37" s="78">
        <v>1897894</v>
      </c>
      <c r="F37" s="66">
        <v>1897799</v>
      </c>
      <c r="G37" s="79">
        <v>95</v>
      </c>
      <c r="H37" s="78">
        <v>6691602</v>
      </c>
      <c r="I37" s="66">
        <v>6317360</v>
      </c>
      <c r="J37" s="79">
        <v>342998</v>
      </c>
      <c r="K37" s="78">
        <v>414</v>
      </c>
      <c r="L37" s="66">
        <v>350</v>
      </c>
      <c r="M37" s="182">
        <v>64</v>
      </c>
      <c r="N37" s="189" t="str">
        <f t="shared" si="2"/>
        <v>広島北</v>
      </c>
    </row>
    <row r="38" spans="1:14" ht="18" customHeight="1">
      <c r="A38" s="91" t="s">
        <v>137</v>
      </c>
      <c r="B38" s="78">
        <v>11078164</v>
      </c>
      <c r="C38" s="66">
        <v>11028511</v>
      </c>
      <c r="D38" s="79">
        <v>39797</v>
      </c>
      <c r="E38" s="78">
        <v>2434174</v>
      </c>
      <c r="F38" s="66">
        <v>2433932</v>
      </c>
      <c r="G38" s="79">
        <v>242</v>
      </c>
      <c r="H38" s="78">
        <v>3463912</v>
      </c>
      <c r="I38" s="66">
        <v>3308036</v>
      </c>
      <c r="J38" s="79">
        <v>146632</v>
      </c>
      <c r="K38" s="78" t="s">
        <v>161</v>
      </c>
      <c r="L38" s="66" t="s">
        <v>161</v>
      </c>
      <c r="M38" s="182" t="s">
        <v>161</v>
      </c>
      <c r="N38" s="189" t="str">
        <f t="shared" si="2"/>
        <v>呉</v>
      </c>
    </row>
    <row r="39" spans="1:14" ht="18" customHeight="1">
      <c r="A39" s="91" t="s">
        <v>138</v>
      </c>
      <c r="B39" s="78">
        <v>1110125</v>
      </c>
      <c r="C39" s="66">
        <v>1107483</v>
      </c>
      <c r="D39" s="79">
        <v>2635</v>
      </c>
      <c r="E39" s="78">
        <v>235759</v>
      </c>
      <c r="F39" s="66">
        <v>235755</v>
      </c>
      <c r="G39" s="79">
        <v>4</v>
      </c>
      <c r="H39" s="78">
        <v>300532</v>
      </c>
      <c r="I39" s="66">
        <v>288041</v>
      </c>
      <c r="J39" s="79">
        <v>11471</v>
      </c>
      <c r="K39" s="78" t="s">
        <v>161</v>
      </c>
      <c r="L39" s="66" t="s">
        <v>161</v>
      </c>
      <c r="M39" s="182" t="s">
        <v>161</v>
      </c>
      <c r="N39" s="189" t="str">
        <f t="shared" si="2"/>
        <v>竹原</v>
      </c>
    </row>
    <row r="40" spans="1:14" ht="18" customHeight="1">
      <c r="A40" s="91" t="s">
        <v>139</v>
      </c>
      <c r="B40" s="78">
        <v>3032499</v>
      </c>
      <c r="C40" s="66">
        <v>3006382</v>
      </c>
      <c r="D40" s="79">
        <v>25167</v>
      </c>
      <c r="E40" s="78">
        <v>637608</v>
      </c>
      <c r="F40" s="66">
        <v>637451</v>
      </c>
      <c r="G40" s="79">
        <v>158</v>
      </c>
      <c r="H40" s="78">
        <v>1094279</v>
      </c>
      <c r="I40" s="66">
        <v>1043354</v>
      </c>
      <c r="J40" s="79">
        <v>47048</v>
      </c>
      <c r="K40" s="78" t="s">
        <v>161</v>
      </c>
      <c r="L40" s="66" t="s">
        <v>161</v>
      </c>
      <c r="M40" s="182" t="s">
        <v>161</v>
      </c>
      <c r="N40" s="189" t="str">
        <f t="shared" si="2"/>
        <v>三原</v>
      </c>
    </row>
    <row r="41" spans="1:14" ht="18" customHeight="1">
      <c r="A41" s="91" t="s">
        <v>140</v>
      </c>
      <c r="B41" s="78">
        <v>6231950</v>
      </c>
      <c r="C41" s="66">
        <v>6191821</v>
      </c>
      <c r="D41" s="79">
        <v>38591</v>
      </c>
      <c r="E41" s="78">
        <v>1230379</v>
      </c>
      <c r="F41" s="66">
        <v>1230061</v>
      </c>
      <c r="G41" s="79">
        <v>318</v>
      </c>
      <c r="H41" s="78">
        <v>2096153</v>
      </c>
      <c r="I41" s="66">
        <v>1960477</v>
      </c>
      <c r="J41" s="79">
        <v>132662</v>
      </c>
      <c r="K41" s="78">
        <v>4</v>
      </c>
      <c r="L41" s="66">
        <v>4</v>
      </c>
      <c r="M41" s="182" t="s">
        <v>161</v>
      </c>
      <c r="N41" s="189" t="str">
        <f t="shared" si="2"/>
        <v>尾道</v>
      </c>
    </row>
    <row r="42" spans="1:14" ht="18" customHeight="1">
      <c r="A42" s="91" t="s">
        <v>141</v>
      </c>
      <c r="B42" s="78">
        <v>21573170</v>
      </c>
      <c r="C42" s="66">
        <v>21394703</v>
      </c>
      <c r="D42" s="79">
        <v>154719</v>
      </c>
      <c r="E42" s="78">
        <v>4713808</v>
      </c>
      <c r="F42" s="66">
        <v>4712644</v>
      </c>
      <c r="G42" s="79">
        <v>1164</v>
      </c>
      <c r="H42" s="78">
        <v>7305760</v>
      </c>
      <c r="I42" s="66">
        <v>7005072</v>
      </c>
      <c r="J42" s="79">
        <v>284433</v>
      </c>
      <c r="K42" s="78">
        <v>10</v>
      </c>
      <c r="L42" s="66">
        <v>10</v>
      </c>
      <c r="M42" s="182" t="s">
        <v>161</v>
      </c>
      <c r="N42" s="189" t="str">
        <f t="shared" si="2"/>
        <v>福山</v>
      </c>
    </row>
    <row r="43" spans="1:14" ht="18" customHeight="1">
      <c r="A43" s="91" t="s">
        <v>142</v>
      </c>
      <c r="B43" s="78">
        <v>3897087</v>
      </c>
      <c r="C43" s="66">
        <v>3874847</v>
      </c>
      <c r="D43" s="79">
        <v>21817</v>
      </c>
      <c r="E43" s="78">
        <v>775621</v>
      </c>
      <c r="F43" s="66">
        <v>775612</v>
      </c>
      <c r="G43" s="79">
        <v>9</v>
      </c>
      <c r="H43" s="78">
        <v>1189531</v>
      </c>
      <c r="I43" s="66">
        <v>1115309</v>
      </c>
      <c r="J43" s="79">
        <v>73017</v>
      </c>
      <c r="K43" s="78" t="s">
        <v>161</v>
      </c>
      <c r="L43" s="66" t="s">
        <v>161</v>
      </c>
      <c r="M43" s="182" t="s">
        <v>161</v>
      </c>
      <c r="N43" s="189" t="str">
        <f t="shared" si="2"/>
        <v>府中</v>
      </c>
    </row>
    <row r="44" spans="1:14" ht="18" customHeight="1">
      <c r="A44" s="91" t="s">
        <v>143</v>
      </c>
      <c r="B44" s="78">
        <v>1713791</v>
      </c>
      <c r="C44" s="66">
        <v>1699908</v>
      </c>
      <c r="D44" s="79">
        <v>13884</v>
      </c>
      <c r="E44" s="78">
        <v>373857</v>
      </c>
      <c r="F44" s="66">
        <v>373816</v>
      </c>
      <c r="G44" s="79">
        <v>42</v>
      </c>
      <c r="H44" s="78">
        <v>629255</v>
      </c>
      <c r="I44" s="66">
        <v>602999</v>
      </c>
      <c r="J44" s="79">
        <v>25777</v>
      </c>
      <c r="K44" s="78" t="s">
        <v>161</v>
      </c>
      <c r="L44" s="66" t="s">
        <v>161</v>
      </c>
      <c r="M44" s="182" t="s">
        <v>161</v>
      </c>
      <c r="N44" s="189" t="str">
        <f t="shared" si="2"/>
        <v>三次</v>
      </c>
    </row>
    <row r="45" spans="1:14" ht="18" customHeight="1">
      <c r="A45" s="91" t="s">
        <v>144</v>
      </c>
      <c r="B45" s="78">
        <v>1008308</v>
      </c>
      <c r="C45" s="66">
        <v>998701</v>
      </c>
      <c r="D45" s="79">
        <v>9467</v>
      </c>
      <c r="E45" s="78">
        <v>208254</v>
      </c>
      <c r="F45" s="66">
        <v>207545</v>
      </c>
      <c r="G45" s="79">
        <v>710</v>
      </c>
      <c r="H45" s="78">
        <v>387021</v>
      </c>
      <c r="I45" s="66">
        <v>346068</v>
      </c>
      <c r="J45" s="79">
        <v>40124</v>
      </c>
      <c r="K45" s="78" t="s">
        <v>161</v>
      </c>
      <c r="L45" s="66" t="s">
        <v>161</v>
      </c>
      <c r="M45" s="182" t="s">
        <v>161</v>
      </c>
      <c r="N45" s="189" t="str">
        <f t="shared" si="2"/>
        <v>庄原</v>
      </c>
    </row>
    <row r="46" spans="1:14" ht="18" customHeight="1">
      <c r="A46" s="91" t="s">
        <v>145</v>
      </c>
      <c r="B46" s="78">
        <v>7451926</v>
      </c>
      <c r="C46" s="66">
        <v>7399368</v>
      </c>
      <c r="D46" s="79">
        <v>41121</v>
      </c>
      <c r="E46" s="78">
        <v>1445845</v>
      </c>
      <c r="F46" s="66">
        <v>1445464</v>
      </c>
      <c r="G46" s="79">
        <v>381</v>
      </c>
      <c r="H46" s="78">
        <v>2792686</v>
      </c>
      <c r="I46" s="66">
        <v>2637440</v>
      </c>
      <c r="J46" s="79">
        <v>149813</v>
      </c>
      <c r="K46" s="78" t="s">
        <v>161</v>
      </c>
      <c r="L46" s="66" t="s">
        <v>161</v>
      </c>
      <c r="M46" s="182" t="s">
        <v>161</v>
      </c>
      <c r="N46" s="189" t="str">
        <f t="shared" si="2"/>
        <v>西条</v>
      </c>
    </row>
    <row r="47" spans="1:14" ht="18" customHeight="1">
      <c r="A47" s="91" t="s">
        <v>146</v>
      </c>
      <c r="B47" s="78">
        <v>8556348</v>
      </c>
      <c r="C47" s="66">
        <v>8452650</v>
      </c>
      <c r="D47" s="79">
        <v>95434</v>
      </c>
      <c r="E47" s="78">
        <v>1698330</v>
      </c>
      <c r="F47" s="66">
        <v>1696864</v>
      </c>
      <c r="G47" s="79">
        <v>1467</v>
      </c>
      <c r="H47" s="78">
        <v>4636995</v>
      </c>
      <c r="I47" s="66">
        <v>4358425</v>
      </c>
      <c r="J47" s="79">
        <v>276992</v>
      </c>
      <c r="K47" s="78">
        <v>67</v>
      </c>
      <c r="L47" s="66">
        <v>67</v>
      </c>
      <c r="M47" s="182" t="s">
        <v>161</v>
      </c>
      <c r="N47" s="189" t="str">
        <f t="shared" si="2"/>
        <v>廿日市</v>
      </c>
    </row>
    <row r="48" spans="1:14" ht="18" customHeight="1">
      <c r="A48" s="91" t="s">
        <v>147</v>
      </c>
      <c r="B48" s="78">
        <v>11238906</v>
      </c>
      <c r="C48" s="66">
        <v>11183204</v>
      </c>
      <c r="D48" s="79">
        <v>54171</v>
      </c>
      <c r="E48" s="78">
        <v>2336329</v>
      </c>
      <c r="F48" s="66">
        <v>2336182</v>
      </c>
      <c r="G48" s="79">
        <v>146</v>
      </c>
      <c r="H48" s="78">
        <v>3131933</v>
      </c>
      <c r="I48" s="66">
        <v>2997534</v>
      </c>
      <c r="J48" s="79">
        <v>128370</v>
      </c>
      <c r="K48" s="78" t="s">
        <v>161</v>
      </c>
      <c r="L48" s="66" t="s">
        <v>161</v>
      </c>
      <c r="M48" s="182" t="s">
        <v>161</v>
      </c>
      <c r="N48" s="189" t="str">
        <f t="shared" si="2"/>
        <v>海田</v>
      </c>
    </row>
    <row r="49" spans="1:14" ht="18" customHeight="1">
      <c r="A49" s="91" t="s">
        <v>148</v>
      </c>
      <c r="B49" s="78">
        <v>947566</v>
      </c>
      <c r="C49" s="66">
        <v>926835</v>
      </c>
      <c r="D49" s="79">
        <v>20649</v>
      </c>
      <c r="E49" s="78">
        <v>208565</v>
      </c>
      <c r="F49" s="66">
        <v>208540</v>
      </c>
      <c r="G49" s="79">
        <v>25</v>
      </c>
      <c r="H49" s="78">
        <v>385862</v>
      </c>
      <c r="I49" s="66">
        <v>361227</v>
      </c>
      <c r="J49" s="79">
        <v>22655</v>
      </c>
      <c r="K49" s="78" t="s">
        <v>161</v>
      </c>
      <c r="L49" s="66" t="s">
        <v>161</v>
      </c>
      <c r="M49" s="182" t="s">
        <v>161</v>
      </c>
      <c r="N49" s="189" t="str">
        <f t="shared" si="2"/>
        <v>吉田</v>
      </c>
    </row>
    <row r="50" spans="1:14" s="3" customFormat="1" ht="18" customHeight="1">
      <c r="A50" s="80" t="s">
        <v>111</v>
      </c>
      <c r="B50" s="81">
        <v>160120872</v>
      </c>
      <c r="C50" s="67">
        <v>158898516</v>
      </c>
      <c r="D50" s="82">
        <v>1104065</v>
      </c>
      <c r="E50" s="81">
        <v>33378648</v>
      </c>
      <c r="F50" s="67">
        <v>33367793</v>
      </c>
      <c r="G50" s="82">
        <v>10855</v>
      </c>
      <c r="H50" s="81">
        <v>50770713</v>
      </c>
      <c r="I50" s="67">
        <v>48239536</v>
      </c>
      <c r="J50" s="82">
        <v>2424149</v>
      </c>
      <c r="K50" s="81">
        <v>3963</v>
      </c>
      <c r="L50" s="67">
        <v>3899</v>
      </c>
      <c r="M50" s="183">
        <v>64</v>
      </c>
      <c r="N50" s="190" t="str">
        <f t="shared" si="2"/>
        <v>広島県計</v>
      </c>
    </row>
    <row r="51" spans="1:14" s="12" customFormat="1" ht="18" customHeight="1">
      <c r="A51" s="13"/>
      <c r="B51" s="16"/>
      <c r="C51" s="17"/>
      <c r="D51" s="18"/>
      <c r="E51" s="16"/>
      <c r="F51" s="17"/>
      <c r="G51" s="18"/>
      <c r="H51" s="16"/>
      <c r="I51" s="17"/>
      <c r="J51" s="18"/>
      <c r="K51" s="16"/>
      <c r="L51" s="17"/>
      <c r="M51" s="184"/>
      <c r="N51" s="191"/>
    </row>
    <row r="52" spans="1:14" ht="18" customHeight="1">
      <c r="A52" s="92" t="s">
        <v>149</v>
      </c>
      <c r="B52" s="83">
        <v>12954863</v>
      </c>
      <c r="C52" s="84">
        <v>12885148</v>
      </c>
      <c r="D52" s="85">
        <v>62767</v>
      </c>
      <c r="E52" s="83">
        <v>2721187</v>
      </c>
      <c r="F52" s="84">
        <v>2719892</v>
      </c>
      <c r="G52" s="85">
        <v>1295</v>
      </c>
      <c r="H52" s="83">
        <v>3438241</v>
      </c>
      <c r="I52" s="84">
        <v>3072003</v>
      </c>
      <c r="J52" s="85">
        <v>335187</v>
      </c>
      <c r="K52" s="83" t="s">
        <v>161</v>
      </c>
      <c r="L52" s="84" t="s">
        <v>161</v>
      </c>
      <c r="M52" s="185" t="s">
        <v>161</v>
      </c>
      <c r="N52" s="192" t="str">
        <f aca="true" t="shared" si="3" ref="N52:N63">IF(A52="","",A52)</f>
        <v>下関</v>
      </c>
    </row>
    <row r="53" spans="1:14" ht="18" customHeight="1">
      <c r="A53" s="91" t="s">
        <v>150</v>
      </c>
      <c r="B53" s="78">
        <v>8405181</v>
      </c>
      <c r="C53" s="66">
        <v>8367634</v>
      </c>
      <c r="D53" s="79">
        <v>36057</v>
      </c>
      <c r="E53" s="78">
        <v>1615797</v>
      </c>
      <c r="F53" s="66">
        <v>1615725</v>
      </c>
      <c r="G53" s="79">
        <v>72</v>
      </c>
      <c r="H53" s="78">
        <v>2340207</v>
      </c>
      <c r="I53" s="66">
        <v>2234043</v>
      </c>
      <c r="J53" s="79">
        <v>105298</v>
      </c>
      <c r="K53" s="78" t="s">
        <v>161</v>
      </c>
      <c r="L53" s="66" t="s">
        <v>161</v>
      </c>
      <c r="M53" s="182" t="s">
        <v>161</v>
      </c>
      <c r="N53" s="189" t="str">
        <f t="shared" si="3"/>
        <v>宇部</v>
      </c>
    </row>
    <row r="54" spans="1:14" ht="18" customHeight="1">
      <c r="A54" s="91" t="s">
        <v>151</v>
      </c>
      <c r="B54" s="78">
        <v>24679353</v>
      </c>
      <c r="C54" s="66">
        <v>24632023</v>
      </c>
      <c r="D54" s="79">
        <v>45506</v>
      </c>
      <c r="E54" s="78">
        <v>2546022</v>
      </c>
      <c r="F54" s="66">
        <v>2545773</v>
      </c>
      <c r="G54" s="79">
        <v>249</v>
      </c>
      <c r="H54" s="78">
        <v>2456541</v>
      </c>
      <c r="I54" s="66">
        <v>2262742</v>
      </c>
      <c r="J54" s="79">
        <v>172805</v>
      </c>
      <c r="K54" s="78">
        <v>25</v>
      </c>
      <c r="L54" s="66">
        <v>25</v>
      </c>
      <c r="M54" s="182" t="s">
        <v>161</v>
      </c>
      <c r="N54" s="189" t="str">
        <f t="shared" si="3"/>
        <v>山口</v>
      </c>
    </row>
    <row r="55" spans="1:14" ht="18" customHeight="1">
      <c r="A55" s="91" t="s">
        <v>152</v>
      </c>
      <c r="B55" s="78">
        <v>1365567</v>
      </c>
      <c r="C55" s="66">
        <v>1354992</v>
      </c>
      <c r="D55" s="79">
        <v>10575</v>
      </c>
      <c r="E55" s="78">
        <v>298698</v>
      </c>
      <c r="F55" s="66">
        <v>298693</v>
      </c>
      <c r="G55" s="79">
        <v>6</v>
      </c>
      <c r="H55" s="78">
        <v>552960</v>
      </c>
      <c r="I55" s="66">
        <v>519021</v>
      </c>
      <c r="J55" s="79">
        <v>32156</v>
      </c>
      <c r="K55" s="78" t="s">
        <v>161</v>
      </c>
      <c r="L55" s="66" t="s">
        <v>161</v>
      </c>
      <c r="M55" s="182" t="s">
        <v>161</v>
      </c>
      <c r="N55" s="189" t="str">
        <f t="shared" si="3"/>
        <v>萩</v>
      </c>
    </row>
    <row r="56" spans="1:14" ht="18" customHeight="1">
      <c r="A56" s="91" t="s">
        <v>153</v>
      </c>
      <c r="B56" s="78">
        <v>10003544</v>
      </c>
      <c r="C56" s="66">
        <v>9925386</v>
      </c>
      <c r="D56" s="79">
        <v>74915</v>
      </c>
      <c r="E56" s="78">
        <v>1956278</v>
      </c>
      <c r="F56" s="66">
        <v>1954280</v>
      </c>
      <c r="G56" s="79">
        <v>1998</v>
      </c>
      <c r="H56" s="78">
        <v>3204689</v>
      </c>
      <c r="I56" s="66">
        <v>2920602</v>
      </c>
      <c r="J56" s="79">
        <v>265476</v>
      </c>
      <c r="K56" s="78">
        <v>13</v>
      </c>
      <c r="L56" s="66">
        <v>13</v>
      </c>
      <c r="M56" s="182" t="s">
        <v>161</v>
      </c>
      <c r="N56" s="189" t="str">
        <f t="shared" si="3"/>
        <v>徳山</v>
      </c>
    </row>
    <row r="57" spans="1:14" ht="18" customHeight="1">
      <c r="A57" s="91" t="s">
        <v>154</v>
      </c>
      <c r="B57" s="78">
        <v>3342728</v>
      </c>
      <c r="C57" s="66">
        <v>3312644</v>
      </c>
      <c r="D57" s="79">
        <v>28547</v>
      </c>
      <c r="E57" s="78">
        <v>887063</v>
      </c>
      <c r="F57" s="66">
        <v>886807</v>
      </c>
      <c r="G57" s="79">
        <v>257</v>
      </c>
      <c r="H57" s="78">
        <v>1431859</v>
      </c>
      <c r="I57" s="66">
        <v>1333256</v>
      </c>
      <c r="J57" s="79">
        <v>90229</v>
      </c>
      <c r="K57" s="78" t="s">
        <v>161</v>
      </c>
      <c r="L57" s="66" t="s">
        <v>161</v>
      </c>
      <c r="M57" s="182" t="s">
        <v>161</v>
      </c>
      <c r="N57" s="189" t="str">
        <f t="shared" si="3"/>
        <v>防府</v>
      </c>
    </row>
    <row r="58" spans="1:14" ht="18" customHeight="1">
      <c r="A58" s="91" t="s">
        <v>155</v>
      </c>
      <c r="B58" s="78">
        <v>5233395</v>
      </c>
      <c r="C58" s="66">
        <v>5169297</v>
      </c>
      <c r="D58" s="79">
        <v>60831</v>
      </c>
      <c r="E58" s="78">
        <v>1199618</v>
      </c>
      <c r="F58" s="66">
        <v>1199596</v>
      </c>
      <c r="G58" s="79">
        <v>22</v>
      </c>
      <c r="H58" s="78">
        <v>2032324</v>
      </c>
      <c r="I58" s="66">
        <v>1895338</v>
      </c>
      <c r="J58" s="79">
        <v>131061</v>
      </c>
      <c r="K58" s="78">
        <v>6</v>
      </c>
      <c r="L58" s="66">
        <v>6</v>
      </c>
      <c r="M58" s="182" t="s">
        <v>161</v>
      </c>
      <c r="N58" s="189" t="str">
        <f t="shared" si="3"/>
        <v>岩国</v>
      </c>
    </row>
    <row r="59" spans="1:14" ht="18" customHeight="1">
      <c r="A59" s="91" t="s">
        <v>156</v>
      </c>
      <c r="B59" s="78">
        <v>2629797</v>
      </c>
      <c r="C59" s="66">
        <v>2610321</v>
      </c>
      <c r="D59" s="79">
        <v>19475</v>
      </c>
      <c r="E59" s="78">
        <v>528450</v>
      </c>
      <c r="F59" s="66">
        <v>527861</v>
      </c>
      <c r="G59" s="79">
        <v>589</v>
      </c>
      <c r="H59" s="78">
        <v>865449</v>
      </c>
      <c r="I59" s="66">
        <v>800576</v>
      </c>
      <c r="J59" s="79">
        <v>64606</v>
      </c>
      <c r="K59" s="78" t="s">
        <v>161</v>
      </c>
      <c r="L59" s="66" t="s">
        <v>161</v>
      </c>
      <c r="M59" s="182" t="s">
        <v>161</v>
      </c>
      <c r="N59" s="189" t="str">
        <f t="shared" si="3"/>
        <v>光</v>
      </c>
    </row>
    <row r="60" spans="1:14" ht="18" customHeight="1">
      <c r="A60" s="91" t="s">
        <v>157</v>
      </c>
      <c r="B60" s="78">
        <v>951604</v>
      </c>
      <c r="C60" s="66">
        <v>947958</v>
      </c>
      <c r="D60" s="79">
        <v>3494</v>
      </c>
      <c r="E60" s="78">
        <v>306370</v>
      </c>
      <c r="F60" s="66">
        <v>306283</v>
      </c>
      <c r="G60" s="79">
        <v>87</v>
      </c>
      <c r="H60" s="78">
        <v>412957</v>
      </c>
      <c r="I60" s="66">
        <v>393962</v>
      </c>
      <c r="J60" s="79">
        <v>16444</v>
      </c>
      <c r="K60" s="78" t="s">
        <v>161</v>
      </c>
      <c r="L60" s="66" t="s">
        <v>161</v>
      </c>
      <c r="M60" s="182" t="s">
        <v>161</v>
      </c>
      <c r="N60" s="189" t="str">
        <f t="shared" si="3"/>
        <v>長門</v>
      </c>
    </row>
    <row r="61" spans="1:14" ht="18" customHeight="1">
      <c r="A61" s="91" t="s">
        <v>158</v>
      </c>
      <c r="B61" s="78">
        <v>1572829</v>
      </c>
      <c r="C61" s="66">
        <v>1566410</v>
      </c>
      <c r="D61" s="79">
        <v>6245</v>
      </c>
      <c r="E61" s="78">
        <v>320062</v>
      </c>
      <c r="F61" s="66">
        <v>320062</v>
      </c>
      <c r="G61" s="79" t="s">
        <v>161</v>
      </c>
      <c r="H61" s="78">
        <v>639891</v>
      </c>
      <c r="I61" s="66">
        <v>596825</v>
      </c>
      <c r="J61" s="79">
        <v>41991</v>
      </c>
      <c r="K61" s="78" t="s">
        <v>161</v>
      </c>
      <c r="L61" s="66" t="s">
        <v>161</v>
      </c>
      <c r="M61" s="182" t="s">
        <v>161</v>
      </c>
      <c r="N61" s="189" t="str">
        <f t="shared" si="3"/>
        <v>柳井</v>
      </c>
    </row>
    <row r="62" spans="1:14" ht="18" customHeight="1">
      <c r="A62" s="91" t="s">
        <v>159</v>
      </c>
      <c r="B62" s="78">
        <v>2814265</v>
      </c>
      <c r="C62" s="66">
        <v>2794243</v>
      </c>
      <c r="D62" s="79">
        <v>19864</v>
      </c>
      <c r="E62" s="78">
        <v>639686</v>
      </c>
      <c r="F62" s="66">
        <v>639604</v>
      </c>
      <c r="G62" s="79">
        <v>83</v>
      </c>
      <c r="H62" s="78">
        <v>727071</v>
      </c>
      <c r="I62" s="66">
        <v>639472</v>
      </c>
      <c r="J62" s="79">
        <v>85117</v>
      </c>
      <c r="K62" s="78" t="s">
        <v>161</v>
      </c>
      <c r="L62" s="66" t="s">
        <v>161</v>
      </c>
      <c r="M62" s="182" t="s">
        <v>161</v>
      </c>
      <c r="N62" s="189" t="str">
        <f t="shared" si="3"/>
        <v>厚狭</v>
      </c>
    </row>
    <row r="63" spans="1:14" s="3" customFormat="1" ht="18" customHeight="1">
      <c r="A63" s="80" t="s">
        <v>112</v>
      </c>
      <c r="B63" s="81">
        <v>73953125</v>
      </c>
      <c r="C63" s="67">
        <v>73566056</v>
      </c>
      <c r="D63" s="82">
        <v>368277</v>
      </c>
      <c r="E63" s="81">
        <v>13019231</v>
      </c>
      <c r="F63" s="67">
        <v>13014575</v>
      </c>
      <c r="G63" s="82">
        <v>4657</v>
      </c>
      <c r="H63" s="81">
        <v>18102190</v>
      </c>
      <c r="I63" s="67">
        <v>16667841</v>
      </c>
      <c r="J63" s="82">
        <v>1340370</v>
      </c>
      <c r="K63" s="81">
        <v>43</v>
      </c>
      <c r="L63" s="67">
        <v>43</v>
      </c>
      <c r="M63" s="183" t="s">
        <v>161</v>
      </c>
      <c r="N63" s="190" t="str">
        <f t="shared" si="3"/>
        <v>山口県計</v>
      </c>
    </row>
    <row r="64" spans="1:14" s="45" customFormat="1" ht="18" customHeight="1">
      <c r="A64" s="41"/>
      <c r="B64" s="42"/>
      <c r="C64" s="43"/>
      <c r="D64" s="44"/>
      <c r="E64" s="42"/>
      <c r="F64" s="43"/>
      <c r="G64" s="44"/>
      <c r="H64" s="42"/>
      <c r="I64" s="43"/>
      <c r="J64" s="44"/>
      <c r="K64" s="42"/>
      <c r="L64" s="43"/>
      <c r="M64" s="186"/>
      <c r="N64" s="179"/>
    </row>
    <row r="65" spans="1:14" s="3" customFormat="1" ht="18" customHeight="1" thickBot="1">
      <c r="A65" s="90" t="s">
        <v>15</v>
      </c>
      <c r="B65" s="46">
        <v>4158460</v>
      </c>
      <c r="C65" s="47">
        <v>286395</v>
      </c>
      <c r="D65" s="48">
        <v>3651855</v>
      </c>
      <c r="E65" s="46">
        <v>4856</v>
      </c>
      <c r="F65" s="47" t="s">
        <v>161</v>
      </c>
      <c r="G65" s="48">
        <v>4856</v>
      </c>
      <c r="H65" s="46">
        <v>5094559</v>
      </c>
      <c r="I65" s="47">
        <v>456792</v>
      </c>
      <c r="J65" s="48">
        <v>4184370</v>
      </c>
      <c r="K65" s="46" t="s">
        <v>161</v>
      </c>
      <c r="L65" s="47" t="s">
        <v>161</v>
      </c>
      <c r="M65" s="48" t="s">
        <v>161</v>
      </c>
      <c r="N65" s="95" t="s">
        <v>15</v>
      </c>
    </row>
    <row r="66" spans="1:14" s="3" customFormat="1" ht="24.75" customHeight="1" thickBot="1" thickTop="1">
      <c r="A66" s="94" t="s">
        <v>16</v>
      </c>
      <c r="B66" s="49">
        <v>375134115</v>
      </c>
      <c r="C66" s="50">
        <v>368963879</v>
      </c>
      <c r="D66" s="51">
        <v>5759783</v>
      </c>
      <c r="E66" s="49">
        <v>73987596</v>
      </c>
      <c r="F66" s="50">
        <v>73956101</v>
      </c>
      <c r="G66" s="51">
        <v>31496</v>
      </c>
      <c r="H66" s="49">
        <v>113417973</v>
      </c>
      <c r="I66" s="50">
        <v>102698007</v>
      </c>
      <c r="J66" s="51">
        <v>9957571</v>
      </c>
      <c r="K66" s="49">
        <v>5766</v>
      </c>
      <c r="L66" s="50">
        <v>5701</v>
      </c>
      <c r="M66" s="51">
        <v>64</v>
      </c>
      <c r="N66" s="250" t="s">
        <v>16</v>
      </c>
    </row>
    <row r="67" spans="1:10" ht="26.25" customHeight="1">
      <c r="A67" s="326" t="s">
        <v>165</v>
      </c>
      <c r="B67" s="327"/>
      <c r="C67" s="327"/>
      <c r="D67" s="327"/>
      <c r="E67" s="327"/>
      <c r="F67" s="327"/>
      <c r="G67" s="327"/>
      <c r="H67" s="327"/>
      <c r="I67" s="327"/>
      <c r="J67" s="327"/>
    </row>
  </sheetData>
  <sheetProtection/>
  <mergeCells count="7">
    <mergeCell ref="A67:J67"/>
    <mergeCell ref="A2:A3"/>
    <mergeCell ref="N2:N3"/>
    <mergeCell ref="H2:J2"/>
    <mergeCell ref="B2:D2"/>
    <mergeCell ref="E2:G2"/>
    <mergeCell ref="K2:M2"/>
  </mergeCells>
  <printOptions horizontalCentered="1"/>
  <pageMargins left="0.7874015748031497" right="0.7874015748031497" top="0.984251968503937" bottom="0.984251968503937" header="0.5118110236220472" footer="0.5118110236220472"/>
  <pageSetup horizontalDpi="600" verticalDpi="600" orientation="portrait" paperSize="9" scale="56" r:id="rId1"/>
  <headerFooter alignWithMargins="0">
    <oddFooter>&amp;R広島国税局
国税徴収１
(H24)</oddFooter>
  </headerFooter>
</worksheet>
</file>

<file path=xl/worksheets/sheet4.xml><?xml version="1.0" encoding="utf-8"?>
<worksheet xmlns="http://schemas.openxmlformats.org/spreadsheetml/2006/main" xmlns:r="http://schemas.openxmlformats.org/officeDocument/2006/relationships">
  <sheetPr>
    <tabColor rgb="FFFF0000"/>
  </sheetPr>
  <dimension ref="A1:N66"/>
  <sheetViews>
    <sheetView showGridLines="0" workbookViewId="0" topLeftCell="A1">
      <pane ySplit="3" topLeftCell="A4" activePane="bottomLeft" state="frozen"/>
      <selection pane="topLeft" activeCell="A1" sqref="A1:F1"/>
      <selection pane="bottomLeft" activeCell="H59" sqref="H59"/>
    </sheetView>
  </sheetViews>
  <sheetFormatPr defaultColWidth="10.625" defaultRowHeight="13.5"/>
  <cols>
    <col min="1" max="1" width="12.00390625" style="2" customWidth="1"/>
    <col min="2" max="2" width="12.375" style="2" bestFit="1" customWidth="1"/>
    <col min="3" max="3" width="11.50390625" style="2" bestFit="1" customWidth="1"/>
    <col min="4" max="4" width="12.375" style="2" bestFit="1" customWidth="1"/>
    <col min="5" max="6" width="11.125" style="2" bestFit="1" customWidth="1"/>
    <col min="7" max="7" width="10.375" style="2" bestFit="1" customWidth="1"/>
    <col min="8" max="8" width="10.625" style="2" bestFit="1" customWidth="1"/>
    <col min="9" max="10" width="11.50390625" style="2" bestFit="1" customWidth="1"/>
    <col min="11" max="11" width="10.625" style="2" bestFit="1" customWidth="1"/>
    <col min="12" max="12" width="10.375" style="2" bestFit="1" customWidth="1"/>
    <col min="13" max="13" width="9.75390625" style="2" bestFit="1" customWidth="1"/>
    <col min="14" max="14" width="11.875" style="5" customWidth="1"/>
    <col min="15" max="16384" width="10.625" style="2" customWidth="1"/>
  </cols>
  <sheetData>
    <row r="1" ht="12" thickBot="1">
      <c r="A1" s="2" t="s">
        <v>93</v>
      </c>
    </row>
    <row r="2" spans="1:14" s="5" customFormat="1" ht="15.75" customHeight="1">
      <c r="A2" s="328" t="s">
        <v>12</v>
      </c>
      <c r="B2" s="306" t="s">
        <v>170</v>
      </c>
      <c r="C2" s="307"/>
      <c r="D2" s="308"/>
      <c r="E2" s="306" t="s">
        <v>171</v>
      </c>
      <c r="F2" s="307"/>
      <c r="G2" s="308"/>
      <c r="H2" s="306" t="s">
        <v>172</v>
      </c>
      <c r="I2" s="307"/>
      <c r="J2" s="308"/>
      <c r="K2" s="306" t="s">
        <v>174</v>
      </c>
      <c r="L2" s="307"/>
      <c r="M2" s="308"/>
      <c r="N2" s="324" t="s">
        <v>55</v>
      </c>
    </row>
    <row r="3" spans="1:14" s="5" customFormat="1" ht="16.5" customHeight="1">
      <c r="A3" s="329"/>
      <c r="B3" s="37" t="s">
        <v>13</v>
      </c>
      <c r="C3" s="20" t="s">
        <v>11</v>
      </c>
      <c r="D3" s="22" t="s">
        <v>14</v>
      </c>
      <c r="E3" s="37" t="s">
        <v>13</v>
      </c>
      <c r="F3" s="20" t="s">
        <v>11</v>
      </c>
      <c r="G3" s="22" t="s">
        <v>14</v>
      </c>
      <c r="H3" s="37" t="s">
        <v>13</v>
      </c>
      <c r="I3" s="20" t="s">
        <v>11</v>
      </c>
      <c r="J3" s="22" t="s">
        <v>14</v>
      </c>
      <c r="K3" s="37" t="s">
        <v>13</v>
      </c>
      <c r="L3" s="20" t="s">
        <v>11</v>
      </c>
      <c r="M3" s="22" t="s">
        <v>14</v>
      </c>
      <c r="N3" s="325"/>
    </row>
    <row r="4" spans="1:14" s="36" customFormat="1" ht="11.25">
      <c r="A4" s="75"/>
      <c r="B4" s="70" t="s">
        <v>2</v>
      </c>
      <c r="C4" s="71" t="s">
        <v>2</v>
      </c>
      <c r="D4" s="72" t="s">
        <v>2</v>
      </c>
      <c r="E4" s="70" t="s">
        <v>2</v>
      </c>
      <c r="F4" s="71" t="s">
        <v>2</v>
      </c>
      <c r="G4" s="72" t="s">
        <v>2</v>
      </c>
      <c r="H4" s="70" t="s">
        <v>2</v>
      </c>
      <c r="I4" s="71" t="s">
        <v>2</v>
      </c>
      <c r="J4" s="72" t="s">
        <v>2</v>
      </c>
      <c r="K4" s="70" t="s">
        <v>2</v>
      </c>
      <c r="L4" s="71" t="s">
        <v>2</v>
      </c>
      <c r="M4" s="194" t="s">
        <v>2</v>
      </c>
      <c r="N4" s="187"/>
    </row>
    <row r="5" spans="1:14" ht="18" customHeight="1">
      <c r="A5" s="93" t="s">
        <v>105</v>
      </c>
      <c r="B5" s="76">
        <v>4863934</v>
      </c>
      <c r="C5" s="64">
        <v>4848579</v>
      </c>
      <c r="D5" s="77">
        <v>15302</v>
      </c>
      <c r="E5" s="76">
        <v>169023</v>
      </c>
      <c r="F5" s="64">
        <v>168380</v>
      </c>
      <c r="G5" s="77">
        <v>644</v>
      </c>
      <c r="H5" s="76">
        <v>829810</v>
      </c>
      <c r="I5" s="64">
        <v>815209</v>
      </c>
      <c r="J5" s="77">
        <v>4882</v>
      </c>
      <c r="K5" s="76">
        <v>310</v>
      </c>
      <c r="L5" s="64" t="s">
        <v>161</v>
      </c>
      <c r="M5" s="181">
        <v>310</v>
      </c>
      <c r="N5" s="189" t="str">
        <f>IF(A5="","",A5)</f>
        <v>鳥取</v>
      </c>
    </row>
    <row r="6" spans="1:14" ht="18" customHeight="1">
      <c r="A6" s="91" t="s">
        <v>106</v>
      </c>
      <c r="B6" s="78">
        <v>5522114</v>
      </c>
      <c r="C6" s="66">
        <v>5448409</v>
      </c>
      <c r="D6" s="79">
        <v>73705</v>
      </c>
      <c r="E6" s="78">
        <v>259917</v>
      </c>
      <c r="F6" s="66">
        <v>259450</v>
      </c>
      <c r="G6" s="79">
        <v>468</v>
      </c>
      <c r="H6" s="78">
        <v>526714</v>
      </c>
      <c r="I6" s="66">
        <v>520802</v>
      </c>
      <c r="J6" s="79">
        <v>5875</v>
      </c>
      <c r="K6" s="78">
        <v>218</v>
      </c>
      <c r="L6" s="66" t="s">
        <v>161</v>
      </c>
      <c r="M6" s="182">
        <v>218</v>
      </c>
      <c r="N6" s="189" t="str">
        <f>IF(A6="","",A6)</f>
        <v>米子</v>
      </c>
    </row>
    <row r="7" spans="1:14" ht="18" customHeight="1">
      <c r="A7" s="91" t="s">
        <v>107</v>
      </c>
      <c r="B7" s="78">
        <v>1276763</v>
      </c>
      <c r="C7" s="66">
        <v>1263763</v>
      </c>
      <c r="D7" s="79">
        <v>13000</v>
      </c>
      <c r="E7" s="78">
        <v>40928</v>
      </c>
      <c r="F7" s="66">
        <v>40529</v>
      </c>
      <c r="G7" s="79">
        <v>399</v>
      </c>
      <c r="H7" s="78">
        <v>250172</v>
      </c>
      <c r="I7" s="66">
        <v>247816</v>
      </c>
      <c r="J7" s="79">
        <v>2356</v>
      </c>
      <c r="K7" s="78" t="s">
        <v>161</v>
      </c>
      <c r="L7" s="66" t="s">
        <v>161</v>
      </c>
      <c r="M7" s="182" t="s">
        <v>161</v>
      </c>
      <c r="N7" s="189" t="str">
        <f>IF(A7="","",A7)</f>
        <v>倉吉</v>
      </c>
    </row>
    <row r="8" spans="1:14" s="3" customFormat="1" ht="18" customHeight="1">
      <c r="A8" s="89" t="s">
        <v>108</v>
      </c>
      <c r="B8" s="81">
        <v>11662810</v>
      </c>
      <c r="C8" s="67">
        <v>11560750</v>
      </c>
      <c r="D8" s="82">
        <v>102007</v>
      </c>
      <c r="E8" s="81">
        <v>469869</v>
      </c>
      <c r="F8" s="67">
        <v>468358</v>
      </c>
      <c r="G8" s="82">
        <v>1510</v>
      </c>
      <c r="H8" s="81">
        <v>1606696</v>
      </c>
      <c r="I8" s="67">
        <v>1583827</v>
      </c>
      <c r="J8" s="82">
        <v>13113</v>
      </c>
      <c r="K8" s="81">
        <v>528</v>
      </c>
      <c r="L8" s="67" t="s">
        <v>161</v>
      </c>
      <c r="M8" s="183">
        <v>528</v>
      </c>
      <c r="N8" s="190" t="str">
        <f>IF(A8="","",A8)</f>
        <v>鳥取県計</v>
      </c>
    </row>
    <row r="9" spans="1:14" s="12" customFormat="1" ht="18" customHeight="1">
      <c r="A9" s="13"/>
      <c r="B9" s="86"/>
      <c r="C9" s="87"/>
      <c r="D9" s="88"/>
      <c r="E9" s="86"/>
      <c r="F9" s="87"/>
      <c r="G9" s="88"/>
      <c r="H9" s="86"/>
      <c r="I9" s="87"/>
      <c r="J9" s="88"/>
      <c r="K9" s="86"/>
      <c r="L9" s="87"/>
      <c r="M9" s="195"/>
      <c r="N9" s="193"/>
    </row>
    <row r="10" spans="1:14" ht="18" customHeight="1">
      <c r="A10" s="92" t="s">
        <v>113</v>
      </c>
      <c r="B10" s="83">
        <v>11777457</v>
      </c>
      <c r="C10" s="84">
        <v>11740377</v>
      </c>
      <c r="D10" s="85">
        <v>30878</v>
      </c>
      <c r="E10" s="83">
        <v>336885</v>
      </c>
      <c r="F10" s="84">
        <v>336137</v>
      </c>
      <c r="G10" s="85">
        <v>748</v>
      </c>
      <c r="H10" s="83">
        <v>1594623</v>
      </c>
      <c r="I10" s="84">
        <v>1581160</v>
      </c>
      <c r="J10" s="85">
        <v>13463</v>
      </c>
      <c r="K10" s="83" t="s">
        <v>161</v>
      </c>
      <c r="L10" s="84" t="s">
        <v>161</v>
      </c>
      <c r="M10" s="185" t="s">
        <v>161</v>
      </c>
      <c r="N10" s="192" t="str">
        <f aca="true" t="shared" si="0" ref="N10:N17">IF(A10="","",A10)</f>
        <v>松江</v>
      </c>
    </row>
    <row r="11" spans="1:14" ht="18" customHeight="1">
      <c r="A11" s="91" t="s">
        <v>114</v>
      </c>
      <c r="B11" s="78">
        <v>1586164</v>
      </c>
      <c r="C11" s="66">
        <v>1583733</v>
      </c>
      <c r="D11" s="79">
        <v>2431</v>
      </c>
      <c r="E11" s="78">
        <v>39787</v>
      </c>
      <c r="F11" s="66">
        <v>39772</v>
      </c>
      <c r="G11" s="79">
        <v>16</v>
      </c>
      <c r="H11" s="78">
        <v>228576</v>
      </c>
      <c r="I11" s="66">
        <v>225832</v>
      </c>
      <c r="J11" s="79">
        <v>2744</v>
      </c>
      <c r="K11" s="78" t="s">
        <v>161</v>
      </c>
      <c r="L11" s="66" t="s">
        <v>161</v>
      </c>
      <c r="M11" s="182" t="s">
        <v>161</v>
      </c>
      <c r="N11" s="189" t="str">
        <f t="shared" si="0"/>
        <v>浜田</v>
      </c>
    </row>
    <row r="12" spans="1:14" ht="18" customHeight="1">
      <c r="A12" s="91" t="s">
        <v>115</v>
      </c>
      <c r="B12" s="78">
        <v>3008241</v>
      </c>
      <c r="C12" s="66">
        <v>2991310</v>
      </c>
      <c r="D12" s="79">
        <v>16932</v>
      </c>
      <c r="E12" s="78">
        <v>77551</v>
      </c>
      <c r="F12" s="66">
        <v>77318</v>
      </c>
      <c r="G12" s="79">
        <v>233</v>
      </c>
      <c r="H12" s="78">
        <v>533576</v>
      </c>
      <c r="I12" s="66">
        <v>516764</v>
      </c>
      <c r="J12" s="79">
        <v>16811</v>
      </c>
      <c r="K12" s="78" t="s">
        <v>161</v>
      </c>
      <c r="L12" s="66" t="s">
        <v>161</v>
      </c>
      <c r="M12" s="182" t="s">
        <v>161</v>
      </c>
      <c r="N12" s="189" t="str">
        <f t="shared" si="0"/>
        <v>出雲</v>
      </c>
    </row>
    <row r="13" spans="1:14" ht="18" customHeight="1">
      <c r="A13" s="91" t="s">
        <v>116</v>
      </c>
      <c r="B13" s="78">
        <v>968344</v>
      </c>
      <c r="C13" s="66">
        <v>965927</v>
      </c>
      <c r="D13" s="79">
        <v>2409</v>
      </c>
      <c r="E13" s="78">
        <v>22698</v>
      </c>
      <c r="F13" s="66">
        <v>22637</v>
      </c>
      <c r="G13" s="79">
        <v>61</v>
      </c>
      <c r="H13" s="78">
        <v>181800</v>
      </c>
      <c r="I13" s="66">
        <v>168502</v>
      </c>
      <c r="J13" s="79">
        <v>13298</v>
      </c>
      <c r="K13" s="78" t="s">
        <v>161</v>
      </c>
      <c r="L13" s="66" t="s">
        <v>161</v>
      </c>
      <c r="M13" s="182" t="s">
        <v>161</v>
      </c>
      <c r="N13" s="189" t="str">
        <f t="shared" si="0"/>
        <v>益田</v>
      </c>
    </row>
    <row r="14" spans="1:14" ht="18" customHeight="1">
      <c r="A14" s="91" t="s">
        <v>117</v>
      </c>
      <c r="B14" s="78">
        <v>334798</v>
      </c>
      <c r="C14" s="66">
        <v>334798</v>
      </c>
      <c r="D14" s="79" t="s">
        <v>161</v>
      </c>
      <c r="E14" s="78">
        <v>9594</v>
      </c>
      <c r="F14" s="66">
        <v>9594</v>
      </c>
      <c r="G14" s="79" t="s">
        <v>161</v>
      </c>
      <c r="H14" s="240">
        <v>48108</v>
      </c>
      <c r="I14" s="241">
        <v>48108</v>
      </c>
      <c r="J14" s="242" t="s">
        <v>161</v>
      </c>
      <c r="K14" s="78" t="s">
        <v>161</v>
      </c>
      <c r="L14" s="66" t="s">
        <v>161</v>
      </c>
      <c r="M14" s="182" t="s">
        <v>161</v>
      </c>
      <c r="N14" s="189" t="str">
        <f t="shared" si="0"/>
        <v>石見大田</v>
      </c>
    </row>
    <row r="15" spans="1:14" ht="18" customHeight="1">
      <c r="A15" s="91" t="s">
        <v>118</v>
      </c>
      <c r="B15" s="78">
        <v>795785</v>
      </c>
      <c r="C15" s="66">
        <v>791537</v>
      </c>
      <c r="D15" s="79">
        <v>4248</v>
      </c>
      <c r="E15" s="78">
        <v>27561</v>
      </c>
      <c r="F15" s="66">
        <v>27384</v>
      </c>
      <c r="G15" s="79">
        <v>177</v>
      </c>
      <c r="H15" s="240">
        <v>120371</v>
      </c>
      <c r="I15" s="241">
        <v>119927</v>
      </c>
      <c r="J15" s="242">
        <v>444</v>
      </c>
      <c r="K15" s="78" t="s">
        <v>161</v>
      </c>
      <c r="L15" s="66" t="s">
        <v>161</v>
      </c>
      <c r="M15" s="182" t="s">
        <v>161</v>
      </c>
      <c r="N15" s="189" t="str">
        <f t="shared" si="0"/>
        <v>大東</v>
      </c>
    </row>
    <row r="16" spans="1:14" ht="18" customHeight="1">
      <c r="A16" s="91" t="s">
        <v>119</v>
      </c>
      <c r="B16" s="78">
        <v>343324</v>
      </c>
      <c r="C16" s="66">
        <v>339265</v>
      </c>
      <c r="D16" s="79">
        <v>4059</v>
      </c>
      <c r="E16" s="78">
        <v>6182</v>
      </c>
      <c r="F16" s="66">
        <v>5809</v>
      </c>
      <c r="G16" s="79">
        <v>373</v>
      </c>
      <c r="H16" s="240">
        <v>12652</v>
      </c>
      <c r="I16" s="241">
        <v>12652</v>
      </c>
      <c r="J16" s="242" t="s">
        <v>161</v>
      </c>
      <c r="K16" s="78" t="s">
        <v>161</v>
      </c>
      <c r="L16" s="66" t="s">
        <v>161</v>
      </c>
      <c r="M16" s="182" t="s">
        <v>161</v>
      </c>
      <c r="N16" s="189" t="str">
        <f t="shared" si="0"/>
        <v>西郷</v>
      </c>
    </row>
    <row r="17" spans="1:14" s="3" customFormat="1" ht="18" customHeight="1">
      <c r="A17" s="89" t="s">
        <v>109</v>
      </c>
      <c r="B17" s="81">
        <v>18814113</v>
      </c>
      <c r="C17" s="67">
        <v>18746946</v>
      </c>
      <c r="D17" s="82">
        <v>60957</v>
      </c>
      <c r="E17" s="81">
        <v>520258</v>
      </c>
      <c r="F17" s="67">
        <v>518650</v>
      </c>
      <c r="G17" s="82">
        <v>1608</v>
      </c>
      <c r="H17" s="81">
        <v>2719705</v>
      </c>
      <c r="I17" s="67">
        <v>2672944</v>
      </c>
      <c r="J17" s="82">
        <v>46760</v>
      </c>
      <c r="K17" s="81" t="s">
        <v>161</v>
      </c>
      <c r="L17" s="67" t="s">
        <v>161</v>
      </c>
      <c r="M17" s="183" t="s">
        <v>161</v>
      </c>
      <c r="N17" s="190" t="str">
        <f t="shared" si="0"/>
        <v>島根県計</v>
      </c>
    </row>
    <row r="18" spans="1:14" s="12" customFormat="1" ht="18" customHeight="1">
      <c r="A18" s="13"/>
      <c r="B18" s="86"/>
      <c r="C18" s="87"/>
      <c r="D18" s="88"/>
      <c r="E18" s="86"/>
      <c r="F18" s="87"/>
      <c r="G18" s="88"/>
      <c r="H18" s="86"/>
      <c r="I18" s="87"/>
      <c r="J18" s="88"/>
      <c r="K18" s="86"/>
      <c r="L18" s="87"/>
      <c r="M18" s="195"/>
      <c r="N18" s="193"/>
    </row>
    <row r="19" spans="1:14" ht="18" customHeight="1">
      <c r="A19" s="92" t="s">
        <v>120</v>
      </c>
      <c r="B19" s="83">
        <v>32883975</v>
      </c>
      <c r="C19" s="84">
        <v>32798554</v>
      </c>
      <c r="D19" s="85">
        <v>75602</v>
      </c>
      <c r="E19" s="83">
        <v>1983207</v>
      </c>
      <c r="F19" s="84">
        <v>1980229</v>
      </c>
      <c r="G19" s="85">
        <v>2978</v>
      </c>
      <c r="H19" s="83">
        <v>2967435</v>
      </c>
      <c r="I19" s="84">
        <v>2894285</v>
      </c>
      <c r="J19" s="85">
        <v>73150</v>
      </c>
      <c r="K19" s="83">
        <v>19</v>
      </c>
      <c r="L19" s="84">
        <v>19</v>
      </c>
      <c r="M19" s="185" t="s">
        <v>161</v>
      </c>
      <c r="N19" s="192" t="str">
        <f aca="true" t="shared" si="1" ref="N19:N32">IF(A19="","",A19)</f>
        <v>岡山東</v>
      </c>
    </row>
    <row r="20" spans="1:14" ht="18" customHeight="1">
      <c r="A20" s="91" t="s">
        <v>121</v>
      </c>
      <c r="B20" s="78">
        <v>15248967</v>
      </c>
      <c r="C20" s="66">
        <v>15132474</v>
      </c>
      <c r="D20" s="79">
        <v>115289</v>
      </c>
      <c r="E20" s="78">
        <v>575684</v>
      </c>
      <c r="F20" s="66">
        <v>569621</v>
      </c>
      <c r="G20" s="79">
        <v>6064</v>
      </c>
      <c r="H20" s="78">
        <v>3924116</v>
      </c>
      <c r="I20" s="66">
        <v>3619921</v>
      </c>
      <c r="J20" s="79">
        <v>304196</v>
      </c>
      <c r="K20" s="78">
        <v>18</v>
      </c>
      <c r="L20" s="66" t="s">
        <v>161</v>
      </c>
      <c r="M20" s="182">
        <v>18</v>
      </c>
      <c r="N20" s="189" t="str">
        <f t="shared" si="1"/>
        <v>岡山西</v>
      </c>
    </row>
    <row r="21" spans="1:14" ht="18" customHeight="1">
      <c r="A21" s="91" t="s">
        <v>122</v>
      </c>
      <c r="B21" s="78">
        <v>2954363</v>
      </c>
      <c r="C21" s="66">
        <v>2942839</v>
      </c>
      <c r="D21" s="79">
        <v>11524</v>
      </c>
      <c r="E21" s="78">
        <v>86969</v>
      </c>
      <c r="F21" s="66">
        <v>86877</v>
      </c>
      <c r="G21" s="79">
        <v>92</v>
      </c>
      <c r="H21" s="78">
        <v>376048</v>
      </c>
      <c r="I21" s="66">
        <v>375828</v>
      </c>
      <c r="J21" s="79">
        <v>220</v>
      </c>
      <c r="K21" s="78" t="s">
        <v>161</v>
      </c>
      <c r="L21" s="66" t="s">
        <v>161</v>
      </c>
      <c r="M21" s="182" t="s">
        <v>161</v>
      </c>
      <c r="N21" s="189" t="str">
        <f t="shared" si="1"/>
        <v>西大寺</v>
      </c>
    </row>
    <row r="22" spans="1:14" ht="18" customHeight="1">
      <c r="A22" s="91" t="s">
        <v>123</v>
      </c>
      <c r="B22" s="78">
        <v>2392986</v>
      </c>
      <c r="C22" s="66">
        <v>2386545</v>
      </c>
      <c r="D22" s="79">
        <v>5639</v>
      </c>
      <c r="E22" s="78">
        <v>122053</v>
      </c>
      <c r="F22" s="66">
        <v>121949</v>
      </c>
      <c r="G22" s="79">
        <v>105</v>
      </c>
      <c r="H22" s="78">
        <v>354150</v>
      </c>
      <c r="I22" s="66">
        <v>351616</v>
      </c>
      <c r="J22" s="79">
        <v>2534</v>
      </c>
      <c r="K22" s="78" t="s">
        <v>161</v>
      </c>
      <c r="L22" s="66" t="s">
        <v>161</v>
      </c>
      <c r="M22" s="182" t="s">
        <v>161</v>
      </c>
      <c r="N22" s="189" t="str">
        <f t="shared" si="1"/>
        <v>瀬戸</v>
      </c>
    </row>
    <row r="23" spans="1:14" ht="18" customHeight="1">
      <c r="A23" s="91" t="s">
        <v>124</v>
      </c>
      <c r="B23" s="78">
        <v>1987423</v>
      </c>
      <c r="C23" s="66">
        <v>1985350</v>
      </c>
      <c r="D23" s="79">
        <v>2073</v>
      </c>
      <c r="E23" s="78">
        <v>42193</v>
      </c>
      <c r="F23" s="66">
        <v>42169</v>
      </c>
      <c r="G23" s="79">
        <v>24</v>
      </c>
      <c r="H23" s="78">
        <v>520631</v>
      </c>
      <c r="I23" s="66">
        <v>520050</v>
      </c>
      <c r="J23" s="79">
        <v>580</v>
      </c>
      <c r="K23" s="78" t="s">
        <v>161</v>
      </c>
      <c r="L23" s="66" t="s">
        <v>161</v>
      </c>
      <c r="M23" s="182" t="s">
        <v>161</v>
      </c>
      <c r="N23" s="189" t="str">
        <f t="shared" si="1"/>
        <v>児島</v>
      </c>
    </row>
    <row r="24" spans="1:14" ht="18" customHeight="1">
      <c r="A24" s="91" t="s">
        <v>125</v>
      </c>
      <c r="B24" s="78">
        <v>20632214</v>
      </c>
      <c r="C24" s="66">
        <v>20547087</v>
      </c>
      <c r="D24" s="79">
        <v>82215</v>
      </c>
      <c r="E24" s="78">
        <v>1214406</v>
      </c>
      <c r="F24" s="66">
        <v>1214201</v>
      </c>
      <c r="G24" s="79">
        <v>206</v>
      </c>
      <c r="H24" s="78">
        <v>3544529</v>
      </c>
      <c r="I24" s="66">
        <v>3427960</v>
      </c>
      <c r="J24" s="79">
        <v>110833</v>
      </c>
      <c r="K24" s="78">
        <v>245</v>
      </c>
      <c r="L24" s="66" t="s">
        <v>161</v>
      </c>
      <c r="M24" s="182">
        <v>199</v>
      </c>
      <c r="N24" s="189" t="str">
        <f t="shared" si="1"/>
        <v>倉敷</v>
      </c>
    </row>
    <row r="25" spans="1:14" ht="18" customHeight="1">
      <c r="A25" s="91" t="s">
        <v>126</v>
      </c>
      <c r="B25" s="78">
        <v>1983808</v>
      </c>
      <c r="C25" s="66">
        <v>1981635</v>
      </c>
      <c r="D25" s="79">
        <v>2031</v>
      </c>
      <c r="E25" s="78">
        <v>72234</v>
      </c>
      <c r="F25" s="66">
        <v>72219</v>
      </c>
      <c r="G25" s="79">
        <v>15</v>
      </c>
      <c r="H25" s="78">
        <v>1171869</v>
      </c>
      <c r="I25" s="66">
        <v>1171802</v>
      </c>
      <c r="J25" s="79">
        <v>67</v>
      </c>
      <c r="K25" s="78" t="s">
        <v>161</v>
      </c>
      <c r="L25" s="66" t="s">
        <v>161</v>
      </c>
      <c r="M25" s="182" t="s">
        <v>161</v>
      </c>
      <c r="N25" s="189" t="str">
        <f t="shared" si="1"/>
        <v>玉島</v>
      </c>
    </row>
    <row r="26" spans="1:14" ht="18" customHeight="1">
      <c r="A26" s="91" t="s">
        <v>127</v>
      </c>
      <c r="B26" s="78">
        <v>4408888</v>
      </c>
      <c r="C26" s="66">
        <v>4384832</v>
      </c>
      <c r="D26" s="79">
        <v>24056</v>
      </c>
      <c r="E26" s="78">
        <v>72041</v>
      </c>
      <c r="F26" s="66">
        <v>70656</v>
      </c>
      <c r="G26" s="79">
        <v>1385</v>
      </c>
      <c r="H26" s="78">
        <v>288415</v>
      </c>
      <c r="I26" s="66">
        <v>286898</v>
      </c>
      <c r="J26" s="79">
        <v>1375</v>
      </c>
      <c r="K26" s="78" t="s">
        <v>161</v>
      </c>
      <c r="L26" s="66" t="s">
        <v>161</v>
      </c>
      <c r="M26" s="182" t="s">
        <v>161</v>
      </c>
      <c r="N26" s="189" t="str">
        <f t="shared" si="1"/>
        <v>津山</v>
      </c>
    </row>
    <row r="27" spans="1:14" ht="18" customHeight="1">
      <c r="A27" s="91" t="s">
        <v>128</v>
      </c>
      <c r="B27" s="78">
        <v>1898053</v>
      </c>
      <c r="C27" s="66">
        <v>1892459</v>
      </c>
      <c r="D27" s="79">
        <v>5432</v>
      </c>
      <c r="E27" s="78">
        <v>43802</v>
      </c>
      <c r="F27" s="66">
        <v>43766</v>
      </c>
      <c r="G27" s="79">
        <v>36</v>
      </c>
      <c r="H27" s="240">
        <v>362766</v>
      </c>
      <c r="I27" s="241">
        <v>362426</v>
      </c>
      <c r="J27" s="242">
        <v>89</v>
      </c>
      <c r="K27" s="78" t="s">
        <v>161</v>
      </c>
      <c r="L27" s="66" t="s">
        <v>161</v>
      </c>
      <c r="M27" s="182" t="s">
        <v>161</v>
      </c>
      <c r="N27" s="189" t="str">
        <f t="shared" si="1"/>
        <v>玉野</v>
      </c>
    </row>
    <row r="28" spans="1:14" ht="18" customHeight="1">
      <c r="A28" s="91" t="s">
        <v>129</v>
      </c>
      <c r="B28" s="78">
        <v>3512852</v>
      </c>
      <c r="C28" s="66">
        <v>3486331</v>
      </c>
      <c r="D28" s="79">
        <v>26521</v>
      </c>
      <c r="E28" s="78">
        <v>98819</v>
      </c>
      <c r="F28" s="66">
        <v>95326</v>
      </c>
      <c r="G28" s="79">
        <v>3493</v>
      </c>
      <c r="H28" s="240">
        <v>201056</v>
      </c>
      <c r="I28" s="241">
        <v>198131</v>
      </c>
      <c r="J28" s="242">
        <v>2925</v>
      </c>
      <c r="K28" s="78">
        <v>606</v>
      </c>
      <c r="L28" s="66">
        <v>172</v>
      </c>
      <c r="M28" s="182">
        <v>392</v>
      </c>
      <c r="N28" s="189" t="str">
        <f t="shared" si="1"/>
        <v>笠岡</v>
      </c>
    </row>
    <row r="29" spans="1:14" ht="18" customHeight="1">
      <c r="A29" s="91" t="s">
        <v>130</v>
      </c>
      <c r="B29" s="78">
        <v>910951</v>
      </c>
      <c r="C29" s="66">
        <v>910791</v>
      </c>
      <c r="D29" s="79">
        <v>160</v>
      </c>
      <c r="E29" s="78">
        <v>73497</v>
      </c>
      <c r="F29" s="66">
        <v>73449</v>
      </c>
      <c r="G29" s="79">
        <v>48</v>
      </c>
      <c r="H29" s="240">
        <v>140405</v>
      </c>
      <c r="I29" s="241">
        <v>140405</v>
      </c>
      <c r="J29" s="242" t="s">
        <v>161</v>
      </c>
      <c r="K29" s="78" t="s">
        <v>161</v>
      </c>
      <c r="L29" s="66" t="s">
        <v>161</v>
      </c>
      <c r="M29" s="182" t="s">
        <v>161</v>
      </c>
      <c r="N29" s="189" t="str">
        <f t="shared" si="1"/>
        <v>高梁</v>
      </c>
    </row>
    <row r="30" spans="1:14" ht="18" customHeight="1">
      <c r="A30" s="91" t="s">
        <v>131</v>
      </c>
      <c r="B30" s="78">
        <v>311112</v>
      </c>
      <c r="C30" s="66">
        <v>309971</v>
      </c>
      <c r="D30" s="79">
        <v>1141</v>
      </c>
      <c r="E30" s="78">
        <v>18864</v>
      </c>
      <c r="F30" s="66">
        <v>18853</v>
      </c>
      <c r="G30" s="79">
        <v>11</v>
      </c>
      <c r="H30" s="240">
        <v>46425</v>
      </c>
      <c r="I30" s="241">
        <v>46424</v>
      </c>
      <c r="J30" s="242">
        <v>1</v>
      </c>
      <c r="K30" s="78" t="s">
        <v>161</v>
      </c>
      <c r="L30" s="66" t="s">
        <v>161</v>
      </c>
      <c r="M30" s="182" t="s">
        <v>161</v>
      </c>
      <c r="N30" s="189" t="str">
        <f t="shared" si="1"/>
        <v>新見</v>
      </c>
    </row>
    <row r="31" spans="1:14" ht="18" customHeight="1">
      <c r="A31" s="91" t="s">
        <v>132</v>
      </c>
      <c r="B31" s="78">
        <v>572880</v>
      </c>
      <c r="C31" s="66">
        <v>571873</v>
      </c>
      <c r="D31" s="79">
        <v>1007</v>
      </c>
      <c r="E31" s="78">
        <v>22946</v>
      </c>
      <c r="F31" s="66">
        <v>22714</v>
      </c>
      <c r="G31" s="79">
        <v>232</v>
      </c>
      <c r="H31" s="78">
        <v>73992</v>
      </c>
      <c r="I31" s="66">
        <v>73303</v>
      </c>
      <c r="J31" s="79">
        <v>689</v>
      </c>
      <c r="K31" s="78" t="s">
        <v>161</v>
      </c>
      <c r="L31" s="66" t="s">
        <v>161</v>
      </c>
      <c r="M31" s="182" t="s">
        <v>161</v>
      </c>
      <c r="N31" s="189" t="str">
        <f t="shared" si="1"/>
        <v>久世</v>
      </c>
    </row>
    <row r="32" spans="1:14" s="3" customFormat="1" ht="18" customHeight="1">
      <c r="A32" s="89" t="s">
        <v>160</v>
      </c>
      <c r="B32" s="81">
        <v>89698471</v>
      </c>
      <c r="C32" s="67">
        <v>89330741</v>
      </c>
      <c r="D32" s="82">
        <v>352690</v>
      </c>
      <c r="E32" s="81">
        <v>4426715</v>
      </c>
      <c r="F32" s="67">
        <v>4412027</v>
      </c>
      <c r="G32" s="82">
        <v>14688</v>
      </c>
      <c r="H32" s="81">
        <v>13971836</v>
      </c>
      <c r="I32" s="67">
        <v>13469048</v>
      </c>
      <c r="J32" s="82">
        <v>496658</v>
      </c>
      <c r="K32" s="81">
        <v>887</v>
      </c>
      <c r="L32" s="67">
        <v>190</v>
      </c>
      <c r="M32" s="183">
        <v>609</v>
      </c>
      <c r="N32" s="190" t="str">
        <f t="shared" si="1"/>
        <v>岡山県計</v>
      </c>
    </row>
    <row r="33" spans="1:14" s="12" customFormat="1" ht="18" customHeight="1">
      <c r="A33" s="13"/>
      <c r="B33" s="86"/>
      <c r="C33" s="87"/>
      <c r="D33" s="88"/>
      <c r="E33" s="86"/>
      <c r="F33" s="87"/>
      <c r="G33" s="88"/>
      <c r="H33" s="86"/>
      <c r="I33" s="87"/>
      <c r="J33" s="88"/>
      <c r="K33" s="86"/>
      <c r="L33" s="87"/>
      <c r="M33" s="195"/>
      <c r="N33" s="193"/>
    </row>
    <row r="34" spans="1:14" ht="18" customHeight="1">
      <c r="A34" s="92" t="s">
        <v>133</v>
      </c>
      <c r="B34" s="83">
        <v>29906508</v>
      </c>
      <c r="C34" s="84">
        <v>29794106</v>
      </c>
      <c r="D34" s="85">
        <v>104838</v>
      </c>
      <c r="E34" s="83">
        <v>1657389</v>
      </c>
      <c r="F34" s="84">
        <v>1656037</v>
      </c>
      <c r="G34" s="85">
        <v>1352</v>
      </c>
      <c r="H34" s="243">
        <v>2133902</v>
      </c>
      <c r="I34" s="244">
        <v>2033617</v>
      </c>
      <c r="J34" s="245">
        <v>100285</v>
      </c>
      <c r="K34" s="83">
        <v>110</v>
      </c>
      <c r="L34" s="84" t="s">
        <v>161</v>
      </c>
      <c r="M34" s="185">
        <v>110</v>
      </c>
      <c r="N34" s="192" t="str">
        <f aca="true" t="shared" si="2" ref="N34:N50">IF(A34="","",A34)</f>
        <v>広島東</v>
      </c>
    </row>
    <row r="35" spans="1:14" ht="18" customHeight="1">
      <c r="A35" s="91" t="s">
        <v>134</v>
      </c>
      <c r="B35" s="78">
        <v>14593597</v>
      </c>
      <c r="C35" s="66">
        <v>14571330</v>
      </c>
      <c r="D35" s="79">
        <v>22047</v>
      </c>
      <c r="E35" s="78">
        <v>354914</v>
      </c>
      <c r="F35" s="66">
        <v>354712</v>
      </c>
      <c r="G35" s="79">
        <v>202</v>
      </c>
      <c r="H35" s="240">
        <v>2069656</v>
      </c>
      <c r="I35" s="241">
        <v>1493856</v>
      </c>
      <c r="J35" s="242">
        <v>575790</v>
      </c>
      <c r="K35" s="78" t="s">
        <v>161</v>
      </c>
      <c r="L35" s="66" t="s">
        <v>161</v>
      </c>
      <c r="M35" s="182" t="s">
        <v>161</v>
      </c>
      <c r="N35" s="189" t="str">
        <f t="shared" si="2"/>
        <v>広島南</v>
      </c>
    </row>
    <row r="36" spans="1:14" ht="18" customHeight="1">
      <c r="A36" s="91" t="s">
        <v>135</v>
      </c>
      <c r="B36" s="78">
        <v>25685797</v>
      </c>
      <c r="C36" s="66">
        <v>25615682</v>
      </c>
      <c r="D36" s="79">
        <v>61005</v>
      </c>
      <c r="E36" s="78">
        <v>893781</v>
      </c>
      <c r="F36" s="66">
        <v>892102</v>
      </c>
      <c r="G36" s="79">
        <v>1679</v>
      </c>
      <c r="H36" s="240">
        <v>3453798</v>
      </c>
      <c r="I36" s="241">
        <v>3437483</v>
      </c>
      <c r="J36" s="242">
        <v>15244</v>
      </c>
      <c r="K36" s="78">
        <v>717</v>
      </c>
      <c r="L36" s="66" t="s">
        <v>161</v>
      </c>
      <c r="M36" s="182">
        <v>663</v>
      </c>
      <c r="N36" s="189" t="str">
        <f t="shared" si="2"/>
        <v>広島西</v>
      </c>
    </row>
    <row r="37" spans="1:14" ht="18" customHeight="1">
      <c r="A37" s="91" t="s">
        <v>136</v>
      </c>
      <c r="B37" s="78">
        <v>6175786</v>
      </c>
      <c r="C37" s="66">
        <v>6142357</v>
      </c>
      <c r="D37" s="79">
        <v>29605</v>
      </c>
      <c r="E37" s="78">
        <v>136737</v>
      </c>
      <c r="F37" s="66">
        <v>136155</v>
      </c>
      <c r="G37" s="79">
        <v>582</v>
      </c>
      <c r="H37" s="240">
        <v>3062948</v>
      </c>
      <c r="I37" s="241">
        <v>2999658</v>
      </c>
      <c r="J37" s="242">
        <v>63290</v>
      </c>
      <c r="K37" s="78" t="s">
        <v>161</v>
      </c>
      <c r="L37" s="66" t="s">
        <v>161</v>
      </c>
      <c r="M37" s="182" t="s">
        <v>161</v>
      </c>
      <c r="N37" s="189" t="str">
        <f t="shared" si="2"/>
        <v>広島北</v>
      </c>
    </row>
    <row r="38" spans="1:14" ht="18" customHeight="1">
      <c r="A38" s="91" t="s">
        <v>137</v>
      </c>
      <c r="B38" s="78">
        <v>6292349</v>
      </c>
      <c r="C38" s="66">
        <v>6218499</v>
      </c>
      <c r="D38" s="79">
        <v>73850</v>
      </c>
      <c r="E38" s="78">
        <v>143004</v>
      </c>
      <c r="F38" s="66">
        <v>142424</v>
      </c>
      <c r="G38" s="79">
        <v>580</v>
      </c>
      <c r="H38" s="240">
        <v>1798369</v>
      </c>
      <c r="I38" s="241">
        <v>1795915</v>
      </c>
      <c r="J38" s="242">
        <v>2454</v>
      </c>
      <c r="K38" s="78" t="s">
        <v>161</v>
      </c>
      <c r="L38" s="66" t="s">
        <v>161</v>
      </c>
      <c r="M38" s="182" t="s">
        <v>161</v>
      </c>
      <c r="N38" s="189" t="str">
        <f t="shared" si="2"/>
        <v>呉</v>
      </c>
    </row>
    <row r="39" spans="1:14" ht="18" customHeight="1">
      <c r="A39" s="91" t="s">
        <v>138</v>
      </c>
      <c r="B39" s="78">
        <v>944372</v>
      </c>
      <c r="C39" s="66">
        <v>942259</v>
      </c>
      <c r="D39" s="79">
        <v>2114</v>
      </c>
      <c r="E39" s="78">
        <v>25513</v>
      </c>
      <c r="F39" s="66">
        <v>25448</v>
      </c>
      <c r="G39" s="79">
        <v>65</v>
      </c>
      <c r="H39" s="240">
        <v>203761</v>
      </c>
      <c r="I39" s="241">
        <v>203761</v>
      </c>
      <c r="J39" s="242" t="s">
        <v>161</v>
      </c>
      <c r="K39" s="78" t="s">
        <v>161</v>
      </c>
      <c r="L39" s="66" t="s">
        <v>161</v>
      </c>
      <c r="M39" s="182" t="s">
        <v>161</v>
      </c>
      <c r="N39" s="189" t="str">
        <f t="shared" si="2"/>
        <v>竹原</v>
      </c>
    </row>
    <row r="40" spans="1:14" ht="18" customHeight="1">
      <c r="A40" s="91" t="s">
        <v>139</v>
      </c>
      <c r="B40" s="78">
        <v>3557626</v>
      </c>
      <c r="C40" s="66">
        <v>3555835</v>
      </c>
      <c r="D40" s="79">
        <v>1089</v>
      </c>
      <c r="E40" s="78">
        <v>228653</v>
      </c>
      <c r="F40" s="66">
        <v>228373</v>
      </c>
      <c r="G40" s="79">
        <v>280</v>
      </c>
      <c r="H40" s="240">
        <v>295319</v>
      </c>
      <c r="I40" s="241">
        <v>294983</v>
      </c>
      <c r="J40" s="242">
        <v>336</v>
      </c>
      <c r="K40" s="78" t="s">
        <v>161</v>
      </c>
      <c r="L40" s="66" t="s">
        <v>161</v>
      </c>
      <c r="M40" s="182" t="s">
        <v>161</v>
      </c>
      <c r="N40" s="189" t="str">
        <f t="shared" si="2"/>
        <v>三原</v>
      </c>
    </row>
    <row r="41" spans="1:14" ht="18" customHeight="1">
      <c r="A41" s="91" t="s">
        <v>140</v>
      </c>
      <c r="B41" s="78">
        <v>5307583</v>
      </c>
      <c r="C41" s="66">
        <v>5283926</v>
      </c>
      <c r="D41" s="79">
        <v>23657</v>
      </c>
      <c r="E41" s="78">
        <v>109136</v>
      </c>
      <c r="F41" s="66">
        <v>107359</v>
      </c>
      <c r="G41" s="79">
        <v>1777</v>
      </c>
      <c r="H41" s="78">
        <v>863790</v>
      </c>
      <c r="I41" s="66">
        <v>854342</v>
      </c>
      <c r="J41" s="79">
        <v>9448</v>
      </c>
      <c r="K41" s="78" t="s">
        <v>161</v>
      </c>
      <c r="L41" s="66" t="s">
        <v>161</v>
      </c>
      <c r="M41" s="182" t="s">
        <v>161</v>
      </c>
      <c r="N41" s="189" t="str">
        <f t="shared" si="2"/>
        <v>尾道</v>
      </c>
    </row>
    <row r="42" spans="1:14" ht="18" customHeight="1">
      <c r="A42" s="91" t="s">
        <v>141</v>
      </c>
      <c r="B42" s="78">
        <v>33794310</v>
      </c>
      <c r="C42" s="66">
        <v>33729729</v>
      </c>
      <c r="D42" s="79">
        <v>63577</v>
      </c>
      <c r="E42" s="78">
        <v>1607782</v>
      </c>
      <c r="F42" s="66">
        <v>1607093</v>
      </c>
      <c r="G42" s="79">
        <v>689</v>
      </c>
      <c r="H42" s="78">
        <v>3691338</v>
      </c>
      <c r="I42" s="66">
        <v>3556112</v>
      </c>
      <c r="J42" s="79">
        <v>135226</v>
      </c>
      <c r="K42" s="78">
        <v>1789</v>
      </c>
      <c r="L42" s="66">
        <v>11</v>
      </c>
      <c r="M42" s="182">
        <v>1778</v>
      </c>
      <c r="N42" s="189" t="str">
        <f t="shared" si="2"/>
        <v>福山</v>
      </c>
    </row>
    <row r="43" spans="1:14" ht="18" customHeight="1">
      <c r="A43" s="91" t="s">
        <v>142</v>
      </c>
      <c r="B43" s="78">
        <v>4755520</v>
      </c>
      <c r="C43" s="66">
        <v>4740963</v>
      </c>
      <c r="D43" s="79">
        <v>14557</v>
      </c>
      <c r="E43" s="78">
        <v>145465</v>
      </c>
      <c r="F43" s="66">
        <v>145423</v>
      </c>
      <c r="G43" s="79">
        <v>41</v>
      </c>
      <c r="H43" s="240">
        <v>586791</v>
      </c>
      <c r="I43" s="241">
        <v>516327</v>
      </c>
      <c r="J43" s="242">
        <v>70465</v>
      </c>
      <c r="K43" s="78" t="s">
        <v>161</v>
      </c>
      <c r="L43" s="66" t="s">
        <v>161</v>
      </c>
      <c r="M43" s="182" t="s">
        <v>161</v>
      </c>
      <c r="N43" s="189" t="str">
        <f t="shared" si="2"/>
        <v>府中</v>
      </c>
    </row>
    <row r="44" spans="1:14" ht="18" customHeight="1">
      <c r="A44" s="91" t="s">
        <v>143</v>
      </c>
      <c r="B44" s="78">
        <v>1262925</v>
      </c>
      <c r="C44" s="66">
        <v>1246775</v>
      </c>
      <c r="D44" s="79">
        <v>16150</v>
      </c>
      <c r="E44" s="78">
        <v>32591</v>
      </c>
      <c r="F44" s="66">
        <v>32570</v>
      </c>
      <c r="G44" s="79">
        <v>21</v>
      </c>
      <c r="H44" s="78">
        <v>247925</v>
      </c>
      <c r="I44" s="66">
        <v>238353</v>
      </c>
      <c r="J44" s="79">
        <v>9573</v>
      </c>
      <c r="K44" s="78" t="s">
        <v>161</v>
      </c>
      <c r="L44" s="66" t="s">
        <v>161</v>
      </c>
      <c r="M44" s="182" t="s">
        <v>161</v>
      </c>
      <c r="N44" s="189" t="str">
        <f t="shared" si="2"/>
        <v>三次</v>
      </c>
    </row>
    <row r="45" spans="1:14" ht="18" customHeight="1">
      <c r="A45" s="91" t="s">
        <v>144</v>
      </c>
      <c r="B45" s="78">
        <v>708247</v>
      </c>
      <c r="C45" s="66">
        <v>698666</v>
      </c>
      <c r="D45" s="79">
        <v>9581</v>
      </c>
      <c r="E45" s="78">
        <v>39851</v>
      </c>
      <c r="F45" s="66">
        <v>39790</v>
      </c>
      <c r="G45" s="79">
        <v>62</v>
      </c>
      <c r="H45" s="240">
        <v>22468</v>
      </c>
      <c r="I45" s="241">
        <v>22015</v>
      </c>
      <c r="J45" s="242">
        <v>453</v>
      </c>
      <c r="K45" s="78" t="s">
        <v>161</v>
      </c>
      <c r="L45" s="66" t="s">
        <v>161</v>
      </c>
      <c r="M45" s="182" t="s">
        <v>161</v>
      </c>
      <c r="N45" s="189" t="str">
        <f t="shared" si="2"/>
        <v>庄原</v>
      </c>
    </row>
    <row r="46" spans="1:14" ht="18" customHeight="1">
      <c r="A46" s="91" t="s">
        <v>145</v>
      </c>
      <c r="B46" s="78">
        <v>13249738</v>
      </c>
      <c r="C46" s="66">
        <v>13221592</v>
      </c>
      <c r="D46" s="79">
        <v>27945</v>
      </c>
      <c r="E46" s="78">
        <v>934515</v>
      </c>
      <c r="F46" s="66">
        <v>931908</v>
      </c>
      <c r="G46" s="79">
        <v>2607</v>
      </c>
      <c r="H46" s="78">
        <v>917703</v>
      </c>
      <c r="I46" s="66">
        <v>846444</v>
      </c>
      <c r="J46" s="79">
        <v>71259</v>
      </c>
      <c r="K46" s="78">
        <v>243</v>
      </c>
      <c r="L46" s="66">
        <v>243</v>
      </c>
      <c r="M46" s="182" t="s">
        <v>161</v>
      </c>
      <c r="N46" s="189" t="str">
        <f t="shared" si="2"/>
        <v>西条</v>
      </c>
    </row>
    <row r="47" spans="1:14" ht="18" customHeight="1">
      <c r="A47" s="91" t="s">
        <v>146</v>
      </c>
      <c r="B47" s="78">
        <v>5960813</v>
      </c>
      <c r="C47" s="66">
        <v>5912398</v>
      </c>
      <c r="D47" s="79">
        <v>46138</v>
      </c>
      <c r="E47" s="78">
        <v>187628</v>
      </c>
      <c r="F47" s="66">
        <v>187540</v>
      </c>
      <c r="G47" s="79">
        <v>88</v>
      </c>
      <c r="H47" s="78">
        <v>1871040</v>
      </c>
      <c r="I47" s="66">
        <v>1847931</v>
      </c>
      <c r="J47" s="79">
        <v>23110</v>
      </c>
      <c r="K47" s="78" t="s">
        <v>161</v>
      </c>
      <c r="L47" s="66" t="s">
        <v>161</v>
      </c>
      <c r="M47" s="182" t="s">
        <v>161</v>
      </c>
      <c r="N47" s="189" t="str">
        <f t="shared" si="2"/>
        <v>廿日市</v>
      </c>
    </row>
    <row r="48" spans="1:14" ht="18" customHeight="1">
      <c r="A48" s="91" t="s">
        <v>147</v>
      </c>
      <c r="B48" s="78">
        <v>9093452</v>
      </c>
      <c r="C48" s="66">
        <v>9070883</v>
      </c>
      <c r="D48" s="79">
        <v>20511</v>
      </c>
      <c r="E48" s="78">
        <v>580674</v>
      </c>
      <c r="F48" s="66">
        <v>579815</v>
      </c>
      <c r="G48" s="79">
        <v>860</v>
      </c>
      <c r="H48" s="78">
        <v>2113506</v>
      </c>
      <c r="I48" s="66">
        <v>1963501</v>
      </c>
      <c r="J48" s="79">
        <v>150005</v>
      </c>
      <c r="K48" s="78" t="s">
        <v>161</v>
      </c>
      <c r="L48" s="66" t="s">
        <v>161</v>
      </c>
      <c r="M48" s="182" t="s">
        <v>161</v>
      </c>
      <c r="N48" s="189" t="str">
        <f t="shared" si="2"/>
        <v>海田</v>
      </c>
    </row>
    <row r="49" spans="1:14" ht="18" customHeight="1">
      <c r="A49" s="91" t="s">
        <v>148</v>
      </c>
      <c r="B49" s="78">
        <v>604293</v>
      </c>
      <c r="C49" s="66">
        <v>600329</v>
      </c>
      <c r="D49" s="79">
        <v>3965</v>
      </c>
      <c r="E49" s="78">
        <v>20324</v>
      </c>
      <c r="F49" s="66">
        <v>20070</v>
      </c>
      <c r="G49" s="79">
        <v>254</v>
      </c>
      <c r="H49" s="78">
        <v>457783</v>
      </c>
      <c r="I49" s="66">
        <v>457677</v>
      </c>
      <c r="J49" s="79">
        <v>106</v>
      </c>
      <c r="K49" s="78" t="s">
        <v>161</v>
      </c>
      <c r="L49" s="66" t="s">
        <v>161</v>
      </c>
      <c r="M49" s="182" t="s">
        <v>161</v>
      </c>
      <c r="N49" s="189" t="str">
        <f t="shared" si="2"/>
        <v>吉田</v>
      </c>
    </row>
    <row r="50" spans="1:14" s="3" customFormat="1" ht="18" customHeight="1">
      <c r="A50" s="89" t="s">
        <v>111</v>
      </c>
      <c r="B50" s="81">
        <v>161892917</v>
      </c>
      <c r="C50" s="67">
        <v>161345328</v>
      </c>
      <c r="D50" s="82">
        <v>520628</v>
      </c>
      <c r="E50" s="81">
        <v>7097957</v>
      </c>
      <c r="F50" s="67">
        <v>7086819</v>
      </c>
      <c r="G50" s="82">
        <v>11138</v>
      </c>
      <c r="H50" s="81">
        <v>23790097</v>
      </c>
      <c r="I50" s="67">
        <v>22561974</v>
      </c>
      <c r="J50" s="82">
        <v>1227042</v>
      </c>
      <c r="K50" s="81">
        <v>2858</v>
      </c>
      <c r="L50" s="67">
        <v>254</v>
      </c>
      <c r="M50" s="183">
        <v>2550</v>
      </c>
      <c r="N50" s="190" t="str">
        <f t="shared" si="2"/>
        <v>広島県計</v>
      </c>
    </row>
    <row r="51" spans="1:14" s="12" customFormat="1" ht="18" customHeight="1">
      <c r="A51" s="13"/>
      <c r="B51" s="86"/>
      <c r="C51" s="87"/>
      <c r="D51" s="88"/>
      <c r="E51" s="86"/>
      <c r="F51" s="87"/>
      <c r="G51" s="88"/>
      <c r="H51" s="86"/>
      <c r="I51" s="87"/>
      <c r="J51" s="88"/>
      <c r="K51" s="86"/>
      <c r="L51" s="87"/>
      <c r="M51" s="195"/>
      <c r="N51" s="193"/>
    </row>
    <row r="52" spans="1:14" ht="18" customHeight="1">
      <c r="A52" s="92" t="s">
        <v>149</v>
      </c>
      <c r="B52" s="83">
        <v>13814851</v>
      </c>
      <c r="C52" s="84">
        <v>13757014</v>
      </c>
      <c r="D52" s="85">
        <v>57642</v>
      </c>
      <c r="E52" s="83">
        <v>734239</v>
      </c>
      <c r="F52" s="84">
        <v>733195</v>
      </c>
      <c r="G52" s="85">
        <v>1044</v>
      </c>
      <c r="H52" s="83">
        <v>1631292</v>
      </c>
      <c r="I52" s="84">
        <v>1614608</v>
      </c>
      <c r="J52" s="85">
        <v>16684</v>
      </c>
      <c r="K52" s="83">
        <v>185</v>
      </c>
      <c r="L52" s="84" t="s">
        <v>161</v>
      </c>
      <c r="M52" s="185">
        <v>163</v>
      </c>
      <c r="N52" s="192" t="str">
        <f>IF(A52="","",A52)</f>
        <v>下関</v>
      </c>
    </row>
    <row r="53" spans="1:14" ht="18" customHeight="1">
      <c r="A53" s="91" t="s">
        <v>150</v>
      </c>
      <c r="B53" s="78">
        <v>9546142</v>
      </c>
      <c r="C53" s="66">
        <v>9528120</v>
      </c>
      <c r="D53" s="79">
        <v>18023</v>
      </c>
      <c r="E53" s="78">
        <v>760026</v>
      </c>
      <c r="F53" s="66">
        <v>759757</v>
      </c>
      <c r="G53" s="79">
        <v>269</v>
      </c>
      <c r="H53" s="78">
        <v>558930</v>
      </c>
      <c r="I53" s="66">
        <v>554674</v>
      </c>
      <c r="J53" s="79">
        <v>4256</v>
      </c>
      <c r="K53" s="78" t="s">
        <v>161</v>
      </c>
      <c r="L53" s="66" t="s">
        <v>161</v>
      </c>
      <c r="M53" s="182" t="s">
        <v>161</v>
      </c>
      <c r="N53" s="189" t="str">
        <f aca="true" t="shared" si="3" ref="N53:N63">IF(A53="","",A53)</f>
        <v>宇部</v>
      </c>
    </row>
    <row r="54" spans="1:14" ht="18" customHeight="1">
      <c r="A54" s="91" t="s">
        <v>151</v>
      </c>
      <c r="B54" s="78">
        <v>35172654</v>
      </c>
      <c r="C54" s="66">
        <v>35154839</v>
      </c>
      <c r="D54" s="79">
        <v>17785</v>
      </c>
      <c r="E54" s="78">
        <v>164932</v>
      </c>
      <c r="F54" s="66">
        <v>163890</v>
      </c>
      <c r="G54" s="79">
        <v>1042</v>
      </c>
      <c r="H54" s="78">
        <v>1130955</v>
      </c>
      <c r="I54" s="66">
        <v>1125001</v>
      </c>
      <c r="J54" s="79">
        <v>5954</v>
      </c>
      <c r="K54" s="78">
        <v>10</v>
      </c>
      <c r="L54" s="66" t="s">
        <v>161</v>
      </c>
      <c r="M54" s="182">
        <v>10</v>
      </c>
      <c r="N54" s="189" t="str">
        <f t="shared" si="3"/>
        <v>山口</v>
      </c>
    </row>
    <row r="55" spans="1:14" ht="18" customHeight="1">
      <c r="A55" s="91" t="s">
        <v>152</v>
      </c>
      <c r="B55" s="78">
        <v>387677</v>
      </c>
      <c r="C55" s="66">
        <v>381836</v>
      </c>
      <c r="D55" s="79">
        <v>5841</v>
      </c>
      <c r="E55" s="78">
        <v>9354</v>
      </c>
      <c r="F55" s="66">
        <v>9050</v>
      </c>
      <c r="G55" s="79">
        <v>303</v>
      </c>
      <c r="H55" s="240">
        <v>201173</v>
      </c>
      <c r="I55" s="241">
        <v>199713</v>
      </c>
      <c r="J55" s="242">
        <v>1459</v>
      </c>
      <c r="K55" s="78" t="s">
        <v>161</v>
      </c>
      <c r="L55" s="66" t="s">
        <v>161</v>
      </c>
      <c r="M55" s="182" t="s">
        <v>161</v>
      </c>
      <c r="N55" s="189" t="str">
        <f>IF(A55="","",A55)</f>
        <v>萩</v>
      </c>
    </row>
    <row r="56" spans="1:14" ht="18" customHeight="1">
      <c r="A56" s="91" t="s">
        <v>153</v>
      </c>
      <c r="B56" s="78">
        <v>12140713</v>
      </c>
      <c r="C56" s="66">
        <v>12097639</v>
      </c>
      <c r="D56" s="79">
        <v>43055</v>
      </c>
      <c r="E56" s="78">
        <v>968961</v>
      </c>
      <c r="F56" s="66">
        <v>968589</v>
      </c>
      <c r="G56" s="79">
        <v>372</v>
      </c>
      <c r="H56" s="78">
        <v>971407</v>
      </c>
      <c r="I56" s="66">
        <v>968723</v>
      </c>
      <c r="J56" s="79">
        <v>2684</v>
      </c>
      <c r="K56" s="78">
        <v>219</v>
      </c>
      <c r="L56" s="66">
        <v>219</v>
      </c>
      <c r="M56" s="182" t="s">
        <v>161</v>
      </c>
      <c r="N56" s="189" t="str">
        <f t="shared" si="3"/>
        <v>徳山</v>
      </c>
    </row>
    <row r="57" spans="1:14" ht="18" customHeight="1">
      <c r="A57" s="91" t="s">
        <v>154</v>
      </c>
      <c r="B57" s="78">
        <v>2648907</v>
      </c>
      <c r="C57" s="66">
        <v>2642460</v>
      </c>
      <c r="D57" s="79">
        <v>6448</v>
      </c>
      <c r="E57" s="78">
        <v>72014</v>
      </c>
      <c r="F57" s="66">
        <v>71687</v>
      </c>
      <c r="G57" s="79">
        <v>327</v>
      </c>
      <c r="H57" s="78">
        <v>406129</v>
      </c>
      <c r="I57" s="66">
        <v>404439</v>
      </c>
      <c r="J57" s="79">
        <v>1690</v>
      </c>
      <c r="K57" s="78">
        <v>111</v>
      </c>
      <c r="L57" s="66" t="s">
        <v>161</v>
      </c>
      <c r="M57" s="182" t="s">
        <v>161</v>
      </c>
      <c r="N57" s="189" t="str">
        <f>IF(A57="","",A57)</f>
        <v>防府</v>
      </c>
    </row>
    <row r="58" spans="1:14" ht="18" customHeight="1">
      <c r="A58" s="91" t="s">
        <v>155</v>
      </c>
      <c r="B58" s="78">
        <v>3082479</v>
      </c>
      <c r="C58" s="66">
        <v>3057353</v>
      </c>
      <c r="D58" s="79">
        <v>25073</v>
      </c>
      <c r="E58" s="78">
        <v>72954</v>
      </c>
      <c r="F58" s="66">
        <v>72918</v>
      </c>
      <c r="G58" s="79">
        <v>36</v>
      </c>
      <c r="H58" s="78">
        <v>751621</v>
      </c>
      <c r="I58" s="66">
        <v>729430</v>
      </c>
      <c r="J58" s="79">
        <v>22192</v>
      </c>
      <c r="K58" s="78">
        <v>1115</v>
      </c>
      <c r="L58" s="66">
        <v>20</v>
      </c>
      <c r="M58" s="182">
        <v>1095</v>
      </c>
      <c r="N58" s="189" t="str">
        <f>IF(A58="","",A58)</f>
        <v>岩国</v>
      </c>
    </row>
    <row r="59" spans="1:14" ht="18" customHeight="1">
      <c r="A59" s="91" t="s">
        <v>156</v>
      </c>
      <c r="B59" s="78">
        <v>1375187</v>
      </c>
      <c r="C59" s="66">
        <v>1371852</v>
      </c>
      <c r="D59" s="79">
        <v>3335</v>
      </c>
      <c r="E59" s="78">
        <v>37945</v>
      </c>
      <c r="F59" s="66">
        <v>35449</v>
      </c>
      <c r="G59" s="79">
        <v>2497</v>
      </c>
      <c r="H59" s="240">
        <v>218273</v>
      </c>
      <c r="I59" s="241">
        <v>216792</v>
      </c>
      <c r="J59" s="242">
        <v>1481</v>
      </c>
      <c r="K59" s="78">
        <v>442</v>
      </c>
      <c r="L59" s="66" t="s">
        <v>161</v>
      </c>
      <c r="M59" s="182">
        <v>442</v>
      </c>
      <c r="N59" s="189" t="str">
        <f>IF(A59="","",A59)</f>
        <v>光</v>
      </c>
    </row>
    <row r="60" spans="1:14" ht="18" customHeight="1">
      <c r="A60" s="91" t="s">
        <v>157</v>
      </c>
      <c r="B60" s="78">
        <v>367149</v>
      </c>
      <c r="C60" s="66">
        <v>365956</v>
      </c>
      <c r="D60" s="79">
        <v>1181</v>
      </c>
      <c r="E60" s="78">
        <v>13155</v>
      </c>
      <c r="F60" s="66">
        <v>13155</v>
      </c>
      <c r="G60" s="79" t="s">
        <v>161</v>
      </c>
      <c r="H60" s="240">
        <v>126966</v>
      </c>
      <c r="I60" s="241">
        <v>123194</v>
      </c>
      <c r="J60" s="242">
        <v>3772</v>
      </c>
      <c r="K60" s="78">
        <v>125</v>
      </c>
      <c r="L60" s="66" t="s">
        <v>161</v>
      </c>
      <c r="M60" s="182">
        <v>125</v>
      </c>
      <c r="N60" s="189" t="str">
        <f>IF(A60="","",A60)</f>
        <v>長門</v>
      </c>
    </row>
    <row r="61" spans="1:14" ht="18" customHeight="1">
      <c r="A61" s="91" t="s">
        <v>158</v>
      </c>
      <c r="B61" s="78">
        <v>758444</v>
      </c>
      <c r="C61" s="66">
        <v>755603</v>
      </c>
      <c r="D61" s="79">
        <v>2841</v>
      </c>
      <c r="E61" s="78">
        <v>15638</v>
      </c>
      <c r="F61" s="66">
        <v>15610</v>
      </c>
      <c r="G61" s="79">
        <v>28</v>
      </c>
      <c r="H61" s="240">
        <v>353414</v>
      </c>
      <c r="I61" s="241">
        <v>352789</v>
      </c>
      <c r="J61" s="242">
        <v>625</v>
      </c>
      <c r="K61" s="78" t="s">
        <v>161</v>
      </c>
      <c r="L61" s="66" t="s">
        <v>161</v>
      </c>
      <c r="M61" s="182" t="s">
        <v>161</v>
      </c>
      <c r="N61" s="189" t="str">
        <f t="shared" si="3"/>
        <v>柳井</v>
      </c>
    </row>
    <row r="62" spans="1:14" ht="18" customHeight="1">
      <c r="A62" s="91" t="s">
        <v>159</v>
      </c>
      <c r="B62" s="78">
        <v>3486748</v>
      </c>
      <c r="C62" s="66">
        <v>3478974</v>
      </c>
      <c r="D62" s="79">
        <v>7774</v>
      </c>
      <c r="E62" s="78">
        <v>278939</v>
      </c>
      <c r="F62" s="66">
        <v>278833</v>
      </c>
      <c r="G62" s="79">
        <v>106</v>
      </c>
      <c r="H62" s="78">
        <v>271713</v>
      </c>
      <c r="I62" s="66">
        <v>267526</v>
      </c>
      <c r="J62" s="79">
        <v>3799</v>
      </c>
      <c r="K62" s="78" t="s">
        <v>161</v>
      </c>
      <c r="L62" s="66" t="s">
        <v>161</v>
      </c>
      <c r="M62" s="182" t="s">
        <v>161</v>
      </c>
      <c r="N62" s="189" t="str">
        <f t="shared" si="3"/>
        <v>厚狭</v>
      </c>
    </row>
    <row r="63" spans="1:14" s="3" customFormat="1" ht="18" customHeight="1">
      <c r="A63" s="89" t="s">
        <v>112</v>
      </c>
      <c r="B63" s="81">
        <v>82780951</v>
      </c>
      <c r="C63" s="67">
        <v>82591646</v>
      </c>
      <c r="D63" s="82">
        <v>188996</v>
      </c>
      <c r="E63" s="81">
        <v>3128156</v>
      </c>
      <c r="F63" s="67">
        <v>3122132</v>
      </c>
      <c r="G63" s="82">
        <v>6024</v>
      </c>
      <c r="H63" s="81">
        <v>6621873</v>
      </c>
      <c r="I63" s="67">
        <v>6556889</v>
      </c>
      <c r="J63" s="82">
        <v>64596</v>
      </c>
      <c r="K63" s="81">
        <v>2207</v>
      </c>
      <c r="L63" s="67">
        <v>239</v>
      </c>
      <c r="M63" s="183">
        <v>1835</v>
      </c>
      <c r="N63" s="190" t="str">
        <f t="shared" si="3"/>
        <v>山口県計</v>
      </c>
    </row>
    <row r="64" spans="1:14" s="12" customFormat="1" ht="18" customHeight="1">
      <c r="A64" s="13"/>
      <c r="B64" s="86"/>
      <c r="C64" s="87"/>
      <c r="D64" s="88"/>
      <c r="E64" s="86"/>
      <c r="F64" s="87"/>
      <c r="G64" s="88"/>
      <c r="H64" s="86"/>
      <c r="I64" s="87"/>
      <c r="J64" s="88"/>
      <c r="K64" s="86"/>
      <c r="L64" s="87"/>
      <c r="M64" s="195"/>
      <c r="N64" s="196"/>
    </row>
    <row r="65" spans="1:14" s="3" customFormat="1" ht="18" customHeight="1" thickBot="1">
      <c r="A65" s="90" t="s">
        <v>15</v>
      </c>
      <c r="B65" s="52">
        <v>3164640</v>
      </c>
      <c r="C65" s="53">
        <v>526074</v>
      </c>
      <c r="D65" s="54">
        <v>2372618</v>
      </c>
      <c r="E65" s="52" t="s">
        <v>161</v>
      </c>
      <c r="F65" s="53" t="s">
        <v>161</v>
      </c>
      <c r="G65" s="54" t="s">
        <v>161</v>
      </c>
      <c r="H65" s="52">
        <v>720844</v>
      </c>
      <c r="I65" s="53">
        <v>36557</v>
      </c>
      <c r="J65" s="54">
        <v>624446</v>
      </c>
      <c r="K65" s="52">
        <v>38958</v>
      </c>
      <c r="L65" s="53">
        <v>4960</v>
      </c>
      <c r="M65" s="54">
        <v>19013</v>
      </c>
      <c r="N65" s="96" t="s">
        <v>15</v>
      </c>
    </row>
    <row r="66" spans="1:14" s="3" customFormat="1" ht="18" customHeight="1" thickBot="1" thickTop="1">
      <c r="A66" s="94" t="s">
        <v>16</v>
      </c>
      <c r="B66" s="38">
        <v>368013903</v>
      </c>
      <c r="C66" s="28">
        <v>364101485</v>
      </c>
      <c r="D66" s="39">
        <v>3597896</v>
      </c>
      <c r="E66" s="38">
        <v>15642955</v>
      </c>
      <c r="F66" s="28">
        <v>15607986</v>
      </c>
      <c r="G66" s="39">
        <v>34968</v>
      </c>
      <c r="H66" s="38">
        <v>49431051</v>
      </c>
      <c r="I66" s="28">
        <v>46881239</v>
      </c>
      <c r="J66" s="39">
        <v>2472616</v>
      </c>
      <c r="K66" s="40">
        <v>45439</v>
      </c>
      <c r="L66" s="28">
        <v>5642</v>
      </c>
      <c r="M66" s="27">
        <v>24535</v>
      </c>
      <c r="N66" s="250" t="s">
        <v>16</v>
      </c>
    </row>
  </sheetData>
  <sheetProtection/>
  <mergeCells count="6">
    <mergeCell ref="B2:D2"/>
    <mergeCell ref="A2:A3"/>
    <mergeCell ref="N2:N3"/>
    <mergeCell ref="E2:G2"/>
    <mergeCell ref="H2:J2"/>
    <mergeCell ref="K2:M2"/>
  </mergeCells>
  <printOptions horizontalCentered="1"/>
  <pageMargins left="0.7874015748031497" right="0.7874015748031497" top="0.984251968503937" bottom="0.984251968503937" header="0.5118110236220472" footer="0.5118110236220472"/>
  <pageSetup horizontalDpi="600" verticalDpi="600" orientation="portrait" paperSize="9" scale="55" r:id="rId1"/>
  <headerFooter alignWithMargins="0">
    <oddFooter>&amp;R広島国税局
国税徴収１
(H24)</oddFooter>
  </headerFooter>
</worksheet>
</file>

<file path=xl/worksheets/sheet5.xml><?xml version="1.0" encoding="utf-8"?>
<worksheet xmlns="http://schemas.openxmlformats.org/spreadsheetml/2006/main" xmlns:r="http://schemas.openxmlformats.org/officeDocument/2006/relationships">
  <sheetPr>
    <tabColor rgb="FFFF0000"/>
  </sheetPr>
  <dimension ref="A1:N66"/>
  <sheetViews>
    <sheetView showGridLines="0" zoomScaleSheetLayoutView="55" workbookViewId="0" topLeftCell="A1">
      <selection activeCell="H12" sqref="H12"/>
    </sheetView>
  </sheetViews>
  <sheetFormatPr defaultColWidth="5.875" defaultRowHeight="13.5"/>
  <cols>
    <col min="1" max="1" width="12.00390625" style="2" customWidth="1"/>
    <col min="2" max="2" width="12.375" style="2" bestFit="1" customWidth="1"/>
    <col min="3" max="3" width="11.50390625" style="2" bestFit="1" customWidth="1"/>
    <col min="4" max="4" width="12.25390625" style="2" bestFit="1" customWidth="1"/>
    <col min="5" max="5" width="10.625" style="2" bestFit="1" customWidth="1"/>
    <col min="6" max="6" width="9.50390625" style="2" bestFit="1" customWidth="1"/>
    <col min="7" max="7" width="9.125" style="2" bestFit="1" customWidth="1"/>
    <col min="8" max="8" width="10.625" style="2" bestFit="1" customWidth="1"/>
    <col min="9" max="9" width="9.50390625" style="2" bestFit="1" customWidth="1"/>
    <col min="10" max="10" width="9.125" style="2" bestFit="1" customWidth="1"/>
    <col min="11" max="11" width="12.625" style="2" customWidth="1"/>
    <col min="12" max="13" width="11.375" style="2" bestFit="1" customWidth="1"/>
    <col min="14" max="14" width="11.875" style="5" customWidth="1"/>
    <col min="15" max="16" width="8.25390625" style="2" bestFit="1" customWidth="1"/>
    <col min="17" max="16384" width="5.875" style="2" customWidth="1"/>
  </cols>
  <sheetData>
    <row r="1" ht="12" thickBot="1">
      <c r="A1" s="2" t="s">
        <v>93</v>
      </c>
    </row>
    <row r="2" spans="1:14" s="5" customFormat="1" ht="15" customHeight="1">
      <c r="A2" s="328" t="s">
        <v>12</v>
      </c>
      <c r="B2" s="306" t="s">
        <v>204</v>
      </c>
      <c r="C2" s="307"/>
      <c r="D2" s="308"/>
      <c r="E2" s="306" t="s">
        <v>175</v>
      </c>
      <c r="F2" s="307"/>
      <c r="G2" s="308"/>
      <c r="H2" s="306" t="s">
        <v>205</v>
      </c>
      <c r="I2" s="307"/>
      <c r="J2" s="308"/>
      <c r="K2" s="306" t="s">
        <v>207</v>
      </c>
      <c r="L2" s="307"/>
      <c r="M2" s="308"/>
      <c r="N2" s="324" t="s">
        <v>55</v>
      </c>
    </row>
    <row r="3" spans="1:14" s="5" customFormat="1" ht="16.5" customHeight="1">
      <c r="A3" s="329"/>
      <c r="B3" s="37" t="s">
        <v>13</v>
      </c>
      <c r="C3" s="20" t="s">
        <v>11</v>
      </c>
      <c r="D3" s="22" t="s">
        <v>14</v>
      </c>
      <c r="E3" s="37" t="s">
        <v>13</v>
      </c>
      <c r="F3" s="20" t="s">
        <v>11</v>
      </c>
      <c r="G3" s="22" t="s">
        <v>14</v>
      </c>
      <c r="H3" s="37" t="s">
        <v>13</v>
      </c>
      <c r="I3" s="20" t="s">
        <v>11</v>
      </c>
      <c r="J3" s="22" t="s">
        <v>14</v>
      </c>
      <c r="K3" s="37" t="s">
        <v>13</v>
      </c>
      <c r="L3" s="20" t="s">
        <v>11</v>
      </c>
      <c r="M3" s="22" t="s">
        <v>14</v>
      </c>
      <c r="N3" s="325"/>
    </row>
    <row r="4" spans="1:14" ht="11.25">
      <c r="A4" s="75"/>
      <c r="B4" s="73" t="s">
        <v>2</v>
      </c>
      <c r="C4" s="61" t="s">
        <v>2</v>
      </c>
      <c r="D4" s="74" t="s">
        <v>2</v>
      </c>
      <c r="E4" s="73" t="s">
        <v>2</v>
      </c>
      <c r="F4" s="61" t="s">
        <v>2</v>
      </c>
      <c r="G4" s="74" t="s">
        <v>2</v>
      </c>
      <c r="H4" s="73" t="s">
        <v>2</v>
      </c>
      <c r="I4" s="61" t="s">
        <v>2</v>
      </c>
      <c r="J4" s="74" t="s">
        <v>2</v>
      </c>
      <c r="K4" s="73" t="s">
        <v>2</v>
      </c>
      <c r="L4" s="61" t="s">
        <v>2</v>
      </c>
      <c r="M4" s="180" t="s">
        <v>2</v>
      </c>
      <c r="N4" s="187"/>
    </row>
    <row r="5" spans="1:14" ht="18" customHeight="1">
      <c r="A5" s="93" t="s">
        <v>105</v>
      </c>
      <c r="B5" s="76">
        <v>10670800</v>
      </c>
      <c r="C5" s="64">
        <v>10220634</v>
      </c>
      <c r="D5" s="77">
        <v>423435</v>
      </c>
      <c r="E5" s="76">
        <v>95267</v>
      </c>
      <c r="F5" s="64">
        <v>95267</v>
      </c>
      <c r="G5" s="77" t="s">
        <v>161</v>
      </c>
      <c r="H5" s="76" t="s">
        <v>161</v>
      </c>
      <c r="I5" s="64" t="s">
        <v>161</v>
      </c>
      <c r="J5" s="77" t="s">
        <v>161</v>
      </c>
      <c r="K5" s="76" t="s">
        <v>161</v>
      </c>
      <c r="L5" s="64" t="s">
        <v>161</v>
      </c>
      <c r="M5" s="181" t="s">
        <v>161</v>
      </c>
      <c r="N5" s="188" t="str">
        <f>IF(A5="","",A5)</f>
        <v>鳥取</v>
      </c>
    </row>
    <row r="6" spans="1:14" ht="18" customHeight="1">
      <c r="A6" s="91" t="s">
        <v>106</v>
      </c>
      <c r="B6" s="240">
        <v>11119382</v>
      </c>
      <c r="C6" s="241">
        <v>10857556</v>
      </c>
      <c r="D6" s="242">
        <v>251188</v>
      </c>
      <c r="E6" s="240">
        <v>72135</v>
      </c>
      <c r="F6" s="241">
        <v>72135</v>
      </c>
      <c r="G6" s="242" t="s">
        <v>161</v>
      </c>
      <c r="H6" s="240">
        <v>6357774</v>
      </c>
      <c r="I6" s="241">
        <v>6357774</v>
      </c>
      <c r="J6" s="242" t="s">
        <v>161</v>
      </c>
      <c r="K6" s="78" t="s">
        <v>161</v>
      </c>
      <c r="L6" s="66" t="s">
        <v>161</v>
      </c>
      <c r="M6" s="182" t="s">
        <v>161</v>
      </c>
      <c r="N6" s="189" t="str">
        <f>IF(A6="","",A6)</f>
        <v>米子</v>
      </c>
    </row>
    <row r="7" spans="1:14" ht="18" customHeight="1">
      <c r="A7" s="91" t="s">
        <v>107</v>
      </c>
      <c r="B7" s="240">
        <v>4130554</v>
      </c>
      <c r="C7" s="241">
        <v>4006080</v>
      </c>
      <c r="D7" s="242">
        <v>117747</v>
      </c>
      <c r="E7" s="240">
        <v>62629</v>
      </c>
      <c r="F7" s="241">
        <v>62574</v>
      </c>
      <c r="G7" s="242">
        <v>55</v>
      </c>
      <c r="H7" s="240" t="s">
        <v>161</v>
      </c>
      <c r="I7" s="241" t="s">
        <v>161</v>
      </c>
      <c r="J7" s="242" t="s">
        <v>161</v>
      </c>
      <c r="K7" s="78" t="s">
        <v>161</v>
      </c>
      <c r="L7" s="66" t="s">
        <v>161</v>
      </c>
      <c r="M7" s="182" t="s">
        <v>161</v>
      </c>
      <c r="N7" s="189" t="str">
        <f>IF(A7="","",A7)</f>
        <v>倉吉</v>
      </c>
    </row>
    <row r="8" spans="1:14" s="3" customFormat="1" ht="18" customHeight="1">
      <c r="A8" s="80" t="s">
        <v>108</v>
      </c>
      <c r="B8" s="246">
        <v>25920736</v>
      </c>
      <c r="C8" s="247">
        <v>25084270</v>
      </c>
      <c r="D8" s="248">
        <v>792371</v>
      </c>
      <c r="E8" s="246">
        <v>230031</v>
      </c>
      <c r="F8" s="247">
        <v>229976</v>
      </c>
      <c r="G8" s="248">
        <v>55</v>
      </c>
      <c r="H8" s="246">
        <v>6357774</v>
      </c>
      <c r="I8" s="247">
        <v>6357774</v>
      </c>
      <c r="J8" s="248" t="s">
        <v>161</v>
      </c>
      <c r="K8" s="81" t="s">
        <v>161</v>
      </c>
      <c r="L8" s="67" t="s">
        <v>161</v>
      </c>
      <c r="M8" s="183" t="s">
        <v>161</v>
      </c>
      <c r="N8" s="190" t="str">
        <f>A8</f>
        <v>鳥取県計</v>
      </c>
    </row>
    <row r="9" spans="1:14" s="12" customFormat="1" ht="18" customHeight="1">
      <c r="A9" s="13"/>
      <c r="B9" s="16"/>
      <c r="C9" s="17"/>
      <c r="D9" s="18"/>
      <c r="E9" s="16"/>
      <c r="F9" s="17"/>
      <c r="G9" s="18"/>
      <c r="H9" s="16"/>
      <c r="I9" s="17"/>
      <c r="J9" s="18"/>
      <c r="K9" s="16"/>
      <c r="L9" s="17"/>
      <c r="M9" s="184"/>
      <c r="N9" s="191"/>
    </row>
    <row r="10" spans="1:14" ht="18" customHeight="1">
      <c r="A10" s="92" t="s">
        <v>113</v>
      </c>
      <c r="B10" s="83">
        <v>14424977</v>
      </c>
      <c r="C10" s="84">
        <v>14161781</v>
      </c>
      <c r="D10" s="85">
        <v>256430</v>
      </c>
      <c r="E10" s="83">
        <v>92402</v>
      </c>
      <c r="F10" s="84">
        <v>92402</v>
      </c>
      <c r="G10" s="85" t="s">
        <v>161</v>
      </c>
      <c r="H10" s="83" t="s">
        <v>161</v>
      </c>
      <c r="I10" s="84" t="s">
        <v>161</v>
      </c>
      <c r="J10" s="85" t="s">
        <v>161</v>
      </c>
      <c r="K10" s="83" t="s">
        <v>161</v>
      </c>
      <c r="L10" s="84" t="s">
        <v>161</v>
      </c>
      <c r="M10" s="185" t="s">
        <v>161</v>
      </c>
      <c r="N10" s="192" t="str">
        <f aca="true" t="shared" si="0" ref="N10:N16">IF(A10="","",A10)</f>
        <v>松江</v>
      </c>
    </row>
    <row r="11" spans="1:14" ht="18" customHeight="1">
      <c r="A11" s="91" t="s">
        <v>114</v>
      </c>
      <c r="B11" s="78">
        <v>4399959</v>
      </c>
      <c r="C11" s="66">
        <v>4275585</v>
      </c>
      <c r="D11" s="79">
        <v>123111</v>
      </c>
      <c r="E11" s="78">
        <v>33987</v>
      </c>
      <c r="F11" s="66">
        <v>33987</v>
      </c>
      <c r="G11" s="79" t="s">
        <v>161</v>
      </c>
      <c r="H11" s="78" t="s">
        <v>161</v>
      </c>
      <c r="I11" s="66" t="s">
        <v>161</v>
      </c>
      <c r="J11" s="79" t="s">
        <v>161</v>
      </c>
      <c r="K11" s="78" t="s">
        <v>161</v>
      </c>
      <c r="L11" s="66" t="s">
        <v>161</v>
      </c>
      <c r="M11" s="182" t="s">
        <v>161</v>
      </c>
      <c r="N11" s="189" t="str">
        <f t="shared" si="0"/>
        <v>浜田</v>
      </c>
    </row>
    <row r="12" spans="1:14" ht="18" customHeight="1">
      <c r="A12" s="91" t="s">
        <v>115</v>
      </c>
      <c r="B12" s="78">
        <v>9376002</v>
      </c>
      <c r="C12" s="66">
        <v>9211447</v>
      </c>
      <c r="D12" s="79">
        <v>161108</v>
      </c>
      <c r="E12" s="78">
        <v>92058</v>
      </c>
      <c r="F12" s="66">
        <v>92016</v>
      </c>
      <c r="G12" s="79">
        <v>42</v>
      </c>
      <c r="H12" s="78" t="s">
        <v>161</v>
      </c>
      <c r="I12" s="66" t="s">
        <v>161</v>
      </c>
      <c r="J12" s="79" t="s">
        <v>161</v>
      </c>
      <c r="K12" s="78" t="s">
        <v>161</v>
      </c>
      <c r="L12" s="66" t="s">
        <v>161</v>
      </c>
      <c r="M12" s="182" t="s">
        <v>161</v>
      </c>
      <c r="N12" s="189" t="str">
        <f t="shared" si="0"/>
        <v>出雲</v>
      </c>
    </row>
    <row r="13" spans="1:14" ht="18" customHeight="1">
      <c r="A13" s="91" t="s">
        <v>116</v>
      </c>
      <c r="B13" s="240">
        <v>2844068</v>
      </c>
      <c r="C13" s="241">
        <v>2764659</v>
      </c>
      <c r="D13" s="242">
        <v>74464</v>
      </c>
      <c r="E13" s="240">
        <v>23367</v>
      </c>
      <c r="F13" s="241">
        <v>23367</v>
      </c>
      <c r="G13" s="242" t="s">
        <v>161</v>
      </c>
      <c r="H13" s="240" t="s">
        <v>161</v>
      </c>
      <c r="I13" s="241" t="s">
        <v>161</v>
      </c>
      <c r="J13" s="242" t="s">
        <v>161</v>
      </c>
      <c r="K13" s="78" t="s">
        <v>161</v>
      </c>
      <c r="L13" s="66" t="s">
        <v>161</v>
      </c>
      <c r="M13" s="182" t="s">
        <v>161</v>
      </c>
      <c r="N13" s="189" t="str">
        <f t="shared" si="0"/>
        <v>益田</v>
      </c>
    </row>
    <row r="14" spans="1:14" ht="18" customHeight="1">
      <c r="A14" s="91" t="s">
        <v>117</v>
      </c>
      <c r="B14" s="240">
        <v>1362366</v>
      </c>
      <c r="C14" s="241">
        <v>1332282</v>
      </c>
      <c r="D14" s="242">
        <v>29000</v>
      </c>
      <c r="E14" s="240" t="s">
        <v>219</v>
      </c>
      <c r="F14" s="241" t="s">
        <v>219</v>
      </c>
      <c r="G14" s="242" t="s">
        <v>219</v>
      </c>
      <c r="H14" s="240" t="s">
        <v>161</v>
      </c>
      <c r="I14" s="241" t="s">
        <v>161</v>
      </c>
      <c r="J14" s="242" t="s">
        <v>161</v>
      </c>
      <c r="K14" s="78" t="s">
        <v>161</v>
      </c>
      <c r="L14" s="66" t="s">
        <v>161</v>
      </c>
      <c r="M14" s="182" t="s">
        <v>161</v>
      </c>
      <c r="N14" s="189" t="str">
        <f t="shared" si="0"/>
        <v>石見大田</v>
      </c>
    </row>
    <row r="15" spans="1:14" ht="18" customHeight="1">
      <c r="A15" s="91" t="s">
        <v>118</v>
      </c>
      <c r="B15" s="240">
        <v>2221532</v>
      </c>
      <c r="C15" s="241">
        <v>2143899</v>
      </c>
      <c r="D15" s="242">
        <v>76336</v>
      </c>
      <c r="E15" s="240">
        <v>39499</v>
      </c>
      <c r="F15" s="241">
        <v>39457</v>
      </c>
      <c r="G15" s="242">
        <v>43</v>
      </c>
      <c r="H15" s="240" t="s">
        <v>161</v>
      </c>
      <c r="I15" s="241" t="s">
        <v>161</v>
      </c>
      <c r="J15" s="242" t="s">
        <v>161</v>
      </c>
      <c r="K15" s="78" t="s">
        <v>161</v>
      </c>
      <c r="L15" s="66" t="s">
        <v>161</v>
      </c>
      <c r="M15" s="182" t="s">
        <v>161</v>
      </c>
      <c r="N15" s="189" t="str">
        <f t="shared" si="0"/>
        <v>大東</v>
      </c>
    </row>
    <row r="16" spans="1:14" ht="18" customHeight="1">
      <c r="A16" s="91" t="s">
        <v>119</v>
      </c>
      <c r="B16" s="240">
        <v>933240</v>
      </c>
      <c r="C16" s="241">
        <v>917253</v>
      </c>
      <c r="D16" s="242">
        <v>15987</v>
      </c>
      <c r="E16" s="240" t="s">
        <v>219</v>
      </c>
      <c r="F16" s="241" t="s">
        <v>219</v>
      </c>
      <c r="G16" s="242" t="s">
        <v>219</v>
      </c>
      <c r="H16" s="240" t="s">
        <v>161</v>
      </c>
      <c r="I16" s="241" t="s">
        <v>161</v>
      </c>
      <c r="J16" s="242" t="s">
        <v>161</v>
      </c>
      <c r="K16" s="78" t="s">
        <v>161</v>
      </c>
      <c r="L16" s="66" t="s">
        <v>161</v>
      </c>
      <c r="M16" s="182" t="s">
        <v>161</v>
      </c>
      <c r="N16" s="189" t="str">
        <f t="shared" si="0"/>
        <v>西郷</v>
      </c>
    </row>
    <row r="17" spans="1:14" s="3" customFormat="1" ht="18" customHeight="1">
      <c r="A17" s="80" t="s">
        <v>109</v>
      </c>
      <c r="B17" s="246">
        <v>35562144</v>
      </c>
      <c r="C17" s="247">
        <v>34806906</v>
      </c>
      <c r="D17" s="248">
        <v>736435</v>
      </c>
      <c r="E17" s="246">
        <v>323383</v>
      </c>
      <c r="F17" s="247">
        <v>323299</v>
      </c>
      <c r="G17" s="248">
        <v>84</v>
      </c>
      <c r="H17" s="246" t="s">
        <v>161</v>
      </c>
      <c r="I17" s="247" t="s">
        <v>161</v>
      </c>
      <c r="J17" s="248" t="s">
        <v>161</v>
      </c>
      <c r="K17" s="81" t="s">
        <v>161</v>
      </c>
      <c r="L17" s="67" t="s">
        <v>161</v>
      </c>
      <c r="M17" s="183" t="s">
        <v>161</v>
      </c>
      <c r="N17" s="190" t="str">
        <f>A17</f>
        <v>島根県計</v>
      </c>
    </row>
    <row r="18" spans="1:14" s="12" customFormat="1" ht="18" customHeight="1">
      <c r="A18" s="13"/>
      <c r="B18" s="16"/>
      <c r="C18" s="17"/>
      <c r="D18" s="18"/>
      <c r="E18" s="16"/>
      <c r="F18" s="17"/>
      <c r="G18" s="18"/>
      <c r="H18" s="16"/>
      <c r="I18" s="17"/>
      <c r="J18" s="18"/>
      <c r="K18" s="16"/>
      <c r="L18" s="17"/>
      <c r="M18" s="184"/>
      <c r="N18" s="191"/>
    </row>
    <row r="19" spans="1:14" ht="18" customHeight="1">
      <c r="A19" s="92" t="s">
        <v>120</v>
      </c>
      <c r="B19" s="83">
        <v>32310921</v>
      </c>
      <c r="C19" s="84">
        <v>31799892</v>
      </c>
      <c r="D19" s="85">
        <v>477293</v>
      </c>
      <c r="E19" s="83" t="s">
        <v>219</v>
      </c>
      <c r="F19" s="84" t="s">
        <v>219</v>
      </c>
      <c r="G19" s="85" t="s">
        <v>219</v>
      </c>
      <c r="H19" s="83">
        <v>9600445</v>
      </c>
      <c r="I19" s="84">
        <v>9600445</v>
      </c>
      <c r="J19" s="85" t="s">
        <v>161</v>
      </c>
      <c r="K19" s="83" t="s">
        <v>161</v>
      </c>
      <c r="L19" s="84" t="s">
        <v>161</v>
      </c>
      <c r="M19" s="185" t="s">
        <v>161</v>
      </c>
      <c r="N19" s="192" t="str">
        <f aca="true" t="shared" si="1" ref="N19:N31">IF(A19="","",A19)</f>
        <v>岡山東</v>
      </c>
    </row>
    <row r="20" spans="1:14" ht="18" customHeight="1">
      <c r="A20" s="91" t="s">
        <v>121</v>
      </c>
      <c r="B20" s="78">
        <v>26138340</v>
      </c>
      <c r="C20" s="66">
        <v>25593471</v>
      </c>
      <c r="D20" s="79">
        <v>531326</v>
      </c>
      <c r="E20" s="78">
        <v>9968</v>
      </c>
      <c r="F20" s="66">
        <v>9968</v>
      </c>
      <c r="G20" s="79" t="s">
        <v>161</v>
      </c>
      <c r="H20" s="78" t="s">
        <v>161</v>
      </c>
      <c r="I20" s="66" t="s">
        <v>161</v>
      </c>
      <c r="J20" s="79" t="s">
        <v>161</v>
      </c>
      <c r="K20" s="78">
        <v>43</v>
      </c>
      <c r="L20" s="66">
        <v>43</v>
      </c>
      <c r="M20" s="182" t="s">
        <v>161</v>
      </c>
      <c r="N20" s="189" t="str">
        <f t="shared" si="1"/>
        <v>岡山西</v>
      </c>
    </row>
    <row r="21" spans="1:14" ht="18" customHeight="1">
      <c r="A21" s="91" t="s">
        <v>122</v>
      </c>
      <c r="B21" s="78">
        <v>5610845</v>
      </c>
      <c r="C21" s="66">
        <v>5503189</v>
      </c>
      <c r="D21" s="79">
        <v>104259</v>
      </c>
      <c r="E21" s="78" t="s">
        <v>219</v>
      </c>
      <c r="F21" s="66" t="s">
        <v>219</v>
      </c>
      <c r="G21" s="79" t="s">
        <v>219</v>
      </c>
      <c r="H21" s="78" t="s">
        <v>161</v>
      </c>
      <c r="I21" s="66" t="s">
        <v>161</v>
      </c>
      <c r="J21" s="79" t="s">
        <v>161</v>
      </c>
      <c r="K21" s="78" t="s">
        <v>161</v>
      </c>
      <c r="L21" s="66" t="s">
        <v>161</v>
      </c>
      <c r="M21" s="182" t="s">
        <v>161</v>
      </c>
      <c r="N21" s="189" t="str">
        <f t="shared" si="1"/>
        <v>西大寺</v>
      </c>
    </row>
    <row r="22" spans="1:14" ht="18" customHeight="1">
      <c r="A22" s="91" t="s">
        <v>123</v>
      </c>
      <c r="B22" s="78">
        <v>4885807</v>
      </c>
      <c r="C22" s="66">
        <v>4800884</v>
      </c>
      <c r="D22" s="79">
        <v>82663</v>
      </c>
      <c r="E22" s="78">
        <v>28542168</v>
      </c>
      <c r="F22" s="66">
        <v>28542075</v>
      </c>
      <c r="G22" s="79">
        <v>93</v>
      </c>
      <c r="H22" s="78" t="s">
        <v>161</v>
      </c>
      <c r="I22" s="66" t="s">
        <v>161</v>
      </c>
      <c r="J22" s="79" t="s">
        <v>161</v>
      </c>
      <c r="K22" s="78" t="s">
        <v>161</v>
      </c>
      <c r="L22" s="66" t="s">
        <v>161</v>
      </c>
      <c r="M22" s="182" t="s">
        <v>161</v>
      </c>
      <c r="N22" s="189" t="str">
        <f t="shared" si="1"/>
        <v>瀬戸</v>
      </c>
    </row>
    <row r="23" spans="1:14" ht="18" customHeight="1">
      <c r="A23" s="91" t="s">
        <v>124</v>
      </c>
      <c r="B23" s="78">
        <v>4253051</v>
      </c>
      <c r="C23" s="66">
        <v>4179879</v>
      </c>
      <c r="D23" s="79">
        <v>69843</v>
      </c>
      <c r="E23" s="78">
        <v>13023</v>
      </c>
      <c r="F23" s="66">
        <v>13023</v>
      </c>
      <c r="G23" s="79" t="s">
        <v>161</v>
      </c>
      <c r="H23" s="78" t="s">
        <v>161</v>
      </c>
      <c r="I23" s="66" t="s">
        <v>161</v>
      </c>
      <c r="J23" s="79" t="s">
        <v>161</v>
      </c>
      <c r="K23" s="78" t="s">
        <v>161</v>
      </c>
      <c r="L23" s="66" t="s">
        <v>161</v>
      </c>
      <c r="M23" s="182" t="s">
        <v>161</v>
      </c>
      <c r="N23" s="189" t="str">
        <f t="shared" si="1"/>
        <v>児島</v>
      </c>
    </row>
    <row r="24" spans="1:14" ht="18" customHeight="1">
      <c r="A24" s="91" t="s">
        <v>125</v>
      </c>
      <c r="B24" s="240">
        <v>22274542</v>
      </c>
      <c r="C24" s="241">
        <v>21806837</v>
      </c>
      <c r="D24" s="242">
        <v>446427</v>
      </c>
      <c r="E24" s="240">
        <v>14691</v>
      </c>
      <c r="F24" s="241">
        <v>14617</v>
      </c>
      <c r="G24" s="242">
        <v>74</v>
      </c>
      <c r="H24" s="240" t="s">
        <v>161</v>
      </c>
      <c r="I24" s="241" t="s">
        <v>161</v>
      </c>
      <c r="J24" s="242" t="s">
        <v>161</v>
      </c>
      <c r="K24" s="78">
        <v>154911892</v>
      </c>
      <c r="L24" s="66">
        <v>142941816</v>
      </c>
      <c r="M24" s="182">
        <v>11970076</v>
      </c>
      <c r="N24" s="189" t="str">
        <f t="shared" si="1"/>
        <v>倉敷</v>
      </c>
    </row>
    <row r="25" spans="1:14" ht="18" customHeight="1">
      <c r="A25" s="91" t="s">
        <v>126</v>
      </c>
      <c r="B25" s="240">
        <v>3912770</v>
      </c>
      <c r="C25" s="241">
        <v>3842171</v>
      </c>
      <c r="D25" s="242">
        <v>70027</v>
      </c>
      <c r="E25" s="240">
        <v>201566</v>
      </c>
      <c r="F25" s="241">
        <v>199857</v>
      </c>
      <c r="G25" s="242">
        <v>1709</v>
      </c>
      <c r="H25" s="240" t="s">
        <v>161</v>
      </c>
      <c r="I25" s="241" t="s">
        <v>161</v>
      </c>
      <c r="J25" s="242" t="s">
        <v>161</v>
      </c>
      <c r="K25" s="78">
        <v>64</v>
      </c>
      <c r="L25" s="66">
        <v>64</v>
      </c>
      <c r="M25" s="182" t="s">
        <v>161</v>
      </c>
      <c r="N25" s="189" t="str">
        <f t="shared" si="1"/>
        <v>玉島</v>
      </c>
    </row>
    <row r="26" spans="1:14" ht="18" customHeight="1">
      <c r="A26" s="91" t="s">
        <v>127</v>
      </c>
      <c r="B26" s="240">
        <v>8225688</v>
      </c>
      <c r="C26" s="241">
        <v>8074623</v>
      </c>
      <c r="D26" s="242">
        <v>148935</v>
      </c>
      <c r="E26" s="240">
        <v>30488</v>
      </c>
      <c r="F26" s="241">
        <v>30427</v>
      </c>
      <c r="G26" s="242">
        <v>61</v>
      </c>
      <c r="H26" s="240" t="s">
        <v>161</v>
      </c>
      <c r="I26" s="241" t="s">
        <v>161</v>
      </c>
      <c r="J26" s="242" t="s">
        <v>161</v>
      </c>
      <c r="K26" s="78" t="s">
        <v>161</v>
      </c>
      <c r="L26" s="66" t="s">
        <v>161</v>
      </c>
      <c r="M26" s="182" t="s">
        <v>161</v>
      </c>
      <c r="N26" s="189" t="str">
        <f t="shared" si="1"/>
        <v>津山</v>
      </c>
    </row>
    <row r="27" spans="1:14" ht="18" customHeight="1">
      <c r="A27" s="91" t="s">
        <v>128</v>
      </c>
      <c r="B27" s="240">
        <v>3111509</v>
      </c>
      <c r="C27" s="241">
        <v>3035711</v>
      </c>
      <c r="D27" s="242">
        <v>71821</v>
      </c>
      <c r="E27" s="240" t="s">
        <v>219</v>
      </c>
      <c r="F27" s="241" t="s">
        <v>219</v>
      </c>
      <c r="G27" s="242" t="s">
        <v>219</v>
      </c>
      <c r="H27" s="240" t="s">
        <v>161</v>
      </c>
      <c r="I27" s="241" t="s">
        <v>161</v>
      </c>
      <c r="J27" s="242" t="s">
        <v>161</v>
      </c>
      <c r="K27" s="78" t="s">
        <v>161</v>
      </c>
      <c r="L27" s="66" t="s">
        <v>161</v>
      </c>
      <c r="M27" s="182" t="s">
        <v>161</v>
      </c>
      <c r="N27" s="189" t="str">
        <f t="shared" si="1"/>
        <v>玉野</v>
      </c>
    </row>
    <row r="28" spans="1:14" ht="18" customHeight="1">
      <c r="A28" s="91" t="s">
        <v>129</v>
      </c>
      <c r="B28" s="240">
        <v>5590585</v>
      </c>
      <c r="C28" s="241">
        <v>5484725</v>
      </c>
      <c r="D28" s="242">
        <v>104779</v>
      </c>
      <c r="E28" s="240">
        <v>3167</v>
      </c>
      <c r="F28" s="241">
        <v>3136</v>
      </c>
      <c r="G28" s="242">
        <v>31</v>
      </c>
      <c r="H28" s="240" t="s">
        <v>161</v>
      </c>
      <c r="I28" s="241" t="s">
        <v>161</v>
      </c>
      <c r="J28" s="242" t="s">
        <v>161</v>
      </c>
      <c r="K28" s="78" t="s">
        <v>161</v>
      </c>
      <c r="L28" s="66" t="s">
        <v>161</v>
      </c>
      <c r="M28" s="182" t="s">
        <v>161</v>
      </c>
      <c r="N28" s="189" t="str">
        <f t="shared" si="1"/>
        <v>笠岡</v>
      </c>
    </row>
    <row r="29" spans="1:14" ht="18" customHeight="1">
      <c r="A29" s="91" t="s">
        <v>130</v>
      </c>
      <c r="B29" s="240">
        <v>1818815</v>
      </c>
      <c r="C29" s="241">
        <v>1810795</v>
      </c>
      <c r="D29" s="242">
        <v>8020</v>
      </c>
      <c r="E29" s="240">
        <v>13425</v>
      </c>
      <c r="F29" s="241">
        <v>13425</v>
      </c>
      <c r="G29" s="242" t="s">
        <v>161</v>
      </c>
      <c r="H29" s="240" t="s">
        <v>161</v>
      </c>
      <c r="I29" s="241" t="s">
        <v>161</v>
      </c>
      <c r="J29" s="242" t="s">
        <v>161</v>
      </c>
      <c r="K29" s="78" t="s">
        <v>161</v>
      </c>
      <c r="L29" s="66" t="s">
        <v>161</v>
      </c>
      <c r="M29" s="182" t="s">
        <v>161</v>
      </c>
      <c r="N29" s="189" t="str">
        <f t="shared" si="1"/>
        <v>高梁</v>
      </c>
    </row>
    <row r="30" spans="1:14" ht="18" customHeight="1">
      <c r="A30" s="91" t="s">
        <v>131</v>
      </c>
      <c r="B30" s="240">
        <v>2605390</v>
      </c>
      <c r="C30" s="241">
        <v>2594016</v>
      </c>
      <c r="D30" s="242">
        <v>11374</v>
      </c>
      <c r="E30" s="240" t="s">
        <v>219</v>
      </c>
      <c r="F30" s="241" t="s">
        <v>219</v>
      </c>
      <c r="G30" s="242" t="s">
        <v>219</v>
      </c>
      <c r="H30" s="240" t="s">
        <v>161</v>
      </c>
      <c r="I30" s="241" t="s">
        <v>161</v>
      </c>
      <c r="J30" s="242" t="s">
        <v>161</v>
      </c>
      <c r="K30" s="78" t="s">
        <v>161</v>
      </c>
      <c r="L30" s="66" t="s">
        <v>161</v>
      </c>
      <c r="M30" s="182" t="s">
        <v>161</v>
      </c>
      <c r="N30" s="189" t="str">
        <f t="shared" si="1"/>
        <v>新見</v>
      </c>
    </row>
    <row r="31" spans="1:14" ht="18" customHeight="1">
      <c r="A31" s="91" t="s">
        <v>132</v>
      </c>
      <c r="B31" s="78">
        <v>2046951</v>
      </c>
      <c r="C31" s="66">
        <v>1997665</v>
      </c>
      <c r="D31" s="79">
        <v>48515</v>
      </c>
      <c r="E31" s="78">
        <v>40022</v>
      </c>
      <c r="F31" s="66">
        <v>39968</v>
      </c>
      <c r="G31" s="79">
        <v>54</v>
      </c>
      <c r="H31" s="78" t="s">
        <v>161</v>
      </c>
      <c r="I31" s="66" t="s">
        <v>161</v>
      </c>
      <c r="J31" s="79" t="s">
        <v>161</v>
      </c>
      <c r="K31" s="78" t="s">
        <v>161</v>
      </c>
      <c r="L31" s="66" t="s">
        <v>161</v>
      </c>
      <c r="M31" s="182" t="s">
        <v>161</v>
      </c>
      <c r="N31" s="189" t="str">
        <f t="shared" si="1"/>
        <v>久世</v>
      </c>
    </row>
    <row r="32" spans="1:14" s="3" customFormat="1" ht="18" customHeight="1">
      <c r="A32" s="80" t="s">
        <v>110</v>
      </c>
      <c r="B32" s="81">
        <v>122785215</v>
      </c>
      <c r="C32" s="67">
        <v>120523857</v>
      </c>
      <c r="D32" s="82">
        <v>2175282</v>
      </c>
      <c r="E32" s="81">
        <v>28948012</v>
      </c>
      <c r="F32" s="67">
        <v>28944991</v>
      </c>
      <c r="G32" s="82">
        <v>3022</v>
      </c>
      <c r="H32" s="81">
        <v>9600445</v>
      </c>
      <c r="I32" s="67">
        <v>9600445</v>
      </c>
      <c r="J32" s="82" t="s">
        <v>161</v>
      </c>
      <c r="K32" s="81">
        <v>154911999</v>
      </c>
      <c r="L32" s="67">
        <v>142941923</v>
      </c>
      <c r="M32" s="183">
        <v>11970076</v>
      </c>
      <c r="N32" s="190" t="str">
        <f>A32</f>
        <v>岡山県計</v>
      </c>
    </row>
    <row r="33" spans="1:14" s="12" customFormat="1" ht="18" customHeight="1">
      <c r="A33" s="13"/>
      <c r="B33" s="16"/>
      <c r="C33" s="17"/>
      <c r="D33" s="18"/>
      <c r="E33" s="16"/>
      <c r="F33" s="17"/>
      <c r="G33" s="18"/>
      <c r="H33" s="16"/>
      <c r="I33" s="17"/>
      <c r="J33" s="18"/>
      <c r="K33" s="16"/>
      <c r="L33" s="17"/>
      <c r="M33" s="184"/>
      <c r="N33" s="191"/>
    </row>
    <row r="34" spans="1:14" ht="18" customHeight="1">
      <c r="A34" s="92" t="s">
        <v>133</v>
      </c>
      <c r="B34" s="83">
        <v>37227966</v>
      </c>
      <c r="C34" s="84">
        <v>36544244</v>
      </c>
      <c r="D34" s="85">
        <v>630283</v>
      </c>
      <c r="E34" s="243" t="s">
        <v>219</v>
      </c>
      <c r="F34" s="244" t="s">
        <v>219</v>
      </c>
      <c r="G34" s="245" t="s">
        <v>219</v>
      </c>
      <c r="H34" s="243" t="s">
        <v>161</v>
      </c>
      <c r="I34" s="244" t="s">
        <v>161</v>
      </c>
      <c r="J34" s="245" t="s">
        <v>161</v>
      </c>
      <c r="K34" s="83" t="s">
        <v>161</v>
      </c>
      <c r="L34" s="84" t="s">
        <v>161</v>
      </c>
      <c r="M34" s="185" t="s">
        <v>161</v>
      </c>
      <c r="N34" s="192" t="str">
        <f aca="true" t="shared" si="2" ref="N34:N49">IF(A34="","",A34)</f>
        <v>広島東</v>
      </c>
    </row>
    <row r="35" spans="1:14" ht="18" customHeight="1">
      <c r="A35" s="91" t="s">
        <v>134</v>
      </c>
      <c r="B35" s="78">
        <v>18021829</v>
      </c>
      <c r="C35" s="66">
        <v>17696725</v>
      </c>
      <c r="D35" s="79">
        <v>314862</v>
      </c>
      <c r="E35" s="240">
        <v>1134</v>
      </c>
      <c r="F35" s="241">
        <v>1134</v>
      </c>
      <c r="G35" s="242" t="s">
        <v>161</v>
      </c>
      <c r="H35" s="240" t="s">
        <v>161</v>
      </c>
      <c r="I35" s="241" t="s">
        <v>161</v>
      </c>
      <c r="J35" s="242" t="s">
        <v>161</v>
      </c>
      <c r="K35" s="78">
        <v>62</v>
      </c>
      <c r="L35" s="66">
        <v>62</v>
      </c>
      <c r="M35" s="182" t="s">
        <v>161</v>
      </c>
      <c r="N35" s="189" t="str">
        <f t="shared" si="2"/>
        <v>広島南</v>
      </c>
    </row>
    <row r="36" spans="1:14" ht="18" customHeight="1">
      <c r="A36" s="91" t="s">
        <v>135</v>
      </c>
      <c r="B36" s="78">
        <v>43643800</v>
      </c>
      <c r="C36" s="66">
        <v>43026339</v>
      </c>
      <c r="D36" s="79">
        <v>586988</v>
      </c>
      <c r="E36" s="240" t="s">
        <v>219</v>
      </c>
      <c r="F36" s="241" t="s">
        <v>219</v>
      </c>
      <c r="G36" s="242" t="s">
        <v>219</v>
      </c>
      <c r="H36" s="240" t="s">
        <v>161</v>
      </c>
      <c r="I36" s="241" t="s">
        <v>161</v>
      </c>
      <c r="J36" s="242" t="s">
        <v>161</v>
      </c>
      <c r="K36" s="78">
        <v>15</v>
      </c>
      <c r="L36" s="66">
        <v>15</v>
      </c>
      <c r="M36" s="182" t="s">
        <v>161</v>
      </c>
      <c r="N36" s="189" t="str">
        <f t="shared" si="2"/>
        <v>広島西</v>
      </c>
    </row>
    <row r="37" spans="1:14" ht="18" customHeight="1">
      <c r="A37" s="91" t="s">
        <v>136</v>
      </c>
      <c r="B37" s="78">
        <v>13011833</v>
      </c>
      <c r="C37" s="66">
        <v>12520644</v>
      </c>
      <c r="D37" s="79">
        <v>461644</v>
      </c>
      <c r="E37" s="240">
        <v>22401</v>
      </c>
      <c r="F37" s="241">
        <v>22346</v>
      </c>
      <c r="G37" s="242">
        <v>55</v>
      </c>
      <c r="H37" s="240" t="s">
        <v>161</v>
      </c>
      <c r="I37" s="241" t="s">
        <v>161</v>
      </c>
      <c r="J37" s="242" t="s">
        <v>161</v>
      </c>
      <c r="K37" s="78" t="s">
        <v>161</v>
      </c>
      <c r="L37" s="66" t="s">
        <v>161</v>
      </c>
      <c r="M37" s="182" t="s">
        <v>161</v>
      </c>
      <c r="N37" s="189" t="str">
        <f t="shared" si="2"/>
        <v>広島北</v>
      </c>
    </row>
    <row r="38" spans="1:14" ht="18" customHeight="1">
      <c r="A38" s="91" t="s">
        <v>137</v>
      </c>
      <c r="B38" s="78">
        <v>13279037</v>
      </c>
      <c r="C38" s="66">
        <v>12924276</v>
      </c>
      <c r="D38" s="79">
        <v>343246</v>
      </c>
      <c r="E38" s="240">
        <v>304231</v>
      </c>
      <c r="F38" s="241">
        <v>304231</v>
      </c>
      <c r="G38" s="242" t="s">
        <v>161</v>
      </c>
      <c r="H38" s="240" t="s">
        <v>161</v>
      </c>
      <c r="I38" s="241" t="s">
        <v>161</v>
      </c>
      <c r="J38" s="242" t="s">
        <v>161</v>
      </c>
      <c r="K38" s="78" t="s">
        <v>161</v>
      </c>
      <c r="L38" s="66" t="s">
        <v>161</v>
      </c>
      <c r="M38" s="182" t="s">
        <v>161</v>
      </c>
      <c r="N38" s="189" t="str">
        <f t="shared" si="2"/>
        <v>呉</v>
      </c>
    </row>
    <row r="39" spans="1:14" ht="18" customHeight="1">
      <c r="A39" s="91" t="s">
        <v>138</v>
      </c>
      <c r="B39" s="78">
        <v>1613346</v>
      </c>
      <c r="C39" s="66">
        <v>1567822</v>
      </c>
      <c r="D39" s="79">
        <v>43796</v>
      </c>
      <c r="E39" s="240">
        <v>48296</v>
      </c>
      <c r="F39" s="241">
        <v>48296</v>
      </c>
      <c r="G39" s="242" t="s">
        <v>161</v>
      </c>
      <c r="H39" s="240" t="s">
        <v>161</v>
      </c>
      <c r="I39" s="241" t="s">
        <v>161</v>
      </c>
      <c r="J39" s="242" t="s">
        <v>161</v>
      </c>
      <c r="K39" s="78" t="s">
        <v>161</v>
      </c>
      <c r="L39" s="66" t="s">
        <v>161</v>
      </c>
      <c r="M39" s="182" t="s">
        <v>161</v>
      </c>
      <c r="N39" s="189" t="str">
        <f t="shared" si="2"/>
        <v>竹原</v>
      </c>
    </row>
    <row r="40" spans="1:14" ht="18" customHeight="1">
      <c r="A40" s="91" t="s">
        <v>139</v>
      </c>
      <c r="B40" s="78">
        <v>4928012</v>
      </c>
      <c r="C40" s="66">
        <v>4743374</v>
      </c>
      <c r="D40" s="79">
        <v>177885</v>
      </c>
      <c r="E40" s="240" t="s">
        <v>219</v>
      </c>
      <c r="F40" s="241" t="s">
        <v>219</v>
      </c>
      <c r="G40" s="242" t="s">
        <v>219</v>
      </c>
      <c r="H40" s="240" t="s">
        <v>161</v>
      </c>
      <c r="I40" s="241" t="s">
        <v>161</v>
      </c>
      <c r="J40" s="242" t="s">
        <v>161</v>
      </c>
      <c r="K40" s="78" t="s">
        <v>161</v>
      </c>
      <c r="L40" s="66" t="s">
        <v>161</v>
      </c>
      <c r="M40" s="182" t="s">
        <v>161</v>
      </c>
      <c r="N40" s="189" t="str">
        <f t="shared" si="2"/>
        <v>三原</v>
      </c>
    </row>
    <row r="41" spans="1:14" ht="18" customHeight="1">
      <c r="A41" s="91" t="s">
        <v>140</v>
      </c>
      <c r="B41" s="78">
        <v>8697848</v>
      </c>
      <c r="C41" s="66">
        <v>8432143</v>
      </c>
      <c r="D41" s="79">
        <v>255619</v>
      </c>
      <c r="E41" s="78" t="s">
        <v>219</v>
      </c>
      <c r="F41" s="66" t="s">
        <v>219</v>
      </c>
      <c r="G41" s="79" t="s">
        <v>219</v>
      </c>
      <c r="H41" s="78" t="s">
        <v>161</v>
      </c>
      <c r="I41" s="66" t="s">
        <v>161</v>
      </c>
      <c r="J41" s="79" t="s">
        <v>161</v>
      </c>
      <c r="K41" s="78" t="s">
        <v>161</v>
      </c>
      <c r="L41" s="66" t="s">
        <v>161</v>
      </c>
      <c r="M41" s="182" t="s">
        <v>161</v>
      </c>
      <c r="N41" s="189" t="str">
        <f t="shared" si="2"/>
        <v>尾道</v>
      </c>
    </row>
    <row r="42" spans="1:14" ht="18" customHeight="1">
      <c r="A42" s="91" t="s">
        <v>141</v>
      </c>
      <c r="B42" s="78">
        <v>34459664</v>
      </c>
      <c r="C42" s="66">
        <v>33791494</v>
      </c>
      <c r="D42" s="79">
        <v>639926</v>
      </c>
      <c r="E42" s="78">
        <v>30748</v>
      </c>
      <c r="F42" s="66">
        <v>30748</v>
      </c>
      <c r="G42" s="79" t="s">
        <v>161</v>
      </c>
      <c r="H42" s="78" t="s">
        <v>161</v>
      </c>
      <c r="I42" s="66" t="s">
        <v>161</v>
      </c>
      <c r="J42" s="79" t="s">
        <v>161</v>
      </c>
      <c r="K42" s="78" t="s">
        <v>161</v>
      </c>
      <c r="L42" s="66" t="s">
        <v>161</v>
      </c>
      <c r="M42" s="182" t="s">
        <v>161</v>
      </c>
      <c r="N42" s="189" t="str">
        <f t="shared" si="2"/>
        <v>福山</v>
      </c>
    </row>
    <row r="43" spans="1:14" ht="18" customHeight="1">
      <c r="A43" s="91" t="s">
        <v>142</v>
      </c>
      <c r="B43" s="78">
        <v>6234994</v>
      </c>
      <c r="C43" s="66">
        <v>6091270</v>
      </c>
      <c r="D43" s="79">
        <v>141264</v>
      </c>
      <c r="E43" s="240" t="s">
        <v>219</v>
      </c>
      <c r="F43" s="241" t="s">
        <v>219</v>
      </c>
      <c r="G43" s="242" t="s">
        <v>219</v>
      </c>
      <c r="H43" s="240" t="s">
        <v>161</v>
      </c>
      <c r="I43" s="241" t="s">
        <v>161</v>
      </c>
      <c r="J43" s="242" t="s">
        <v>161</v>
      </c>
      <c r="K43" s="78" t="s">
        <v>161</v>
      </c>
      <c r="L43" s="66" t="s">
        <v>161</v>
      </c>
      <c r="M43" s="182" t="s">
        <v>161</v>
      </c>
      <c r="N43" s="189" t="str">
        <f t="shared" si="2"/>
        <v>府中</v>
      </c>
    </row>
    <row r="44" spans="1:14" ht="18" customHeight="1">
      <c r="A44" s="91" t="s">
        <v>143</v>
      </c>
      <c r="B44" s="78">
        <v>2642439</v>
      </c>
      <c r="C44" s="66">
        <v>2530971</v>
      </c>
      <c r="D44" s="79">
        <v>108546</v>
      </c>
      <c r="E44" s="78">
        <v>37172</v>
      </c>
      <c r="F44" s="66">
        <v>37126</v>
      </c>
      <c r="G44" s="79">
        <v>46</v>
      </c>
      <c r="H44" s="78" t="s">
        <v>161</v>
      </c>
      <c r="I44" s="66" t="s">
        <v>161</v>
      </c>
      <c r="J44" s="79" t="s">
        <v>161</v>
      </c>
      <c r="K44" s="78" t="s">
        <v>161</v>
      </c>
      <c r="L44" s="66" t="s">
        <v>161</v>
      </c>
      <c r="M44" s="182" t="s">
        <v>161</v>
      </c>
      <c r="N44" s="189" t="str">
        <f t="shared" si="2"/>
        <v>三次</v>
      </c>
    </row>
    <row r="45" spans="1:14" ht="18" customHeight="1">
      <c r="A45" s="91" t="s">
        <v>144</v>
      </c>
      <c r="B45" s="78">
        <v>1800211</v>
      </c>
      <c r="C45" s="66">
        <v>1716451</v>
      </c>
      <c r="D45" s="79">
        <v>81168</v>
      </c>
      <c r="E45" s="78">
        <v>11916</v>
      </c>
      <c r="F45" s="66">
        <v>11775</v>
      </c>
      <c r="G45" s="79">
        <v>140</v>
      </c>
      <c r="H45" s="78" t="s">
        <v>161</v>
      </c>
      <c r="I45" s="66" t="s">
        <v>161</v>
      </c>
      <c r="J45" s="79" t="s">
        <v>161</v>
      </c>
      <c r="K45" s="78" t="s">
        <v>161</v>
      </c>
      <c r="L45" s="66" t="s">
        <v>161</v>
      </c>
      <c r="M45" s="182" t="s">
        <v>161</v>
      </c>
      <c r="N45" s="189" t="str">
        <f t="shared" si="2"/>
        <v>庄原</v>
      </c>
    </row>
    <row r="46" spans="1:14" ht="18" customHeight="1">
      <c r="A46" s="91" t="s">
        <v>145</v>
      </c>
      <c r="B46" s="78">
        <v>10136363</v>
      </c>
      <c r="C46" s="66">
        <v>9880548</v>
      </c>
      <c r="D46" s="79">
        <v>234784</v>
      </c>
      <c r="E46" s="78">
        <v>2118798</v>
      </c>
      <c r="F46" s="66">
        <v>2118313</v>
      </c>
      <c r="G46" s="79">
        <v>485</v>
      </c>
      <c r="H46" s="78" t="s">
        <v>161</v>
      </c>
      <c r="I46" s="66" t="s">
        <v>161</v>
      </c>
      <c r="J46" s="79" t="s">
        <v>161</v>
      </c>
      <c r="K46" s="78" t="s">
        <v>161</v>
      </c>
      <c r="L46" s="66" t="s">
        <v>161</v>
      </c>
      <c r="M46" s="182" t="s">
        <v>161</v>
      </c>
      <c r="N46" s="189" t="str">
        <f t="shared" si="2"/>
        <v>西条</v>
      </c>
    </row>
    <row r="47" spans="1:14" ht="18" customHeight="1">
      <c r="A47" s="91" t="s">
        <v>146</v>
      </c>
      <c r="B47" s="78">
        <v>10788723</v>
      </c>
      <c r="C47" s="66">
        <v>10307459</v>
      </c>
      <c r="D47" s="79">
        <v>464805</v>
      </c>
      <c r="E47" s="78">
        <v>1190298</v>
      </c>
      <c r="F47" s="66">
        <v>1190298</v>
      </c>
      <c r="G47" s="79" t="s">
        <v>161</v>
      </c>
      <c r="H47" s="78" t="s">
        <v>161</v>
      </c>
      <c r="I47" s="66" t="s">
        <v>161</v>
      </c>
      <c r="J47" s="79" t="s">
        <v>161</v>
      </c>
      <c r="K47" s="78">
        <v>182</v>
      </c>
      <c r="L47" s="66">
        <v>182</v>
      </c>
      <c r="M47" s="182" t="s">
        <v>161</v>
      </c>
      <c r="N47" s="189" t="str">
        <f t="shared" si="2"/>
        <v>廿日市</v>
      </c>
    </row>
    <row r="48" spans="1:14" ht="18" customHeight="1">
      <c r="A48" s="91" t="s">
        <v>147</v>
      </c>
      <c r="B48" s="240">
        <v>11903603</v>
      </c>
      <c r="C48" s="241">
        <v>11575814</v>
      </c>
      <c r="D48" s="242">
        <v>325432</v>
      </c>
      <c r="E48" s="240" t="s">
        <v>219</v>
      </c>
      <c r="F48" s="241" t="s">
        <v>219</v>
      </c>
      <c r="G48" s="242" t="s">
        <v>219</v>
      </c>
      <c r="H48" s="240">
        <v>22841307</v>
      </c>
      <c r="I48" s="241">
        <v>22841307</v>
      </c>
      <c r="J48" s="242" t="s">
        <v>161</v>
      </c>
      <c r="K48" s="78">
        <v>66</v>
      </c>
      <c r="L48" s="66">
        <v>66</v>
      </c>
      <c r="M48" s="182" t="s">
        <v>161</v>
      </c>
      <c r="N48" s="189" t="str">
        <f t="shared" si="2"/>
        <v>海田</v>
      </c>
    </row>
    <row r="49" spans="1:14" ht="18" customHeight="1">
      <c r="A49" s="91" t="s">
        <v>148</v>
      </c>
      <c r="B49" s="240">
        <v>1550173</v>
      </c>
      <c r="C49" s="241">
        <v>1477318</v>
      </c>
      <c r="D49" s="242">
        <v>68431</v>
      </c>
      <c r="E49" s="240">
        <v>2294</v>
      </c>
      <c r="F49" s="241">
        <v>2294</v>
      </c>
      <c r="G49" s="242" t="s">
        <v>161</v>
      </c>
      <c r="H49" s="240" t="s">
        <v>161</v>
      </c>
      <c r="I49" s="241" t="s">
        <v>161</v>
      </c>
      <c r="J49" s="242" t="s">
        <v>161</v>
      </c>
      <c r="K49" s="78" t="s">
        <v>161</v>
      </c>
      <c r="L49" s="66" t="s">
        <v>161</v>
      </c>
      <c r="M49" s="182" t="s">
        <v>161</v>
      </c>
      <c r="N49" s="189" t="str">
        <f t="shared" si="2"/>
        <v>吉田</v>
      </c>
    </row>
    <row r="50" spans="1:14" s="3" customFormat="1" ht="18" customHeight="1">
      <c r="A50" s="80" t="s">
        <v>111</v>
      </c>
      <c r="B50" s="246">
        <v>219939838</v>
      </c>
      <c r="C50" s="247">
        <v>214826891</v>
      </c>
      <c r="D50" s="248">
        <v>4878680</v>
      </c>
      <c r="E50" s="246">
        <v>3873920</v>
      </c>
      <c r="F50" s="247">
        <v>3873195</v>
      </c>
      <c r="G50" s="248">
        <v>726</v>
      </c>
      <c r="H50" s="246">
        <v>22841307</v>
      </c>
      <c r="I50" s="247">
        <v>22841307</v>
      </c>
      <c r="J50" s="248" t="s">
        <v>161</v>
      </c>
      <c r="K50" s="81">
        <v>326</v>
      </c>
      <c r="L50" s="67">
        <v>326</v>
      </c>
      <c r="M50" s="183" t="s">
        <v>161</v>
      </c>
      <c r="N50" s="190" t="str">
        <f>A50</f>
        <v>広島県計</v>
      </c>
    </row>
    <row r="51" spans="1:14" s="12" customFormat="1" ht="18" customHeight="1">
      <c r="A51" s="13"/>
      <c r="B51" s="16"/>
      <c r="C51" s="17"/>
      <c r="D51" s="18"/>
      <c r="E51" s="16"/>
      <c r="F51" s="17"/>
      <c r="G51" s="18"/>
      <c r="H51" s="16"/>
      <c r="I51" s="17"/>
      <c r="J51" s="18"/>
      <c r="K51" s="16"/>
      <c r="L51" s="17"/>
      <c r="M51" s="184"/>
      <c r="N51" s="191"/>
    </row>
    <row r="52" spans="1:14" ht="18" customHeight="1">
      <c r="A52" s="92" t="s">
        <v>149</v>
      </c>
      <c r="B52" s="83">
        <v>16195198</v>
      </c>
      <c r="C52" s="84">
        <v>15722591</v>
      </c>
      <c r="D52" s="85">
        <v>455789</v>
      </c>
      <c r="E52" s="83">
        <v>32440</v>
      </c>
      <c r="F52" s="84">
        <v>32440</v>
      </c>
      <c r="G52" s="85" t="s">
        <v>161</v>
      </c>
      <c r="H52" s="83" t="s">
        <v>161</v>
      </c>
      <c r="I52" s="84" t="s">
        <v>161</v>
      </c>
      <c r="J52" s="85" t="s">
        <v>161</v>
      </c>
      <c r="K52" s="83" t="s">
        <v>161</v>
      </c>
      <c r="L52" s="84" t="s">
        <v>161</v>
      </c>
      <c r="M52" s="185" t="s">
        <v>161</v>
      </c>
      <c r="N52" s="192" t="str">
        <f>IF(A52="","",A52)</f>
        <v>下関</v>
      </c>
    </row>
    <row r="53" spans="1:14" ht="18" customHeight="1">
      <c r="A53" s="91" t="s">
        <v>150</v>
      </c>
      <c r="B53" s="78">
        <v>11434599</v>
      </c>
      <c r="C53" s="66">
        <v>11213532</v>
      </c>
      <c r="D53" s="79">
        <v>219030</v>
      </c>
      <c r="E53" s="78">
        <v>13463</v>
      </c>
      <c r="F53" s="66">
        <v>13453</v>
      </c>
      <c r="G53" s="79">
        <v>10</v>
      </c>
      <c r="H53" s="78" t="s">
        <v>161</v>
      </c>
      <c r="I53" s="66" t="s">
        <v>161</v>
      </c>
      <c r="J53" s="79" t="s">
        <v>161</v>
      </c>
      <c r="K53" s="78" t="s">
        <v>161</v>
      </c>
      <c r="L53" s="66" t="s">
        <v>161</v>
      </c>
      <c r="M53" s="182" t="s">
        <v>161</v>
      </c>
      <c r="N53" s="189" t="str">
        <f aca="true" t="shared" si="3" ref="N53:N62">IF(A53="","",A53)</f>
        <v>宇部</v>
      </c>
    </row>
    <row r="54" spans="1:14" ht="18" customHeight="1">
      <c r="A54" s="91" t="s">
        <v>151</v>
      </c>
      <c r="B54" s="78">
        <v>18336796</v>
      </c>
      <c r="C54" s="66">
        <v>18100860</v>
      </c>
      <c r="D54" s="79">
        <v>229676</v>
      </c>
      <c r="E54" s="78">
        <v>20020</v>
      </c>
      <c r="F54" s="66">
        <v>20020</v>
      </c>
      <c r="G54" s="79" t="s">
        <v>161</v>
      </c>
      <c r="H54" s="78" t="s">
        <v>161</v>
      </c>
      <c r="I54" s="66" t="s">
        <v>161</v>
      </c>
      <c r="J54" s="79" t="s">
        <v>161</v>
      </c>
      <c r="K54" s="78" t="s">
        <v>161</v>
      </c>
      <c r="L54" s="66" t="s">
        <v>161</v>
      </c>
      <c r="M54" s="182" t="s">
        <v>161</v>
      </c>
      <c r="N54" s="189" t="str">
        <f>IF(A54="","",A54)</f>
        <v>山口</v>
      </c>
    </row>
    <row r="55" spans="1:14" ht="18" customHeight="1">
      <c r="A55" s="91" t="s">
        <v>152</v>
      </c>
      <c r="B55" s="78">
        <v>1774796</v>
      </c>
      <c r="C55" s="66">
        <v>1708929</v>
      </c>
      <c r="D55" s="79">
        <v>64999</v>
      </c>
      <c r="E55" s="78">
        <v>45684</v>
      </c>
      <c r="F55" s="66">
        <v>44230</v>
      </c>
      <c r="G55" s="79">
        <v>1455</v>
      </c>
      <c r="H55" s="78" t="s">
        <v>161</v>
      </c>
      <c r="I55" s="66" t="s">
        <v>161</v>
      </c>
      <c r="J55" s="79" t="s">
        <v>161</v>
      </c>
      <c r="K55" s="78" t="s">
        <v>161</v>
      </c>
      <c r="L55" s="66" t="s">
        <v>161</v>
      </c>
      <c r="M55" s="182" t="s">
        <v>161</v>
      </c>
      <c r="N55" s="189" t="str">
        <f>IF(A55="","",A55)</f>
        <v>萩</v>
      </c>
    </row>
    <row r="56" spans="1:14" ht="18" customHeight="1">
      <c r="A56" s="91" t="s">
        <v>153</v>
      </c>
      <c r="B56" s="240">
        <v>15313209</v>
      </c>
      <c r="C56" s="241">
        <v>14930592</v>
      </c>
      <c r="D56" s="242">
        <v>372001</v>
      </c>
      <c r="E56" s="240">
        <v>21822</v>
      </c>
      <c r="F56" s="241">
        <v>21822</v>
      </c>
      <c r="G56" s="242" t="s">
        <v>161</v>
      </c>
      <c r="H56" s="240" t="s">
        <v>161</v>
      </c>
      <c r="I56" s="241" t="s">
        <v>161</v>
      </c>
      <c r="J56" s="242" t="s">
        <v>161</v>
      </c>
      <c r="K56" s="78">
        <v>75968407</v>
      </c>
      <c r="L56" s="66">
        <v>69383122</v>
      </c>
      <c r="M56" s="182">
        <v>6585285</v>
      </c>
      <c r="N56" s="189" t="str">
        <f>IF(A56="","",A56)</f>
        <v>徳山</v>
      </c>
    </row>
    <row r="57" spans="1:14" ht="18" customHeight="1">
      <c r="A57" s="91" t="s">
        <v>154</v>
      </c>
      <c r="B57" s="240">
        <v>4626804</v>
      </c>
      <c r="C57" s="241">
        <v>4459263</v>
      </c>
      <c r="D57" s="242">
        <v>163520</v>
      </c>
      <c r="E57" s="240" t="s">
        <v>219</v>
      </c>
      <c r="F57" s="241" t="s">
        <v>219</v>
      </c>
      <c r="G57" s="242" t="s">
        <v>219</v>
      </c>
      <c r="H57" s="240" t="s">
        <v>161</v>
      </c>
      <c r="I57" s="241" t="s">
        <v>161</v>
      </c>
      <c r="J57" s="242" t="s">
        <v>161</v>
      </c>
      <c r="K57" s="78" t="s">
        <v>161</v>
      </c>
      <c r="L57" s="66" t="s">
        <v>161</v>
      </c>
      <c r="M57" s="182" t="s">
        <v>161</v>
      </c>
      <c r="N57" s="189" t="str">
        <f>IF(A57="","",A57)</f>
        <v>防府</v>
      </c>
    </row>
    <row r="58" spans="1:14" ht="18" customHeight="1">
      <c r="A58" s="91" t="s">
        <v>155</v>
      </c>
      <c r="B58" s="240">
        <v>6447254</v>
      </c>
      <c r="C58" s="241">
        <v>6150381</v>
      </c>
      <c r="D58" s="242">
        <v>281983</v>
      </c>
      <c r="E58" s="240">
        <v>281636</v>
      </c>
      <c r="F58" s="241">
        <v>281636</v>
      </c>
      <c r="G58" s="242" t="s">
        <v>161</v>
      </c>
      <c r="H58" s="240" t="s">
        <v>161</v>
      </c>
      <c r="I58" s="241" t="s">
        <v>161</v>
      </c>
      <c r="J58" s="242" t="s">
        <v>161</v>
      </c>
      <c r="K58" s="78">
        <v>90284642</v>
      </c>
      <c r="L58" s="66">
        <v>84154033</v>
      </c>
      <c r="M58" s="182">
        <v>6130610</v>
      </c>
      <c r="N58" s="189" t="str">
        <f>IF(A58="","",A58)</f>
        <v>岩国</v>
      </c>
    </row>
    <row r="59" spans="1:14" ht="18" customHeight="1">
      <c r="A59" s="91" t="s">
        <v>156</v>
      </c>
      <c r="B59" s="240">
        <v>2595155</v>
      </c>
      <c r="C59" s="241">
        <v>2481901</v>
      </c>
      <c r="D59" s="242">
        <v>110404</v>
      </c>
      <c r="E59" s="240" t="s">
        <v>219</v>
      </c>
      <c r="F59" s="241" t="s">
        <v>219</v>
      </c>
      <c r="G59" s="242" t="s">
        <v>219</v>
      </c>
      <c r="H59" s="240" t="s">
        <v>161</v>
      </c>
      <c r="I59" s="241" t="s">
        <v>161</v>
      </c>
      <c r="J59" s="242" t="s">
        <v>161</v>
      </c>
      <c r="K59" s="78" t="s">
        <v>161</v>
      </c>
      <c r="L59" s="66" t="s">
        <v>161</v>
      </c>
      <c r="M59" s="182" t="s">
        <v>161</v>
      </c>
      <c r="N59" s="189" t="str">
        <f t="shared" si="3"/>
        <v>光</v>
      </c>
    </row>
    <row r="60" spans="1:14" ht="18" customHeight="1">
      <c r="A60" s="91" t="s">
        <v>157</v>
      </c>
      <c r="B60" s="240">
        <v>1457202</v>
      </c>
      <c r="C60" s="241">
        <v>1410276</v>
      </c>
      <c r="D60" s="242">
        <v>44214</v>
      </c>
      <c r="E60" s="240" t="s">
        <v>219</v>
      </c>
      <c r="F60" s="241" t="s">
        <v>219</v>
      </c>
      <c r="G60" s="242" t="s">
        <v>219</v>
      </c>
      <c r="H60" s="240" t="s">
        <v>161</v>
      </c>
      <c r="I60" s="241" t="s">
        <v>161</v>
      </c>
      <c r="J60" s="242" t="s">
        <v>161</v>
      </c>
      <c r="K60" s="78" t="s">
        <v>161</v>
      </c>
      <c r="L60" s="66" t="s">
        <v>161</v>
      </c>
      <c r="M60" s="182" t="s">
        <v>161</v>
      </c>
      <c r="N60" s="189" t="str">
        <f t="shared" si="3"/>
        <v>長門</v>
      </c>
    </row>
    <row r="61" spans="1:14" ht="18" customHeight="1">
      <c r="A61" s="91" t="s">
        <v>158</v>
      </c>
      <c r="B61" s="240">
        <v>1997068</v>
      </c>
      <c r="C61" s="241">
        <v>1934479</v>
      </c>
      <c r="D61" s="242">
        <v>59974</v>
      </c>
      <c r="E61" s="240" t="s">
        <v>219</v>
      </c>
      <c r="F61" s="241" t="s">
        <v>219</v>
      </c>
      <c r="G61" s="242" t="s">
        <v>219</v>
      </c>
      <c r="H61" s="240" t="s">
        <v>161</v>
      </c>
      <c r="I61" s="241" t="s">
        <v>161</v>
      </c>
      <c r="J61" s="242" t="s">
        <v>161</v>
      </c>
      <c r="K61" s="78" t="s">
        <v>161</v>
      </c>
      <c r="L61" s="66" t="s">
        <v>161</v>
      </c>
      <c r="M61" s="182" t="s">
        <v>161</v>
      </c>
      <c r="N61" s="189" t="str">
        <f t="shared" si="3"/>
        <v>柳井</v>
      </c>
    </row>
    <row r="62" spans="1:14" ht="18" customHeight="1">
      <c r="A62" s="91" t="s">
        <v>159</v>
      </c>
      <c r="B62" s="240">
        <v>4210929</v>
      </c>
      <c r="C62" s="241">
        <v>4041073</v>
      </c>
      <c r="D62" s="242">
        <v>167061</v>
      </c>
      <c r="E62" s="240">
        <v>17287</v>
      </c>
      <c r="F62" s="241">
        <v>17287</v>
      </c>
      <c r="G62" s="242" t="s">
        <v>161</v>
      </c>
      <c r="H62" s="240" t="s">
        <v>161</v>
      </c>
      <c r="I62" s="241" t="s">
        <v>161</v>
      </c>
      <c r="J62" s="242" t="s">
        <v>161</v>
      </c>
      <c r="K62" s="78">
        <v>86458802</v>
      </c>
      <c r="L62" s="66">
        <v>78352549</v>
      </c>
      <c r="M62" s="182">
        <v>8106253</v>
      </c>
      <c r="N62" s="189" t="str">
        <f t="shared" si="3"/>
        <v>厚狭</v>
      </c>
    </row>
    <row r="63" spans="1:14" s="3" customFormat="1" ht="18" customHeight="1">
      <c r="A63" s="80" t="s">
        <v>112</v>
      </c>
      <c r="B63" s="81">
        <v>84389011</v>
      </c>
      <c r="C63" s="67">
        <v>82153877</v>
      </c>
      <c r="D63" s="82">
        <v>2168650</v>
      </c>
      <c r="E63" s="81">
        <v>434965</v>
      </c>
      <c r="F63" s="67">
        <v>433501</v>
      </c>
      <c r="G63" s="82">
        <v>1465</v>
      </c>
      <c r="H63" s="81" t="s">
        <v>161</v>
      </c>
      <c r="I63" s="67" t="s">
        <v>161</v>
      </c>
      <c r="J63" s="82" t="s">
        <v>161</v>
      </c>
      <c r="K63" s="81">
        <v>252711851</v>
      </c>
      <c r="L63" s="67">
        <v>231889704</v>
      </c>
      <c r="M63" s="183">
        <v>20822147</v>
      </c>
      <c r="N63" s="190" t="str">
        <f>A63</f>
        <v>山口県計</v>
      </c>
    </row>
    <row r="64" spans="1:14" s="12" customFormat="1" ht="18" customHeight="1">
      <c r="A64" s="13"/>
      <c r="B64" s="55"/>
      <c r="C64" s="56"/>
      <c r="D64" s="57"/>
      <c r="E64" s="55"/>
      <c r="F64" s="56"/>
      <c r="G64" s="57"/>
      <c r="H64" s="55"/>
      <c r="I64" s="56"/>
      <c r="J64" s="57"/>
      <c r="K64" s="55"/>
      <c r="L64" s="56"/>
      <c r="M64" s="57"/>
      <c r="N64" s="14"/>
    </row>
    <row r="65" spans="1:14" s="3" customFormat="1" ht="18" customHeight="1" thickBot="1">
      <c r="A65" s="90" t="s">
        <v>15</v>
      </c>
      <c r="B65" s="52">
        <v>4207278</v>
      </c>
      <c r="C65" s="53">
        <v>938996</v>
      </c>
      <c r="D65" s="54">
        <v>2828510</v>
      </c>
      <c r="E65" s="52" t="s">
        <v>161</v>
      </c>
      <c r="F65" s="53" t="s">
        <v>161</v>
      </c>
      <c r="G65" s="54" t="s">
        <v>161</v>
      </c>
      <c r="H65" s="52" t="s">
        <v>161</v>
      </c>
      <c r="I65" s="53" t="s">
        <v>161</v>
      </c>
      <c r="J65" s="54" t="s">
        <v>161</v>
      </c>
      <c r="K65" s="52" t="s">
        <v>161</v>
      </c>
      <c r="L65" s="53" t="s">
        <v>161</v>
      </c>
      <c r="M65" s="54" t="s">
        <v>161</v>
      </c>
      <c r="N65" s="97" t="str">
        <f>A65</f>
        <v>局引受分</v>
      </c>
    </row>
    <row r="66" spans="1:14" s="3" customFormat="1" ht="18" customHeight="1" thickBot="1" thickTop="1">
      <c r="A66" s="94" t="s">
        <v>16</v>
      </c>
      <c r="B66" s="38">
        <v>492804221</v>
      </c>
      <c r="C66" s="28">
        <v>478334797</v>
      </c>
      <c r="D66" s="39">
        <v>13579928</v>
      </c>
      <c r="E66" s="38">
        <v>33810312</v>
      </c>
      <c r="F66" s="28">
        <v>33804961</v>
      </c>
      <c r="G66" s="39">
        <v>5351</v>
      </c>
      <c r="H66" s="38">
        <v>38799527</v>
      </c>
      <c r="I66" s="28">
        <v>38799527</v>
      </c>
      <c r="J66" s="39" t="s">
        <v>161</v>
      </c>
      <c r="K66" s="38">
        <v>407624175</v>
      </c>
      <c r="L66" s="249">
        <v>374831952</v>
      </c>
      <c r="M66" s="39">
        <v>32792223</v>
      </c>
      <c r="N66" s="250" t="s">
        <v>16</v>
      </c>
    </row>
    <row r="67" ht="15" customHeight="1"/>
  </sheetData>
  <sheetProtection/>
  <mergeCells count="6">
    <mergeCell ref="N2:N3"/>
    <mergeCell ref="A2:A3"/>
    <mergeCell ref="E2:G2"/>
    <mergeCell ref="K2:M2"/>
    <mergeCell ref="B2:D2"/>
    <mergeCell ref="H2:J2"/>
  </mergeCells>
  <printOptions horizontalCentered="1"/>
  <pageMargins left="0.6692913385826772" right="0.4724409448818898" top="0.984251968503937" bottom="0.984251968503937" header="0.5118110236220472" footer="0.5118110236220472"/>
  <pageSetup horizontalDpi="600" verticalDpi="600" orientation="portrait" paperSize="9" scale="57" r:id="rId1"/>
  <headerFooter alignWithMargins="0">
    <oddFooter>&amp;R広島国税局
国税徴収１
(H24)</oddFooter>
  </headerFooter>
</worksheet>
</file>

<file path=xl/worksheets/sheet6.xml><?xml version="1.0" encoding="utf-8"?>
<worksheet xmlns="http://schemas.openxmlformats.org/spreadsheetml/2006/main" xmlns:r="http://schemas.openxmlformats.org/officeDocument/2006/relationships">
  <sheetPr>
    <tabColor rgb="FFFF0000"/>
  </sheetPr>
  <dimension ref="A1:H66"/>
  <sheetViews>
    <sheetView showGridLines="0" tabSelected="1" zoomScaleSheetLayoutView="55" workbookViewId="0" topLeftCell="A1">
      <selection activeCell="M12" sqref="M12"/>
    </sheetView>
  </sheetViews>
  <sheetFormatPr defaultColWidth="5.875" defaultRowHeight="13.5"/>
  <cols>
    <col min="1" max="1" width="12.00390625" style="2" customWidth="1"/>
    <col min="2" max="4" width="12.50390625" style="2" customWidth="1"/>
    <col min="5" max="5" width="12.625" style="2" customWidth="1"/>
    <col min="6" max="7" width="11.375" style="2" bestFit="1" customWidth="1"/>
    <col min="8" max="8" width="11.875" style="5" customWidth="1"/>
    <col min="9" max="10" width="8.25390625" style="2" bestFit="1" customWidth="1"/>
    <col min="11" max="16384" width="5.875" style="2" customWidth="1"/>
  </cols>
  <sheetData>
    <row r="1" ht="12" thickBot="1">
      <c r="A1" s="2" t="s">
        <v>93</v>
      </c>
    </row>
    <row r="2" spans="1:8" s="5" customFormat="1" ht="15" customHeight="1">
      <c r="A2" s="328" t="s">
        <v>12</v>
      </c>
      <c r="B2" s="306" t="s">
        <v>192</v>
      </c>
      <c r="C2" s="307"/>
      <c r="D2" s="308"/>
      <c r="E2" s="306" t="s">
        <v>193</v>
      </c>
      <c r="F2" s="307"/>
      <c r="G2" s="308"/>
      <c r="H2" s="324" t="s">
        <v>55</v>
      </c>
    </row>
    <row r="3" spans="1:8" s="5" customFormat="1" ht="16.5" customHeight="1">
      <c r="A3" s="329"/>
      <c r="B3" s="37" t="s">
        <v>13</v>
      </c>
      <c r="C3" s="20" t="s">
        <v>11</v>
      </c>
      <c r="D3" s="22" t="s">
        <v>14</v>
      </c>
      <c r="E3" s="37" t="s">
        <v>13</v>
      </c>
      <c r="F3" s="20" t="s">
        <v>11</v>
      </c>
      <c r="G3" s="22" t="s">
        <v>14</v>
      </c>
      <c r="H3" s="325"/>
    </row>
    <row r="4" spans="1:8" ht="11.25">
      <c r="A4" s="75"/>
      <c r="B4" s="73" t="s">
        <v>2</v>
      </c>
      <c r="C4" s="61" t="s">
        <v>2</v>
      </c>
      <c r="D4" s="74" t="s">
        <v>2</v>
      </c>
      <c r="E4" s="73" t="s">
        <v>2</v>
      </c>
      <c r="F4" s="61" t="s">
        <v>2</v>
      </c>
      <c r="G4" s="180" t="s">
        <v>2</v>
      </c>
      <c r="H4" s="187"/>
    </row>
    <row r="5" spans="1:8" ht="18" customHeight="1">
      <c r="A5" s="93" t="s">
        <v>105</v>
      </c>
      <c r="B5" s="76">
        <v>191826</v>
      </c>
      <c r="C5" s="64">
        <v>191769</v>
      </c>
      <c r="D5" s="77">
        <v>57</v>
      </c>
      <c r="E5" s="76">
        <v>30053083</v>
      </c>
      <c r="F5" s="64">
        <v>29318074</v>
      </c>
      <c r="G5" s="181">
        <v>671705</v>
      </c>
      <c r="H5" s="188" t="str">
        <f>IF(A5="","",A5)</f>
        <v>鳥取</v>
      </c>
    </row>
    <row r="6" spans="1:8" ht="18" customHeight="1">
      <c r="A6" s="91" t="s">
        <v>106</v>
      </c>
      <c r="B6" s="240">
        <v>80149</v>
      </c>
      <c r="C6" s="241">
        <v>80131</v>
      </c>
      <c r="D6" s="242">
        <v>13</v>
      </c>
      <c r="E6" s="78">
        <v>35236301</v>
      </c>
      <c r="F6" s="66">
        <v>34663340</v>
      </c>
      <c r="G6" s="182">
        <v>536371</v>
      </c>
      <c r="H6" s="189" t="str">
        <f>IF(A6="","",A6)</f>
        <v>米子</v>
      </c>
    </row>
    <row r="7" spans="1:8" ht="18" customHeight="1">
      <c r="A7" s="91" t="s">
        <v>107</v>
      </c>
      <c r="B7" s="240">
        <v>24144</v>
      </c>
      <c r="C7" s="241">
        <v>23915</v>
      </c>
      <c r="D7" s="242">
        <v>229</v>
      </c>
      <c r="E7" s="78">
        <v>9942668</v>
      </c>
      <c r="F7" s="66">
        <v>9734040</v>
      </c>
      <c r="G7" s="182">
        <v>199501</v>
      </c>
      <c r="H7" s="189" t="str">
        <f>IF(A7="","",A7)</f>
        <v>倉吉</v>
      </c>
    </row>
    <row r="8" spans="1:8" s="3" customFormat="1" ht="18" customHeight="1">
      <c r="A8" s="80" t="s">
        <v>108</v>
      </c>
      <c r="B8" s="246">
        <v>296119</v>
      </c>
      <c r="C8" s="247">
        <v>295815</v>
      </c>
      <c r="D8" s="248">
        <v>299</v>
      </c>
      <c r="E8" s="81">
        <v>75232052</v>
      </c>
      <c r="F8" s="67">
        <v>73715455</v>
      </c>
      <c r="G8" s="183">
        <v>1407577</v>
      </c>
      <c r="H8" s="190" t="str">
        <f>A8</f>
        <v>鳥取県計</v>
      </c>
    </row>
    <row r="9" spans="1:8" s="12" customFormat="1" ht="18" customHeight="1">
      <c r="A9" s="13"/>
      <c r="B9" s="16"/>
      <c r="C9" s="17"/>
      <c r="D9" s="18"/>
      <c r="E9" s="16"/>
      <c r="F9" s="17"/>
      <c r="G9" s="184"/>
      <c r="H9" s="191"/>
    </row>
    <row r="10" spans="1:8" ht="18" customHeight="1">
      <c r="A10" s="92" t="s">
        <v>113</v>
      </c>
      <c r="B10" s="83">
        <v>519659</v>
      </c>
      <c r="C10" s="84">
        <v>519550</v>
      </c>
      <c r="D10" s="85">
        <v>109</v>
      </c>
      <c r="E10" s="83">
        <v>47436149</v>
      </c>
      <c r="F10" s="84">
        <v>46962579</v>
      </c>
      <c r="G10" s="185">
        <v>459565</v>
      </c>
      <c r="H10" s="192" t="str">
        <f aca="true" t="shared" si="0" ref="H10:H16">IF(A10="","",A10)</f>
        <v>松江</v>
      </c>
    </row>
    <row r="11" spans="1:8" ht="18" customHeight="1">
      <c r="A11" s="91" t="s">
        <v>114</v>
      </c>
      <c r="B11" s="78">
        <v>15732</v>
      </c>
      <c r="C11" s="66">
        <v>15345</v>
      </c>
      <c r="D11" s="79">
        <v>387</v>
      </c>
      <c r="E11" s="78">
        <v>11117585</v>
      </c>
      <c r="F11" s="66">
        <v>10951639</v>
      </c>
      <c r="G11" s="182">
        <v>163744</v>
      </c>
      <c r="H11" s="189" t="str">
        <f t="shared" si="0"/>
        <v>浜田</v>
      </c>
    </row>
    <row r="12" spans="1:8" ht="18" customHeight="1">
      <c r="A12" s="91" t="s">
        <v>115</v>
      </c>
      <c r="B12" s="78">
        <v>36215</v>
      </c>
      <c r="C12" s="66">
        <v>36215</v>
      </c>
      <c r="D12" s="79" t="s">
        <v>161</v>
      </c>
      <c r="E12" s="78">
        <v>21593013</v>
      </c>
      <c r="F12" s="66">
        <v>21299080</v>
      </c>
      <c r="G12" s="182">
        <v>289390</v>
      </c>
      <c r="H12" s="189" t="str">
        <f t="shared" si="0"/>
        <v>出雲</v>
      </c>
    </row>
    <row r="13" spans="1:8" ht="18" customHeight="1">
      <c r="A13" s="91" t="s">
        <v>116</v>
      </c>
      <c r="B13" s="240">
        <v>26210</v>
      </c>
      <c r="C13" s="241">
        <v>25764</v>
      </c>
      <c r="D13" s="242">
        <v>446</v>
      </c>
      <c r="E13" s="78">
        <v>6830371</v>
      </c>
      <c r="F13" s="66">
        <v>6688011</v>
      </c>
      <c r="G13" s="182">
        <v>136550</v>
      </c>
      <c r="H13" s="189" t="str">
        <f t="shared" si="0"/>
        <v>益田</v>
      </c>
    </row>
    <row r="14" spans="1:8" ht="18" customHeight="1">
      <c r="A14" s="91" t="s">
        <v>117</v>
      </c>
      <c r="B14" s="240" t="s">
        <v>219</v>
      </c>
      <c r="C14" s="241" t="s">
        <v>219</v>
      </c>
      <c r="D14" s="242" t="s">
        <v>219</v>
      </c>
      <c r="E14" s="78">
        <v>3159347</v>
      </c>
      <c r="F14" s="66">
        <v>3121053</v>
      </c>
      <c r="G14" s="182">
        <v>37210</v>
      </c>
      <c r="H14" s="189" t="str">
        <f t="shared" si="0"/>
        <v>石見大田</v>
      </c>
    </row>
    <row r="15" spans="1:8" ht="18" customHeight="1">
      <c r="A15" s="91" t="s">
        <v>118</v>
      </c>
      <c r="B15" s="240">
        <v>5965</v>
      </c>
      <c r="C15" s="241">
        <v>5965</v>
      </c>
      <c r="D15" s="242" t="s">
        <v>161</v>
      </c>
      <c r="E15" s="78">
        <v>5252756</v>
      </c>
      <c r="F15" s="66">
        <v>5133915</v>
      </c>
      <c r="G15" s="182">
        <v>117215</v>
      </c>
      <c r="H15" s="189" t="str">
        <f t="shared" si="0"/>
        <v>大東</v>
      </c>
    </row>
    <row r="16" spans="1:8" ht="18" customHeight="1">
      <c r="A16" s="91" t="s">
        <v>119</v>
      </c>
      <c r="B16" s="240" t="s">
        <v>219</v>
      </c>
      <c r="C16" s="241" t="s">
        <v>219</v>
      </c>
      <c r="D16" s="242" t="s">
        <v>219</v>
      </c>
      <c r="E16" s="78">
        <v>2211000</v>
      </c>
      <c r="F16" s="66">
        <v>2180241</v>
      </c>
      <c r="G16" s="182">
        <v>30011</v>
      </c>
      <c r="H16" s="189" t="str">
        <f t="shared" si="0"/>
        <v>西郷</v>
      </c>
    </row>
    <row r="17" spans="1:8" s="3" customFormat="1" ht="18" customHeight="1">
      <c r="A17" s="80" t="s">
        <v>109</v>
      </c>
      <c r="B17" s="246">
        <v>611145</v>
      </c>
      <c r="C17" s="247">
        <v>610203</v>
      </c>
      <c r="D17" s="248">
        <v>942</v>
      </c>
      <c r="E17" s="81">
        <v>97600220</v>
      </c>
      <c r="F17" s="67">
        <v>96336517</v>
      </c>
      <c r="G17" s="183">
        <v>1233685</v>
      </c>
      <c r="H17" s="190" t="str">
        <f>A17</f>
        <v>島根県計</v>
      </c>
    </row>
    <row r="18" spans="1:8" s="12" customFormat="1" ht="18" customHeight="1">
      <c r="A18" s="13"/>
      <c r="B18" s="16"/>
      <c r="C18" s="17"/>
      <c r="D18" s="18"/>
      <c r="E18" s="16"/>
      <c r="F18" s="17"/>
      <c r="G18" s="184"/>
      <c r="H18" s="191"/>
    </row>
    <row r="19" spans="1:8" ht="18" customHeight="1">
      <c r="A19" s="92" t="s">
        <v>120</v>
      </c>
      <c r="B19" s="83" t="s">
        <v>219</v>
      </c>
      <c r="C19" s="84" t="s">
        <v>219</v>
      </c>
      <c r="D19" s="85" t="s">
        <v>219</v>
      </c>
      <c r="E19" s="83">
        <v>120064719</v>
      </c>
      <c r="F19" s="84">
        <v>118964346</v>
      </c>
      <c r="G19" s="185">
        <v>1019596</v>
      </c>
      <c r="H19" s="192" t="str">
        <f aca="true" t="shared" si="1" ref="H19:H31">IF(A19="","",A19)</f>
        <v>岡山東</v>
      </c>
    </row>
    <row r="20" spans="1:8" ht="18" customHeight="1">
      <c r="A20" s="91" t="s">
        <v>121</v>
      </c>
      <c r="B20" s="78">
        <v>145328</v>
      </c>
      <c r="C20" s="66">
        <v>145081</v>
      </c>
      <c r="D20" s="79">
        <v>247</v>
      </c>
      <c r="E20" s="78">
        <v>74046848</v>
      </c>
      <c r="F20" s="66">
        <v>72589535</v>
      </c>
      <c r="G20" s="182">
        <v>1425500</v>
      </c>
      <c r="H20" s="189" t="str">
        <f t="shared" si="1"/>
        <v>岡山西</v>
      </c>
    </row>
    <row r="21" spans="1:8" ht="18" customHeight="1">
      <c r="A21" s="91" t="s">
        <v>122</v>
      </c>
      <c r="B21" s="78" t="s">
        <v>219</v>
      </c>
      <c r="C21" s="66" t="s">
        <v>219</v>
      </c>
      <c r="D21" s="79" t="s">
        <v>219</v>
      </c>
      <c r="E21" s="78">
        <v>14013739</v>
      </c>
      <c r="F21" s="66">
        <v>13797088</v>
      </c>
      <c r="G21" s="182">
        <v>210745</v>
      </c>
      <c r="H21" s="189" t="str">
        <f t="shared" si="1"/>
        <v>西大寺</v>
      </c>
    </row>
    <row r="22" spans="1:8" ht="18" customHeight="1">
      <c r="A22" s="91" t="s">
        <v>123</v>
      </c>
      <c r="B22" s="78">
        <v>11876</v>
      </c>
      <c r="C22" s="66">
        <v>11876</v>
      </c>
      <c r="D22" s="79" t="s">
        <v>161</v>
      </c>
      <c r="E22" s="78">
        <v>41647331</v>
      </c>
      <c r="F22" s="66">
        <v>41521768</v>
      </c>
      <c r="G22" s="182">
        <v>121723</v>
      </c>
      <c r="H22" s="189" t="str">
        <f t="shared" si="1"/>
        <v>瀬戸</v>
      </c>
    </row>
    <row r="23" spans="1:8" ht="18" customHeight="1">
      <c r="A23" s="91" t="s">
        <v>124</v>
      </c>
      <c r="B23" s="78">
        <v>10493</v>
      </c>
      <c r="C23" s="66">
        <v>10493</v>
      </c>
      <c r="D23" s="79" t="s">
        <v>161</v>
      </c>
      <c r="E23" s="78">
        <v>10909854</v>
      </c>
      <c r="F23" s="66">
        <v>10784854</v>
      </c>
      <c r="G23" s="182">
        <v>117464</v>
      </c>
      <c r="H23" s="189" t="str">
        <f t="shared" si="1"/>
        <v>児島</v>
      </c>
    </row>
    <row r="24" spans="1:8" ht="18" customHeight="1">
      <c r="A24" s="91" t="s">
        <v>125</v>
      </c>
      <c r="B24" s="240">
        <v>126434</v>
      </c>
      <c r="C24" s="241">
        <v>125787</v>
      </c>
      <c r="D24" s="242">
        <v>648</v>
      </c>
      <c r="E24" s="78">
        <v>226717776</v>
      </c>
      <c r="F24" s="66">
        <v>213590634</v>
      </c>
      <c r="G24" s="182">
        <v>13077308</v>
      </c>
      <c r="H24" s="189" t="str">
        <f t="shared" si="1"/>
        <v>倉敷</v>
      </c>
    </row>
    <row r="25" spans="1:8" ht="18" customHeight="1">
      <c r="A25" s="91" t="s">
        <v>126</v>
      </c>
      <c r="B25" s="240">
        <v>21630</v>
      </c>
      <c r="C25" s="241">
        <v>21619</v>
      </c>
      <c r="D25" s="242">
        <v>11</v>
      </c>
      <c r="E25" s="78">
        <v>12148610</v>
      </c>
      <c r="F25" s="66">
        <v>12018103</v>
      </c>
      <c r="G25" s="182">
        <v>129084</v>
      </c>
      <c r="H25" s="189" t="str">
        <f t="shared" si="1"/>
        <v>玉島</v>
      </c>
    </row>
    <row r="26" spans="1:8" ht="18" customHeight="1">
      <c r="A26" s="91" t="s">
        <v>127</v>
      </c>
      <c r="B26" s="240">
        <v>42281</v>
      </c>
      <c r="C26" s="241">
        <v>42229</v>
      </c>
      <c r="D26" s="242">
        <v>52</v>
      </c>
      <c r="E26" s="78">
        <v>24121416</v>
      </c>
      <c r="F26" s="66">
        <v>23855840</v>
      </c>
      <c r="G26" s="182">
        <v>258953</v>
      </c>
      <c r="H26" s="189" t="str">
        <f t="shared" si="1"/>
        <v>津山</v>
      </c>
    </row>
    <row r="27" spans="1:8" ht="18" customHeight="1">
      <c r="A27" s="91" t="s">
        <v>128</v>
      </c>
      <c r="B27" s="240" t="s">
        <v>219</v>
      </c>
      <c r="C27" s="241" t="s">
        <v>219</v>
      </c>
      <c r="D27" s="242" t="s">
        <v>219</v>
      </c>
      <c r="E27" s="78">
        <v>8583454</v>
      </c>
      <c r="F27" s="66">
        <v>8455888</v>
      </c>
      <c r="G27" s="182">
        <v>118615</v>
      </c>
      <c r="H27" s="189" t="str">
        <f t="shared" si="1"/>
        <v>玉野</v>
      </c>
    </row>
    <row r="28" spans="1:8" ht="18" customHeight="1">
      <c r="A28" s="91" t="s">
        <v>129</v>
      </c>
      <c r="B28" s="240">
        <v>22820</v>
      </c>
      <c r="C28" s="241">
        <v>22820</v>
      </c>
      <c r="D28" s="242" t="s">
        <v>161</v>
      </c>
      <c r="E28" s="78">
        <v>15876071</v>
      </c>
      <c r="F28" s="66">
        <v>15663720</v>
      </c>
      <c r="G28" s="182">
        <v>204905</v>
      </c>
      <c r="H28" s="189" t="str">
        <f t="shared" si="1"/>
        <v>笠岡</v>
      </c>
    </row>
    <row r="29" spans="1:8" ht="18" customHeight="1">
      <c r="A29" s="91" t="s">
        <v>130</v>
      </c>
      <c r="B29" s="240">
        <v>5935</v>
      </c>
      <c r="C29" s="241">
        <v>5919</v>
      </c>
      <c r="D29" s="242">
        <v>17</v>
      </c>
      <c r="E29" s="78">
        <v>5052398</v>
      </c>
      <c r="F29" s="66">
        <v>5034385</v>
      </c>
      <c r="G29" s="182">
        <v>18012</v>
      </c>
      <c r="H29" s="189" t="str">
        <f t="shared" si="1"/>
        <v>高梁</v>
      </c>
    </row>
    <row r="30" spans="1:8" ht="18" customHeight="1">
      <c r="A30" s="91" t="s">
        <v>131</v>
      </c>
      <c r="B30" s="240" t="s">
        <v>219</v>
      </c>
      <c r="C30" s="241" t="s">
        <v>219</v>
      </c>
      <c r="D30" s="242" t="s">
        <v>219</v>
      </c>
      <c r="E30" s="78">
        <v>4177923</v>
      </c>
      <c r="F30" s="66">
        <v>4159502</v>
      </c>
      <c r="G30" s="182">
        <v>18302</v>
      </c>
      <c r="H30" s="189" t="str">
        <f t="shared" si="1"/>
        <v>新見</v>
      </c>
    </row>
    <row r="31" spans="1:8" ht="18" customHeight="1">
      <c r="A31" s="91" t="s">
        <v>132</v>
      </c>
      <c r="B31" s="78">
        <v>8147</v>
      </c>
      <c r="C31" s="66">
        <v>8125</v>
      </c>
      <c r="D31" s="79">
        <v>22</v>
      </c>
      <c r="E31" s="78">
        <v>4718218</v>
      </c>
      <c r="F31" s="66">
        <v>4647302</v>
      </c>
      <c r="G31" s="182">
        <v>66817</v>
      </c>
      <c r="H31" s="189" t="str">
        <f t="shared" si="1"/>
        <v>久世</v>
      </c>
    </row>
    <row r="32" spans="1:8" s="3" customFormat="1" ht="18" customHeight="1">
      <c r="A32" s="80" t="s">
        <v>110</v>
      </c>
      <c r="B32" s="81">
        <v>1532950</v>
      </c>
      <c r="C32" s="67">
        <v>1529752</v>
      </c>
      <c r="D32" s="82">
        <v>3198</v>
      </c>
      <c r="E32" s="81">
        <v>562078357</v>
      </c>
      <c r="F32" s="67">
        <v>545082963</v>
      </c>
      <c r="G32" s="183">
        <v>16787025</v>
      </c>
      <c r="H32" s="190" t="str">
        <f>A32</f>
        <v>岡山県計</v>
      </c>
    </row>
    <row r="33" spans="1:8" s="12" customFormat="1" ht="18" customHeight="1">
      <c r="A33" s="13"/>
      <c r="B33" s="16"/>
      <c r="C33" s="17"/>
      <c r="D33" s="18"/>
      <c r="E33" s="16"/>
      <c r="F33" s="17"/>
      <c r="G33" s="184"/>
      <c r="H33" s="191"/>
    </row>
    <row r="34" spans="1:8" ht="18" customHeight="1">
      <c r="A34" s="92" t="s">
        <v>133</v>
      </c>
      <c r="B34" s="243" t="s">
        <v>219</v>
      </c>
      <c r="C34" s="244" t="s">
        <v>219</v>
      </c>
      <c r="D34" s="245" t="s">
        <v>219</v>
      </c>
      <c r="E34" s="83">
        <v>150374249</v>
      </c>
      <c r="F34" s="84">
        <v>148912893</v>
      </c>
      <c r="G34" s="185">
        <v>1368679</v>
      </c>
      <c r="H34" s="192" t="str">
        <f aca="true" t="shared" si="2" ref="H34:H49">IF(A34="","",A34)</f>
        <v>広島東</v>
      </c>
    </row>
    <row r="35" spans="1:8" ht="18" customHeight="1">
      <c r="A35" s="91" t="s">
        <v>134</v>
      </c>
      <c r="B35" s="240">
        <v>239845</v>
      </c>
      <c r="C35" s="241">
        <v>239826</v>
      </c>
      <c r="D35" s="242">
        <v>20</v>
      </c>
      <c r="E35" s="78">
        <v>50732133</v>
      </c>
      <c r="F35" s="66">
        <v>49597368</v>
      </c>
      <c r="G35" s="182">
        <v>1117013</v>
      </c>
      <c r="H35" s="189" t="str">
        <f t="shared" si="2"/>
        <v>広島南</v>
      </c>
    </row>
    <row r="36" spans="1:8" ht="18" customHeight="1">
      <c r="A36" s="91" t="s">
        <v>135</v>
      </c>
      <c r="B36" s="240" t="s">
        <v>219</v>
      </c>
      <c r="C36" s="241" t="s">
        <v>219</v>
      </c>
      <c r="D36" s="242" t="s">
        <v>219</v>
      </c>
      <c r="E36" s="78">
        <v>109069181</v>
      </c>
      <c r="F36" s="66">
        <v>107833079</v>
      </c>
      <c r="G36" s="182">
        <v>1163461</v>
      </c>
      <c r="H36" s="189" t="str">
        <f t="shared" si="2"/>
        <v>広島西</v>
      </c>
    </row>
    <row r="37" spans="1:8" ht="18" customHeight="1">
      <c r="A37" s="91" t="s">
        <v>136</v>
      </c>
      <c r="B37" s="240">
        <v>43497</v>
      </c>
      <c r="C37" s="241">
        <v>43425</v>
      </c>
      <c r="D37" s="242">
        <v>72</v>
      </c>
      <c r="E37" s="78">
        <v>39995877</v>
      </c>
      <c r="F37" s="66">
        <v>38917177</v>
      </c>
      <c r="G37" s="182">
        <v>999612</v>
      </c>
      <c r="H37" s="189" t="str">
        <f t="shared" si="2"/>
        <v>広島北</v>
      </c>
    </row>
    <row r="38" spans="1:8" ht="18" customHeight="1">
      <c r="A38" s="91" t="s">
        <v>137</v>
      </c>
      <c r="B38" s="240">
        <v>125226</v>
      </c>
      <c r="C38" s="241">
        <v>124871</v>
      </c>
      <c r="D38" s="242">
        <v>355</v>
      </c>
      <c r="E38" s="78">
        <v>38918466</v>
      </c>
      <c r="F38" s="66">
        <v>38280694</v>
      </c>
      <c r="G38" s="182">
        <v>607156</v>
      </c>
      <c r="H38" s="189" t="str">
        <f t="shared" si="2"/>
        <v>呉</v>
      </c>
    </row>
    <row r="39" spans="1:8" ht="18" customHeight="1">
      <c r="A39" s="91" t="s">
        <v>138</v>
      </c>
      <c r="B39" s="240">
        <v>5951</v>
      </c>
      <c r="C39" s="241">
        <v>5938</v>
      </c>
      <c r="D39" s="242">
        <v>13</v>
      </c>
      <c r="E39" s="78">
        <v>4487655</v>
      </c>
      <c r="F39" s="66">
        <v>4424802</v>
      </c>
      <c r="G39" s="182">
        <v>60097</v>
      </c>
      <c r="H39" s="189" t="str">
        <f t="shared" si="2"/>
        <v>竹原</v>
      </c>
    </row>
    <row r="40" spans="1:8" ht="18" customHeight="1">
      <c r="A40" s="91" t="s">
        <v>139</v>
      </c>
      <c r="B40" s="240" t="s">
        <v>219</v>
      </c>
      <c r="C40" s="241" t="s">
        <v>219</v>
      </c>
      <c r="D40" s="242" t="s">
        <v>219</v>
      </c>
      <c r="E40" s="78">
        <v>13917394</v>
      </c>
      <c r="F40" s="66">
        <v>13653132</v>
      </c>
      <c r="G40" s="182">
        <v>251982</v>
      </c>
      <c r="H40" s="189" t="str">
        <f t="shared" si="2"/>
        <v>三原</v>
      </c>
    </row>
    <row r="41" spans="1:8" ht="18" customHeight="1">
      <c r="A41" s="91" t="s">
        <v>140</v>
      </c>
      <c r="B41" s="78" t="s">
        <v>219</v>
      </c>
      <c r="C41" s="66" t="s">
        <v>219</v>
      </c>
      <c r="D41" s="79" t="s">
        <v>219</v>
      </c>
      <c r="E41" s="78">
        <v>24589049</v>
      </c>
      <c r="F41" s="66">
        <v>24112338</v>
      </c>
      <c r="G41" s="182">
        <v>462072</v>
      </c>
      <c r="H41" s="189" t="str">
        <f t="shared" si="2"/>
        <v>尾道</v>
      </c>
    </row>
    <row r="42" spans="1:8" ht="18" customHeight="1">
      <c r="A42" s="91" t="s">
        <v>141</v>
      </c>
      <c r="B42" s="78">
        <v>283232</v>
      </c>
      <c r="C42" s="66">
        <v>283167</v>
      </c>
      <c r="D42" s="79">
        <v>65</v>
      </c>
      <c r="E42" s="78">
        <v>107461612</v>
      </c>
      <c r="F42" s="66">
        <v>106110783</v>
      </c>
      <c r="G42" s="182">
        <v>1281577</v>
      </c>
      <c r="H42" s="189" t="str">
        <f t="shared" si="2"/>
        <v>福山</v>
      </c>
    </row>
    <row r="43" spans="1:8" ht="18" customHeight="1">
      <c r="A43" s="91" t="s">
        <v>142</v>
      </c>
      <c r="B43" s="240" t="s">
        <v>219</v>
      </c>
      <c r="C43" s="241" t="s">
        <v>219</v>
      </c>
      <c r="D43" s="242" t="s">
        <v>219</v>
      </c>
      <c r="E43" s="78">
        <v>17612528</v>
      </c>
      <c r="F43" s="66">
        <v>17287271</v>
      </c>
      <c r="G43" s="182">
        <v>321169</v>
      </c>
      <c r="H43" s="189" t="str">
        <f t="shared" si="2"/>
        <v>府中</v>
      </c>
    </row>
    <row r="44" spans="1:8" ht="18" customHeight="1">
      <c r="A44" s="91" t="s">
        <v>143</v>
      </c>
      <c r="B44" s="78">
        <v>23779</v>
      </c>
      <c r="C44" s="66">
        <v>23779</v>
      </c>
      <c r="D44" s="79" t="s">
        <v>161</v>
      </c>
      <c r="E44" s="78">
        <v>6963736</v>
      </c>
      <c r="F44" s="66">
        <v>6786297</v>
      </c>
      <c r="G44" s="182">
        <v>174039</v>
      </c>
      <c r="H44" s="189" t="str">
        <f t="shared" si="2"/>
        <v>三次</v>
      </c>
    </row>
    <row r="45" spans="1:8" ht="18" customHeight="1">
      <c r="A45" s="91" t="s">
        <v>144</v>
      </c>
      <c r="B45" s="78">
        <v>5574</v>
      </c>
      <c r="C45" s="66">
        <v>5564</v>
      </c>
      <c r="D45" s="79">
        <v>10</v>
      </c>
      <c r="E45" s="78">
        <v>4191851</v>
      </c>
      <c r="F45" s="66">
        <v>4046575</v>
      </c>
      <c r="G45" s="182">
        <v>141715</v>
      </c>
      <c r="H45" s="189" t="str">
        <f t="shared" si="2"/>
        <v>庄原</v>
      </c>
    </row>
    <row r="46" spans="1:8" ht="18" customHeight="1">
      <c r="A46" s="91" t="s">
        <v>145</v>
      </c>
      <c r="B46" s="78">
        <v>94546</v>
      </c>
      <c r="C46" s="66">
        <v>94511</v>
      </c>
      <c r="D46" s="79">
        <v>35</v>
      </c>
      <c r="E46" s="78">
        <v>39142362</v>
      </c>
      <c r="F46" s="66">
        <v>38575831</v>
      </c>
      <c r="G46" s="182">
        <v>528429</v>
      </c>
      <c r="H46" s="189" t="str">
        <f t="shared" si="2"/>
        <v>西条</v>
      </c>
    </row>
    <row r="47" spans="1:8" ht="18" customHeight="1">
      <c r="A47" s="91" t="s">
        <v>146</v>
      </c>
      <c r="B47" s="78">
        <v>92730</v>
      </c>
      <c r="C47" s="66">
        <v>92666</v>
      </c>
      <c r="D47" s="79">
        <v>63</v>
      </c>
      <c r="E47" s="78">
        <v>34983154</v>
      </c>
      <c r="F47" s="66">
        <v>34046479</v>
      </c>
      <c r="G47" s="182">
        <v>908096</v>
      </c>
      <c r="H47" s="189" t="str">
        <f t="shared" si="2"/>
        <v>廿日市</v>
      </c>
    </row>
    <row r="48" spans="1:8" ht="18" customHeight="1">
      <c r="A48" s="91" t="s">
        <v>147</v>
      </c>
      <c r="B48" s="240" t="s">
        <v>219</v>
      </c>
      <c r="C48" s="241" t="s">
        <v>219</v>
      </c>
      <c r="D48" s="242" t="s">
        <v>219</v>
      </c>
      <c r="E48" s="78">
        <v>63342663</v>
      </c>
      <c r="F48" s="66">
        <v>62651143</v>
      </c>
      <c r="G48" s="182">
        <v>679546</v>
      </c>
      <c r="H48" s="189" t="str">
        <f t="shared" si="2"/>
        <v>海田</v>
      </c>
    </row>
    <row r="49" spans="1:8" ht="18" customHeight="1">
      <c r="A49" s="91" t="s">
        <v>148</v>
      </c>
      <c r="B49" s="240">
        <v>8304</v>
      </c>
      <c r="C49" s="241">
        <v>8304</v>
      </c>
      <c r="D49" s="242" t="s">
        <v>161</v>
      </c>
      <c r="E49" s="78">
        <v>4185164</v>
      </c>
      <c r="F49" s="66">
        <v>4062595</v>
      </c>
      <c r="G49" s="182">
        <v>116084</v>
      </c>
      <c r="H49" s="189" t="str">
        <f t="shared" si="2"/>
        <v>吉田</v>
      </c>
    </row>
    <row r="50" spans="1:8" s="3" customFormat="1" ht="18" customHeight="1">
      <c r="A50" s="80" t="s">
        <v>111</v>
      </c>
      <c r="B50" s="246">
        <v>26253654</v>
      </c>
      <c r="C50" s="247">
        <v>26252620</v>
      </c>
      <c r="D50" s="248">
        <v>831</v>
      </c>
      <c r="E50" s="81">
        <v>709967072</v>
      </c>
      <c r="F50" s="67">
        <v>699298457</v>
      </c>
      <c r="G50" s="183">
        <v>10180728</v>
      </c>
      <c r="H50" s="190" t="str">
        <f>A50</f>
        <v>広島県計</v>
      </c>
    </row>
    <row r="51" spans="1:8" s="12" customFormat="1" ht="18" customHeight="1">
      <c r="A51" s="13"/>
      <c r="B51" s="16"/>
      <c r="C51" s="17"/>
      <c r="D51" s="18"/>
      <c r="E51" s="16"/>
      <c r="F51" s="17"/>
      <c r="G51" s="184"/>
      <c r="H51" s="191"/>
    </row>
    <row r="52" spans="1:8" ht="18" customHeight="1">
      <c r="A52" s="92" t="s">
        <v>149</v>
      </c>
      <c r="B52" s="83">
        <v>592436</v>
      </c>
      <c r="C52" s="84">
        <v>592018</v>
      </c>
      <c r="D52" s="85">
        <v>419</v>
      </c>
      <c r="E52" s="83">
        <v>52114932</v>
      </c>
      <c r="F52" s="84">
        <v>51128909</v>
      </c>
      <c r="G52" s="185">
        <v>930988</v>
      </c>
      <c r="H52" s="192" t="str">
        <f>IF(A52="","",A52)</f>
        <v>下関</v>
      </c>
    </row>
    <row r="53" spans="1:8" ht="18" customHeight="1">
      <c r="A53" s="91" t="s">
        <v>150</v>
      </c>
      <c r="B53" s="78">
        <v>77518</v>
      </c>
      <c r="C53" s="66">
        <v>77517</v>
      </c>
      <c r="D53" s="79">
        <v>0</v>
      </c>
      <c r="E53" s="78">
        <v>34751863</v>
      </c>
      <c r="F53" s="66">
        <v>34364454</v>
      </c>
      <c r="G53" s="182">
        <v>383015</v>
      </c>
      <c r="H53" s="189" t="str">
        <f aca="true" t="shared" si="3" ref="H53:H62">IF(A53="","",A53)</f>
        <v>宇部</v>
      </c>
    </row>
    <row r="54" spans="1:8" ht="18" customHeight="1">
      <c r="A54" s="91" t="s">
        <v>151</v>
      </c>
      <c r="B54" s="78">
        <v>146052</v>
      </c>
      <c r="C54" s="66">
        <v>145992</v>
      </c>
      <c r="D54" s="79">
        <v>60</v>
      </c>
      <c r="E54" s="78">
        <v>84653359</v>
      </c>
      <c r="F54" s="66">
        <v>84151165</v>
      </c>
      <c r="G54" s="182">
        <v>473086</v>
      </c>
      <c r="H54" s="189" t="str">
        <f>IF(A54="","",A54)</f>
        <v>山口</v>
      </c>
    </row>
    <row r="55" spans="1:8" ht="18" customHeight="1">
      <c r="A55" s="91" t="s">
        <v>152</v>
      </c>
      <c r="B55" s="78">
        <v>20818</v>
      </c>
      <c r="C55" s="66">
        <v>20818</v>
      </c>
      <c r="D55" s="79" t="s">
        <v>161</v>
      </c>
      <c r="E55" s="78">
        <v>4656727</v>
      </c>
      <c r="F55" s="66">
        <v>4537281</v>
      </c>
      <c r="G55" s="182">
        <v>116794</v>
      </c>
      <c r="H55" s="189" t="str">
        <f>IF(A55="","",A55)</f>
        <v>萩</v>
      </c>
    </row>
    <row r="56" spans="1:8" ht="18" customHeight="1">
      <c r="A56" s="91" t="s">
        <v>153</v>
      </c>
      <c r="B56" s="240">
        <v>289765</v>
      </c>
      <c r="C56" s="241">
        <v>289753</v>
      </c>
      <c r="D56" s="242">
        <v>11</v>
      </c>
      <c r="E56" s="78">
        <v>120839025</v>
      </c>
      <c r="F56" s="66">
        <v>113460739</v>
      </c>
      <c r="G56" s="182">
        <v>7345797</v>
      </c>
      <c r="H56" s="189" t="str">
        <f>IF(A56="","",A56)</f>
        <v>徳山</v>
      </c>
    </row>
    <row r="57" spans="1:8" ht="18" customHeight="1">
      <c r="A57" s="91" t="s">
        <v>154</v>
      </c>
      <c r="B57" s="240" t="s">
        <v>219</v>
      </c>
      <c r="C57" s="241" t="s">
        <v>219</v>
      </c>
      <c r="D57" s="242" t="s">
        <v>219</v>
      </c>
      <c r="E57" s="78">
        <v>13449673</v>
      </c>
      <c r="F57" s="66">
        <v>13144611</v>
      </c>
      <c r="G57" s="182">
        <v>291018</v>
      </c>
      <c r="H57" s="189" t="str">
        <f>IF(A57="","",A57)</f>
        <v>防府</v>
      </c>
    </row>
    <row r="58" spans="1:8" ht="18" customHeight="1">
      <c r="A58" s="91" t="s">
        <v>155</v>
      </c>
      <c r="B58" s="240">
        <v>77414</v>
      </c>
      <c r="C58" s="241">
        <v>77414</v>
      </c>
      <c r="D58" s="242" t="s">
        <v>161</v>
      </c>
      <c r="E58" s="78">
        <v>109464458</v>
      </c>
      <c r="F58" s="66">
        <v>102787422</v>
      </c>
      <c r="G58" s="182">
        <v>6652902</v>
      </c>
      <c r="H58" s="189" t="str">
        <f>IF(A58="","",A58)</f>
        <v>岩国</v>
      </c>
    </row>
    <row r="59" spans="1:8" ht="18" customHeight="1">
      <c r="A59" s="91" t="s">
        <v>156</v>
      </c>
      <c r="B59" s="240" t="s">
        <v>219</v>
      </c>
      <c r="C59" s="241" t="s">
        <v>219</v>
      </c>
      <c r="D59" s="242" t="s">
        <v>219</v>
      </c>
      <c r="E59" s="78">
        <v>8260174</v>
      </c>
      <c r="F59" s="66">
        <v>8054229</v>
      </c>
      <c r="G59" s="182">
        <v>202829</v>
      </c>
      <c r="H59" s="189" t="str">
        <f t="shared" si="3"/>
        <v>光</v>
      </c>
    </row>
    <row r="60" spans="1:8" ht="18" customHeight="1">
      <c r="A60" s="91" t="s">
        <v>157</v>
      </c>
      <c r="B60" s="240" t="s">
        <v>219</v>
      </c>
      <c r="C60" s="241" t="s">
        <v>219</v>
      </c>
      <c r="D60" s="242" t="s">
        <v>219</v>
      </c>
      <c r="E60" s="78">
        <v>3643479</v>
      </c>
      <c r="F60" s="66">
        <v>3568735</v>
      </c>
      <c r="G60" s="182">
        <v>69318</v>
      </c>
      <c r="H60" s="189" t="str">
        <f t="shared" si="3"/>
        <v>長門</v>
      </c>
    </row>
    <row r="61" spans="1:8" ht="18" customHeight="1">
      <c r="A61" s="91" t="s">
        <v>158</v>
      </c>
      <c r="B61" s="240" t="s">
        <v>219</v>
      </c>
      <c r="C61" s="241" t="s">
        <v>219</v>
      </c>
      <c r="D61" s="242" t="s">
        <v>219</v>
      </c>
      <c r="E61" s="78">
        <v>5670973</v>
      </c>
      <c r="F61" s="66">
        <v>5555405</v>
      </c>
      <c r="G61" s="182">
        <v>111704</v>
      </c>
      <c r="H61" s="189" t="str">
        <f t="shared" si="3"/>
        <v>柳井</v>
      </c>
    </row>
    <row r="62" spans="1:8" ht="18" customHeight="1">
      <c r="A62" s="91" t="s">
        <v>159</v>
      </c>
      <c r="B62" s="240">
        <v>17794</v>
      </c>
      <c r="C62" s="241">
        <v>17783</v>
      </c>
      <c r="D62" s="242">
        <v>11</v>
      </c>
      <c r="E62" s="78">
        <v>98923234</v>
      </c>
      <c r="F62" s="66">
        <v>90527343</v>
      </c>
      <c r="G62" s="182">
        <v>8390068</v>
      </c>
      <c r="H62" s="189" t="str">
        <f t="shared" si="3"/>
        <v>厚狭</v>
      </c>
    </row>
    <row r="63" spans="1:8" s="3" customFormat="1" ht="18" customHeight="1">
      <c r="A63" s="80" t="s">
        <v>112</v>
      </c>
      <c r="B63" s="81">
        <v>1284293</v>
      </c>
      <c r="C63" s="67">
        <v>1283791</v>
      </c>
      <c r="D63" s="82">
        <v>502</v>
      </c>
      <c r="E63" s="81">
        <v>536427896</v>
      </c>
      <c r="F63" s="67">
        <v>511280292</v>
      </c>
      <c r="G63" s="183">
        <v>24967519</v>
      </c>
      <c r="H63" s="190" t="str">
        <f>A63</f>
        <v>山口県計</v>
      </c>
    </row>
    <row r="64" spans="1:8" s="12" customFormat="1" ht="18" customHeight="1">
      <c r="A64" s="13"/>
      <c r="B64" s="55"/>
      <c r="C64" s="56"/>
      <c r="D64" s="57"/>
      <c r="E64" s="55"/>
      <c r="F64" s="56"/>
      <c r="G64" s="57"/>
      <c r="H64" s="14"/>
    </row>
    <row r="65" spans="1:8" s="3" customFormat="1" ht="18" customHeight="1" thickBot="1">
      <c r="A65" s="90" t="s">
        <v>15</v>
      </c>
      <c r="B65" s="52">
        <v>9925</v>
      </c>
      <c r="C65" s="53">
        <v>4490</v>
      </c>
      <c r="D65" s="54">
        <v>1515</v>
      </c>
      <c r="E65" s="52">
        <v>17399520</v>
      </c>
      <c r="F65" s="53">
        <v>2254264</v>
      </c>
      <c r="G65" s="54">
        <v>13687184</v>
      </c>
      <c r="H65" s="97" t="str">
        <f>A65</f>
        <v>局引受分</v>
      </c>
    </row>
    <row r="66" spans="1:8" s="3" customFormat="1" ht="18" customHeight="1" thickBot="1" thickTop="1">
      <c r="A66" s="94" t="s">
        <v>16</v>
      </c>
      <c r="B66" s="38">
        <v>29988085</v>
      </c>
      <c r="C66" s="28">
        <v>29976671</v>
      </c>
      <c r="D66" s="39">
        <v>7286</v>
      </c>
      <c r="E66" s="38">
        <v>1998705117</v>
      </c>
      <c r="F66" s="249">
        <v>1927967949</v>
      </c>
      <c r="G66" s="39">
        <v>68263718</v>
      </c>
      <c r="H66" s="250" t="s">
        <v>16</v>
      </c>
    </row>
    <row r="67" ht="15" customHeight="1"/>
  </sheetData>
  <sheetProtection/>
  <mergeCells count="4">
    <mergeCell ref="A2:A3"/>
    <mergeCell ref="B2:D2"/>
    <mergeCell ref="E2:G2"/>
    <mergeCell ref="H2:H3"/>
  </mergeCells>
  <printOptions/>
  <pageMargins left="0.6692913385826772" right="0.4724409448818898" top="0.984251968503937" bottom="0.984251968503937" header="0.5118110236220472" footer="0.5118110236220472"/>
  <pageSetup horizontalDpi="600" verticalDpi="600" orientation="portrait" paperSize="9" scale="57" r:id="rId1"/>
  <headerFooter alignWithMargins="0">
    <oddFooter>&amp;R広島国税局
国税徴収１
(H24)</oddFooter>
  </headerFooter>
</worksheet>
</file>

<file path=xl/worksheets/sheet7.xml><?xml version="1.0" encoding="utf-8"?>
<worksheet xmlns="http://schemas.openxmlformats.org/spreadsheetml/2006/main" xmlns:r="http://schemas.openxmlformats.org/officeDocument/2006/relationships">
  <sheetPr>
    <tabColor rgb="FF0070C0"/>
    <pageSetUpPr fitToPage="1"/>
  </sheetPr>
  <dimension ref="A1:F33"/>
  <sheetViews>
    <sheetView showGridLines="0" workbookViewId="0" topLeftCell="A1">
      <selection activeCell="B32" sqref="B32:F32"/>
    </sheetView>
  </sheetViews>
  <sheetFormatPr defaultColWidth="8.625" defaultRowHeight="13.5"/>
  <cols>
    <col min="1" max="1" width="10.625" style="2" customWidth="1"/>
    <col min="2" max="2" width="6.625" style="2" customWidth="1"/>
    <col min="3" max="3" width="13.875" style="2" customWidth="1"/>
    <col min="4" max="4" width="3.00390625" style="2" bestFit="1" customWidth="1"/>
    <col min="5" max="5" width="14.25390625" style="2" customWidth="1"/>
    <col min="6" max="6" width="16.75390625" style="2" customWidth="1"/>
    <col min="7" max="16384" width="8.625" style="2" customWidth="1"/>
  </cols>
  <sheetData>
    <row r="1" spans="1:6" ht="15">
      <c r="A1" s="313" t="s">
        <v>84</v>
      </c>
      <c r="B1" s="313"/>
      <c r="C1" s="313"/>
      <c r="D1" s="313"/>
      <c r="E1" s="313"/>
      <c r="F1" s="313"/>
    </row>
    <row r="2" spans="1:6" ht="14.25" customHeight="1" thickBot="1">
      <c r="A2" s="334" t="s">
        <v>85</v>
      </c>
      <c r="B2" s="334"/>
      <c r="C2" s="334"/>
      <c r="D2" s="334"/>
      <c r="E2" s="334"/>
      <c r="F2" s="334"/>
    </row>
    <row r="3" spans="1:6" ht="18" customHeight="1">
      <c r="A3" s="309" t="s">
        <v>86</v>
      </c>
      <c r="B3" s="335"/>
      <c r="C3" s="310"/>
      <c r="D3" s="306" t="s">
        <v>19</v>
      </c>
      <c r="E3" s="307"/>
      <c r="F3" s="330"/>
    </row>
    <row r="4" spans="1:6" ht="15" customHeight="1">
      <c r="A4" s="311"/>
      <c r="B4" s="336"/>
      <c r="C4" s="312"/>
      <c r="D4" s="346" t="s">
        <v>20</v>
      </c>
      <c r="E4" s="347"/>
      <c r="F4" s="233" t="s">
        <v>102</v>
      </c>
    </row>
    <row r="5" spans="1:6" s="36" customFormat="1" ht="15" customHeight="1">
      <c r="A5" s="58"/>
      <c r="B5" s="59"/>
      <c r="C5" s="99"/>
      <c r="D5" s="232"/>
      <c r="E5" s="231" t="s">
        <v>21</v>
      </c>
      <c r="F5" s="116" t="s">
        <v>2</v>
      </c>
    </row>
    <row r="6" spans="1:6" ht="27" customHeight="1">
      <c r="A6" s="339" t="s">
        <v>22</v>
      </c>
      <c r="B6" s="342" t="s">
        <v>23</v>
      </c>
      <c r="C6" s="343"/>
      <c r="D6" s="230"/>
      <c r="E6" s="229">
        <v>1</v>
      </c>
      <c r="F6" s="228">
        <v>47085</v>
      </c>
    </row>
    <row r="7" spans="1:6" ht="27" customHeight="1">
      <c r="A7" s="340"/>
      <c r="B7" s="337" t="s">
        <v>24</v>
      </c>
      <c r="C7" s="338"/>
      <c r="D7" s="221"/>
      <c r="E7" s="207">
        <v>6</v>
      </c>
      <c r="F7" s="206">
        <v>239860</v>
      </c>
    </row>
    <row r="8" spans="1:6" ht="27" customHeight="1">
      <c r="A8" s="340"/>
      <c r="B8" s="337" t="s">
        <v>25</v>
      </c>
      <c r="C8" s="338"/>
      <c r="D8" s="221"/>
      <c r="E8" s="207" t="s">
        <v>161</v>
      </c>
      <c r="F8" s="206" t="s">
        <v>161</v>
      </c>
    </row>
    <row r="9" spans="1:6" ht="27" customHeight="1">
      <c r="A9" s="340"/>
      <c r="B9" s="348" t="s">
        <v>87</v>
      </c>
      <c r="C9" s="98" t="s">
        <v>26</v>
      </c>
      <c r="D9" s="221"/>
      <c r="E9" s="207">
        <v>1</v>
      </c>
      <c r="F9" s="206">
        <v>21626</v>
      </c>
    </row>
    <row r="10" spans="1:6" ht="27" customHeight="1">
      <c r="A10" s="340"/>
      <c r="B10" s="349"/>
      <c r="C10" s="98" t="s">
        <v>27</v>
      </c>
      <c r="D10" s="221"/>
      <c r="E10" s="207" t="s">
        <v>161</v>
      </c>
      <c r="F10" s="206" t="s">
        <v>161</v>
      </c>
    </row>
    <row r="11" spans="1:6" ht="27" customHeight="1">
      <c r="A11" s="340"/>
      <c r="B11" s="349"/>
      <c r="C11" s="332" t="s">
        <v>28</v>
      </c>
      <c r="D11" s="220" t="s">
        <v>29</v>
      </c>
      <c r="E11" s="219" t="s">
        <v>161</v>
      </c>
      <c r="F11" s="218" t="s">
        <v>161</v>
      </c>
    </row>
    <row r="12" spans="1:6" ht="27" customHeight="1">
      <c r="A12" s="340"/>
      <c r="B12" s="349"/>
      <c r="C12" s="333"/>
      <c r="D12" s="217"/>
      <c r="E12" s="216">
        <v>4</v>
      </c>
      <c r="F12" s="215">
        <v>217118</v>
      </c>
    </row>
    <row r="13" spans="1:6" s="3" customFormat="1" ht="27" customHeight="1">
      <c r="A13" s="340"/>
      <c r="B13" s="349"/>
      <c r="C13" s="103" t="s">
        <v>1</v>
      </c>
      <c r="D13" s="208"/>
      <c r="E13" s="227">
        <v>5</v>
      </c>
      <c r="F13" s="226">
        <v>238745</v>
      </c>
    </row>
    <row r="14" spans="1:6" ht="27" customHeight="1">
      <c r="A14" s="341"/>
      <c r="B14" s="350" t="s">
        <v>30</v>
      </c>
      <c r="C14" s="351"/>
      <c r="D14" s="225"/>
      <c r="E14" s="224">
        <v>2</v>
      </c>
      <c r="F14" s="223">
        <v>48200</v>
      </c>
    </row>
    <row r="15" spans="1:6" ht="27" customHeight="1">
      <c r="A15" s="353" t="s">
        <v>31</v>
      </c>
      <c r="B15" s="356" t="s">
        <v>32</v>
      </c>
      <c r="C15" s="356"/>
      <c r="D15" s="222"/>
      <c r="E15" s="210" t="s">
        <v>161</v>
      </c>
      <c r="F15" s="209" t="s">
        <v>161</v>
      </c>
    </row>
    <row r="16" spans="1:6" ht="27" customHeight="1">
      <c r="A16" s="354"/>
      <c r="B16" s="331" t="s">
        <v>103</v>
      </c>
      <c r="C16" s="331"/>
      <c r="D16" s="221"/>
      <c r="E16" s="207" t="s">
        <v>161</v>
      </c>
      <c r="F16" s="206" t="s">
        <v>161</v>
      </c>
    </row>
    <row r="17" spans="1:6" ht="27" customHeight="1">
      <c r="A17" s="354"/>
      <c r="B17" s="360" t="s">
        <v>33</v>
      </c>
      <c r="C17" s="361"/>
      <c r="D17" s="220" t="s">
        <v>29</v>
      </c>
      <c r="E17" s="251"/>
      <c r="F17" s="218">
        <v>872</v>
      </c>
    </row>
    <row r="18" spans="1:6" ht="27" customHeight="1">
      <c r="A18" s="354"/>
      <c r="B18" s="362"/>
      <c r="C18" s="363"/>
      <c r="D18" s="217"/>
      <c r="E18" s="216">
        <v>4</v>
      </c>
      <c r="F18" s="215">
        <v>217118</v>
      </c>
    </row>
    <row r="19" spans="1:6" ht="27" customHeight="1">
      <c r="A19" s="354"/>
      <c r="B19" s="331" t="s">
        <v>34</v>
      </c>
      <c r="C19" s="331"/>
      <c r="D19" s="208"/>
      <c r="E19" s="207" t="s">
        <v>161</v>
      </c>
      <c r="F19" s="206" t="s">
        <v>161</v>
      </c>
    </row>
    <row r="20" spans="1:6" ht="27" customHeight="1">
      <c r="A20" s="354"/>
      <c r="B20" s="331" t="s">
        <v>35</v>
      </c>
      <c r="C20" s="331"/>
      <c r="D20" s="208"/>
      <c r="E20" s="207" t="s">
        <v>161</v>
      </c>
      <c r="F20" s="206" t="s">
        <v>161</v>
      </c>
    </row>
    <row r="21" spans="1:6" ht="27" customHeight="1">
      <c r="A21" s="354"/>
      <c r="B21" s="331" t="s">
        <v>104</v>
      </c>
      <c r="C21" s="331"/>
      <c r="D21" s="208"/>
      <c r="E21" s="207" t="s">
        <v>161</v>
      </c>
      <c r="F21" s="206" t="s">
        <v>161</v>
      </c>
    </row>
    <row r="22" spans="1:6" ht="27" customHeight="1">
      <c r="A22" s="354"/>
      <c r="B22" s="331" t="s">
        <v>36</v>
      </c>
      <c r="C22" s="331"/>
      <c r="D22" s="208"/>
      <c r="E22" s="207">
        <v>4</v>
      </c>
      <c r="F22" s="206">
        <v>217990</v>
      </c>
    </row>
    <row r="23" spans="1:6" ht="27" customHeight="1">
      <c r="A23" s="355"/>
      <c r="B23" s="364" t="s">
        <v>37</v>
      </c>
      <c r="C23" s="364"/>
      <c r="D23" s="214"/>
      <c r="E23" s="213" t="s">
        <v>161</v>
      </c>
      <c r="F23" s="212" t="s">
        <v>161</v>
      </c>
    </row>
    <row r="24" spans="1:6" ht="27" customHeight="1">
      <c r="A24" s="357" t="s">
        <v>38</v>
      </c>
      <c r="B24" s="359" t="s">
        <v>39</v>
      </c>
      <c r="C24" s="359"/>
      <c r="D24" s="211"/>
      <c r="E24" s="210" t="s">
        <v>166</v>
      </c>
      <c r="F24" s="209" t="s">
        <v>166</v>
      </c>
    </row>
    <row r="25" spans="1:6" ht="27" customHeight="1">
      <c r="A25" s="354"/>
      <c r="B25" s="331" t="s">
        <v>24</v>
      </c>
      <c r="C25" s="331"/>
      <c r="D25" s="208"/>
      <c r="E25" s="207" t="s">
        <v>166</v>
      </c>
      <c r="F25" s="206" t="s">
        <v>166</v>
      </c>
    </row>
    <row r="26" spans="1:6" ht="27" customHeight="1">
      <c r="A26" s="354"/>
      <c r="B26" s="331" t="s">
        <v>26</v>
      </c>
      <c r="C26" s="331"/>
      <c r="D26" s="208"/>
      <c r="E26" s="207" t="s">
        <v>166</v>
      </c>
      <c r="F26" s="206" t="s">
        <v>166</v>
      </c>
    </row>
    <row r="27" spans="1:6" ht="27" customHeight="1">
      <c r="A27" s="354"/>
      <c r="B27" s="331" t="s">
        <v>27</v>
      </c>
      <c r="C27" s="331"/>
      <c r="D27" s="208"/>
      <c r="E27" s="207" t="s">
        <v>166</v>
      </c>
      <c r="F27" s="206" t="s">
        <v>166</v>
      </c>
    </row>
    <row r="28" spans="1:6" ht="27" customHeight="1">
      <c r="A28" s="354"/>
      <c r="B28" s="331" t="s">
        <v>40</v>
      </c>
      <c r="C28" s="331"/>
      <c r="D28" s="208"/>
      <c r="E28" s="207" t="s">
        <v>166</v>
      </c>
      <c r="F28" s="206" t="s">
        <v>166</v>
      </c>
    </row>
    <row r="29" spans="1:6" ht="27" customHeight="1" thickBot="1">
      <c r="A29" s="358"/>
      <c r="B29" s="345" t="s">
        <v>41</v>
      </c>
      <c r="C29" s="345"/>
      <c r="D29" s="205"/>
      <c r="E29" s="204" t="s">
        <v>166</v>
      </c>
      <c r="F29" s="203" t="s">
        <v>166</v>
      </c>
    </row>
    <row r="30" spans="1:6" ht="4.5" customHeight="1">
      <c r="A30" s="105"/>
      <c r="B30" s="106"/>
      <c r="C30" s="106"/>
      <c r="D30" s="107"/>
      <c r="E30" s="107"/>
      <c r="F30" s="107"/>
    </row>
    <row r="31" spans="1:6" s="1" customFormat="1" ht="28.5" customHeight="1">
      <c r="A31" s="108" t="s">
        <v>88</v>
      </c>
      <c r="B31" s="352" t="s">
        <v>195</v>
      </c>
      <c r="C31" s="352"/>
      <c r="D31" s="352"/>
      <c r="E31" s="352"/>
      <c r="F31" s="352"/>
    </row>
    <row r="32" spans="1:6" s="1" customFormat="1" ht="24.75" customHeight="1">
      <c r="A32" s="109" t="s">
        <v>89</v>
      </c>
      <c r="B32" s="344" t="s">
        <v>90</v>
      </c>
      <c r="C32" s="344"/>
      <c r="D32" s="344"/>
      <c r="E32" s="344"/>
      <c r="F32" s="344"/>
    </row>
    <row r="33" spans="1:6" ht="24.75" customHeight="1">
      <c r="A33" s="110" t="s">
        <v>91</v>
      </c>
      <c r="B33" s="344" t="s">
        <v>92</v>
      </c>
      <c r="C33" s="344"/>
      <c r="D33" s="344"/>
      <c r="E33" s="344"/>
      <c r="F33" s="344"/>
    </row>
  </sheetData>
  <sheetProtection/>
  <mergeCells count="31">
    <mergeCell ref="A15:A23"/>
    <mergeCell ref="B15:C15"/>
    <mergeCell ref="A24:A29"/>
    <mergeCell ref="B24:C24"/>
    <mergeCell ref="B25:C25"/>
    <mergeCell ref="B21:C21"/>
    <mergeCell ref="B17:C18"/>
    <mergeCell ref="B22:C22"/>
    <mergeCell ref="B23:C23"/>
    <mergeCell ref="B8:C8"/>
    <mergeCell ref="B26:C26"/>
    <mergeCell ref="D4:E4"/>
    <mergeCell ref="B9:B13"/>
    <mergeCell ref="B14:C14"/>
    <mergeCell ref="B31:F31"/>
    <mergeCell ref="B33:F33"/>
    <mergeCell ref="B28:C28"/>
    <mergeCell ref="B29:C29"/>
    <mergeCell ref="B19:C19"/>
    <mergeCell ref="B20:C20"/>
    <mergeCell ref="B32:F32"/>
    <mergeCell ref="D3:F3"/>
    <mergeCell ref="B27:C27"/>
    <mergeCell ref="C11:C12"/>
    <mergeCell ref="B16:C16"/>
    <mergeCell ref="A1:F1"/>
    <mergeCell ref="A2:F2"/>
    <mergeCell ref="A3:C4"/>
    <mergeCell ref="B7:C7"/>
    <mergeCell ref="A6:A14"/>
    <mergeCell ref="B6:C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5" r:id="rId1"/>
  <headerFooter alignWithMargins="0">
    <oddFooter>&amp;R広島国税局
国税徴収２
(H24)</oddFooter>
  </headerFooter>
</worksheet>
</file>

<file path=xl/worksheets/sheet8.xml><?xml version="1.0" encoding="utf-8"?>
<worksheet xmlns="http://schemas.openxmlformats.org/spreadsheetml/2006/main" xmlns:r="http://schemas.openxmlformats.org/officeDocument/2006/relationships">
  <sheetPr>
    <tabColor rgb="FF0070C0"/>
    <pageSetUpPr fitToPage="1"/>
  </sheetPr>
  <dimension ref="A1:H10"/>
  <sheetViews>
    <sheetView showGridLines="0" workbookViewId="0" topLeftCell="A1">
      <selection activeCell="D15" sqref="D15"/>
    </sheetView>
  </sheetViews>
  <sheetFormatPr defaultColWidth="9.00390625" defaultRowHeight="13.5"/>
  <cols>
    <col min="1" max="1" width="9.00390625" style="201" customWidth="1"/>
    <col min="2" max="2" width="15.50390625" style="201" bestFit="1" customWidth="1"/>
    <col min="3" max="3" width="3.00390625" style="201" customWidth="1"/>
    <col min="4" max="5" width="18.00390625" style="201" customWidth="1"/>
    <col min="6" max="16384" width="9.00390625" style="201" customWidth="1"/>
  </cols>
  <sheetData>
    <row r="1" s="112" customFormat="1" ht="14.25" thickBot="1">
      <c r="A1" s="111" t="s">
        <v>42</v>
      </c>
    </row>
    <row r="2" spans="1:5" ht="19.5" customHeight="1">
      <c r="A2" s="309" t="s">
        <v>76</v>
      </c>
      <c r="B2" s="310"/>
      <c r="C2" s="367" t="s">
        <v>77</v>
      </c>
      <c r="D2" s="368"/>
      <c r="E2" s="369"/>
    </row>
    <row r="3" spans="1:5" ht="19.5" customHeight="1">
      <c r="A3" s="311"/>
      <c r="B3" s="312"/>
      <c r="C3" s="365" t="s">
        <v>162</v>
      </c>
      <c r="D3" s="366"/>
      <c r="E3" s="113" t="s">
        <v>78</v>
      </c>
    </row>
    <row r="4" spans="1:5" s="202" customFormat="1" ht="13.5">
      <c r="A4" s="370" t="s">
        <v>79</v>
      </c>
      <c r="B4" s="114"/>
      <c r="C4" s="100"/>
      <c r="D4" s="115" t="s">
        <v>163</v>
      </c>
      <c r="E4" s="116" t="s">
        <v>43</v>
      </c>
    </row>
    <row r="5" spans="1:8" ht="30" customHeight="1">
      <c r="A5" s="371"/>
      <c r="B5" s="197" t="s">
        <v>80</v>
      </c>
      <c r="C5" s="117"/>
      <c r="D5" s="118">
        <v>2</v>
      </c>
      <c r="E5" s="119">
        <v>81142</v>
      </c>
      <c r="F5" s="2"/>
      <c r="G5" s="2"/>
      <c r="H5" s="2"/>
    </row>
    <row r="6" spans="1:8" ht="30" customHeight="1">
      <c r="A6" s="371"/>
      <c r="B6" s="198" t="s">
        <v>81</v>
      </c>
      <c r="C6" s="120"/>
      <c r="D6" s="121" t="s">
        <v>161</v>
      </c>
      <c r="E6" s="122">
        <v>17452</v>
      </c>
      <c r="F6" s="2"/>
      <c r="G6" s="2"/>
      <c r="H6" s="2"/>
    </row>
    <row r="7" spans="1:8" ht="30" customHeight="1">
      <c r="A7" s="371"/>
      <c r="B7" s="198" t="s">
        <v>82</v>
      </c>
      <c r="C7" s="120"/>
      <c r="D7" s="121">
        <v>2</v>
      </c>
      <c r="E7" s="122">
        <v>118524</v>
      </c>
      <c r="F7" s="2"/>
      <c r="G7" s="2"/>
      <c r="H7" s="2"/>
    </row>
    <row r="8" spans="1:8" ht="30" customHeight="1">
      <c r="A8" s="371"/>
      <c r="B8" s="198" t="s">
        <v>83</v>
      </c>
      <c r="C8" s="120"/>
      <c r="D8" s="121" t="s">
        <v>161</v>
      </c>
      <c r="E8" s="122" t="s">
        <v>161</v>
      </c>
      <c r="F8" s="2"/>
      <c r="G8" s="2"/>
      <c r="H8" s="2"/>
    </row>
    <row r="9" spans="1:8" ht="30" customHeight="1" thickBot="1">
      <c r="A9" s="372"/>
      <c r="B9" s="123" t="s">
        <v>1</v>
      </c>
      <c r="C9" s="124"/>
      <c r="D9" s="125">
        <v>4</v>
      </c>
      <c r="E9" s="126">
        <v>217118</v>
      </c>
      <c r="F9" s="2"/>
      <c r="G9" s="2"/>
      <c r="H9" s="2"/>
    </row>
    <row r="10" spans="1:8" ht="13.5">
      <c r="A10" s="2"/>
      <c r="B10" s="2"/>
      <c r="C10" s="2"/>
      <c r="D10" s="2"/>
      <c r="E10" s="2"/>
      <c r="F10" s="2"/>
      <c r="G10" s="2"/>
      <c r="H10" s="2"/>
    </row>
  </sheetData>
  <sheetProtection/>
  <mergeCells count="4">
    <mergeCell ref="C3:D3"/>
    <mergeCell ref="C2:E2"/>
    <mergeCell ref="A2:B3"/>
    <mergeCell ref="A4:A9"/>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&amp;R広島国税局
国税徴収２
(H24)</oddFooter>
  </headerFooter>
</worksheet>
</file>

<file path=xl/worksheets/sheet9.xml><?xml version="1.0" encoding="utf-8"?>
<worksheet xmlns="http://schemas.openxmlformats.org/spreadsheetml/2006/main" xmlns:r="http://schemas.openxmlformats.org/officeDocument/2006/relationships">
  <sheetPr>
    <tabColor rgb="FF0070C0"/>
  </sheetPr>
  <dimension ref="A1:L10"/>
  <sheetViews>
    <sheetView showGridLines="0" workbookViewId="0" topLeftCell="A1">
      <selection activeCell="D17" sqref="D17"/>
    </sheetView>
  </sheetViews>
  <sheetFormatPr defaultColWidth="8.625" defaultRowHeight="13.5"/>
  <cols>
    <col min="1" max="1" width="11.375" style="2" customWidth="1"/>
    <col min="2" max="2" width="8.25390625" style="2" customWidth="1"/>
    <col min="3" max="3" width="10.625" style="2" customWidth="1"/>
    <col min="4" max="4" width="8.25390625" style="2" customWidth="1"/>
    <col min="5" max="5" width="10.625" style="2" customWidth="1"/>
    <col min="6" max="6" width="8.25390625" style="2" customWidth="1"/>
    <col min="7" max="7" width="10.625" style="2" customWidth="1"/>
    <col min="8" max="8" width="9.00390625" style="2" bestFit="1" customWidth="1"/>
    <col min="9" max="9" width="3.00390625" style="2" bestFit="1" customWidth="1"/>
    <col min="10" max="10" width="8.25390625" style="2" bestFit="1" customWidth="1"/>
    <col min="11" max="11" width="10.375" style="2" customWidth="1"/>
    <col min="12" max="16384" width="8.625" style="2" customWidth="1"/>
  </cols>
  <sheetData>
    <row r="1" ht="12" thickBot="1">
      <c r="A1" s="2" t="s">
        <v>67</v>
      </c>
    </row>
    <row r="2" spans="1:11" ht="16.5" customHeight="1">
      <c r="A2" s="373" t="s">
        <v>68</v>
      </c>
      <c r="B2" s="383" t="s">
        <v>44</v>
      </c>
      <c r="C2" s="384"/>
      <c r="D2" s="385" t="s">
        <v>45</v>
      </c>
      <c r="E2" s="386"/>
      <c r="F2" s="383" t="s">
        <v>69</v>
      </c>
      <c r="G2" s="384"/>
      <c r="H2" s="375" t="s">
        <v>70</v>
      </c>
      <c r="I2" s="377" t="s">
        <v>71</v>
      </c>
      <c r="J2" s="378"/>
      <c r="K2" s="379"/>
    </row>
    <row r="3" spans="1:11" ht="16.5" customHeight="1">
      <c r="A3" s="374"/>
      <c r="B3" s="37" t="s">
        <v>72</v>
      </c>
      <c r="C3" s="22" t="s">
        <v>73</v>
      </c>
      <c r="D3" s="37" t="s">
        <v>72</v>
      </c>
      <c r="E3" s="22" t="s">
        <v>73</v>
      </c>
      <c r="F3" s="37" t="s">
        <v>72</v>
      </c>
      <c r="G3" s="22" t="s">
        <v>73</v>
      </c>
      <c r="H3" s="376"/>
      <c r="I3" s="380"/>
      <c r="J3" s="381"/>
      <c r="K3" s="382"/>
    </row>
    <row r="4" spans="1:11" ht="11.25">
      <c r="A4" s="127"/>
      <c r="B4" s="128" t="s">
        <v>74</v>
      </c>
      <c r="C4" s="74" t="s">
        <v>75</v>
      </c>
      <c r="D4" s="128" t="s">
        <v>74</v>
      </c>
      <c r="E4" s="74" t="s">
        <v>75</v>
      </c>
      <c r="F4" s="128" t="s">
        <v>74</v>
      </c>
      <c r="G4" s="74" t="s">
        <v>75</v>
      </c>
      <c r="H4" s="129" t="s">
        <v>75</v>
      </c>
      <c r="I4" s="130"/>
      <c r="J4" s="131"/>
      <c r="K4" s="132" t="s">
        <v>75</v>
      </c>
    </row>
    <row r="5" spans="1:12" s="199" customFormat="1" ht="30" customHeight="1">
      <c r="A5" s="29" t="s">
        <v>196</v>
      </c>
      <c r="B5" s="133">
        <v>18</v>
      </c>
      <c r="C5" s="134">
        <v>4782480</v>
      </c>
      <c r="D5" s="133">
        <v>10</v>
      </c>
      <c r="E5" s="134">
        <v>4278960</v>
      </c>
      <c r="F5" s="133">
        <v>21</v>
      </c>
      <c r="G5" s="134">
        <v>1340554</v>
      </c>
      <c r="H5" s="135" t="s">
        <v>161</v>
      </c>
      <c r="I5" s="136" t="s">
        <v>46</v>
      </c>
      <c r="J5" s="137">
        <v>92129</v>
      </c>
      <c r="K5" s="138">
        <v>4278960</v>
      </c>
      <c r="L5" s="200"/>
    </row>
    <row r="6" spans="1:12" s="199" customFormat="1" ht="30" customHeight="1">
      <c r="A6" s="140" t="s">
        <v>197</v>
      </c>
      <c r="B6" s="141">
        <v>10</v>
      </c>
      <c r="C6" s="142">
        <v>621902</v>
      </c>
      <c r="D6" s="141">
        <v>19</v>
      </c>
      <c r="E6" s="142">
        <v>964131</v>
      </c>
      <c r="F6" s="141">
        <v>11</v>
      </c>
      <c r="G6" s="142">
        <v>859872</v>
      </c>
      <c r="H6" s="143" t="s">
        <v>161</v>
      </c>
      <c r="I6" s="144" t="s">
        <v>46</v>
      </c>
      <c r="J6" s="145">
        <v>14207</v>
      </c>
      <c r="K6" s="146">
        <v>645156</v>
      </c>
      <c r="L6" s="200"/>
    </row>
    <row r="7" spans="1:12" s="199" customFormat="1" ht="30" customHeight="1">
      <c r="A7" s="140" t="s">
        <v>198</v>
      </c>
      <c r="B7" s="141">
        <v>4</v>
      </c>
      <c r="C7" s="142">
        <v>146546</v>
      </c>
      <c r="D7" s="141">
        <v>7</v>
      </c>
      <c r="E7" s="142">
        <v>481666</v>
      </c>
      <c r="F7" s="141">
        <v>7</v>
      </c>
      <c r="G7" s="142">
        <v>497574</v>
      </c>
      <c r="H7" s="143">
        <v>318975</v>
      </c>
      <c r="I7" s="144" t="s">
        <v>164</v>
      </c>
      <c r="J7" s="145">
        <v>11317</v>
      </c>
      <c r="K7" s="146">
        <v>800641</v>
      </c>
      <c r="L7" s="200"/>
    </row>
    <row r="8" spans="1:12" s="199" customFormat="1" ht="30" customHeight="1">
      <c r="A8" s="140" t="s">
        <v>199</v>
      </c>
      <c r="B8" s="141">
        <v>3</v>
      </c>
      <c r="C8" s="142">
        <v>331859</v>
      </c>
      <c r="D8" s="141">
        <v>8</v>
      </c>
      <c r="E8" s="142">
        <v>732319</v>
      </c>
      <c r="F8" s="141">
        <v>1</v>
      </c>
      <c r="G8" s="142">
        <v>47085</v>
      </c>
      <c r="H8" s="143" t="s">
        <v>161</v>
      </c>
      <c r="I8" s="144" t="s">
        <v>164</v>
      </c>
      <c r="J8" s="145">
        <v>43505</v>
      </c>
      <c r="K8" s="146">
        <v>732319</v>
      </c>
      <c r="L8" s="200"/>
    </row>
    <row r="9" spans="1:12" ht="30" customHeight="1" thickBot="1">
      <c r="A9" s="30" t="s">
        <v>200</v>
      </c>
      <c r="B9" s="147">
        <v>6</v>
      </c>
      <c r="C9" s="148">
        <v>239860</v>
      </c>
      <c r="D9" s="147">
        <v>4</v>
      </c>
      <c r="E9" s="148">
        <v>217118</v>
      </c>
      <c r="F9" s="147">
        <v>2</v>
      </c>
      <c r="G9" s="148">
        <v>48200</v>
      </c>
      <c r="H9" s="149" t="s">
        <v>166</v>
      </c>
      <c r="I9" s="150" t="s">
        <v>164</v>
      </c>
      <c r="J9" s="151">
        <v>872</v>
      </c>
      <c r="K9" s="152">
        <v>217118</v>
      </c>
      <c r="L9" s="139"/>
    </row>
    <row r="10" ht="11.25">
      <c r="A10" s="2" t="s">
        <v>47</v>
      </c>
    </row>
  </sheetData>
  <sheetProtection/>
  <mergeCells count="6">
    <mergeCell ref="A2:A3"/>
    <mergeCell ref="H2:H3"/>
    <mergeCell ref="I2:K3"/>
    <mergeCell ref="B2:C2"/>
    <mergeCell ref="D2:E2"/>
    <mergeCell ref="F2:G2"/>
  </mergeCells>
  <printOptions horizontalCentered="1"/>
  <pageMargins left="0.7874015748031497" right="0.7874015748031497" top="0.984251968503937" bottom="0.984251968503937" header="0.5118110236220472" footer="0.5118110236220472"/>
  <pageSetup horizontalDpi="600" verticalDpi="600" orientation="landscape" paperSize="9" r:id="rId1"/>
  <headerFooter alignWithMargins="0">
    <oddFooter>&amp;R広島国税局
国税徴収２
(H24)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広島国税局</dc:creator>
  <cp:keywords/>
  <dc:description/>
  <cp:lastModifiedBy>国税庁</cp:lastModifiedBy>
  <cp:lastPrinted>2014-05-29T08:29:33Z</cp:lastPrinted>
  <dcterms:created xsi:type="dcterms:W3CDTF">2003-07-09T01:05:10Z</dcterms:created>
  <dcterms:modified xsi:type="dcterms:W3CDTF">2014-05-29T08:33:46Z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