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803" activeTab="0"/>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1)物納状況" sheetId="6" r:id="rId6"/>
    <sheet name="(2)物納財産の内訳" sheetId="7" r:id="rId7"/>
    <sheet name="(3)物納状況の累年比較" sheetId="8" r:id="rId8"/>
    <sheet name="(4)年賦延納状況" sheetId="9" r:id="rId9"/>
  </sheets>
  <definedNames>
    <definedName name="_xlnm.Print_Area" localSheetId="0">'(1)徴収状況'!$A$1:$P$32</definedName>
    <definedName name="_xlnm.Print_Area" localSheetId="5">'(1)物納状況'!$A$1:$F$33</definedName>
    <definedName name="_xlnm.Print_Area" localSheetId="1">'(2)徴収状況の累年比較'!$A$1:$N$9</definedName>
    <definedName name="_xlnm.Print_Area" localSheetId="2">'(3)税務署別徴収状況-1'!$A$1:$N$67</definedName>
    <definedName name="_xlnm.Print_Area" localSheetId="3">'(3)税務署別徴収状況-2'!$A$1:$N$66</definedName>
    <definedName name="_xlnm.Print_Area" localSheetId="4">'(3)税務署別徴収状況-3'!$A$1:$K$67</definedName>
    <definedName name="_xlnm.Print_Area" localSheetId="7">'(3)物納状況の累年比較'!$A$1:$K$10</definedName>
    <definedName name="_xlnm.Print_Area" localSheetId="8">'(4)年賦延納状況'!$A$1:$K$20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s>
  <calcPr fullCalcOnLoad="1"/>
</workbook>
</file>

<file path=xl/sharedStrings.xml><?xml version="1.0" encoding="utf-8"?>
<sst xmlns="http://schemas.openxmlformats.org/spreadsheetml/2006/main" count="1268" uniqueCount="218">
  <si>
    <t>本年度分</t>
  </si>
  <si>
    <t>計</t>
  </si>
  <si>
    <t>千円</t>
  </si>
  <si>
    <t>源泉所得税</t>
  </si>
  <si>
    <t>計　　</t>
  </si>
  <si>
    <t>法人税</t>
  </si>
  <si>
    <t>相続税</t>
  </si>
  <si>
    <t>地価税</t>
  </si>
  <si>
    <t>消費税</t>
  </si>
  <si>
    <t>消費税及地方消費税</t>
  </si>
  <si>
    <t>酒税</t>
  </si>
  <si>
    <t>たばこ税</t>
  </si>
  <si>
    <t>石油石炭税</t>
  </si>
  <si>
    <t>旧税</t>
  </si>
  <si>
    <t>電源開発促進税</t>
  </si>
  <si>
    <t>石油ガス税</t>
  </si>
  <si>
    <t>自動車重量税</t>
  </si>
  <si>
    <t>航空機燃料税</t>
  </si>
  <si>
    <t>印紙収入</t>
  </si>
  <si>
    <t>（注）　相続税には贈与税を含む。</t>
  </si>
  <si>
    <t>区　　　　　分</t>
  </si>
  <si>
    <t>徴　収　決　定　済　額</t>
  </si>
  <si>
    <t>収　　　納　　　済　　　額</t>
  </si>
  <si>
    <t>不　　納　　欠　　損　　額</t>
  </si>
  <si>
    <t>収　　納　　未　　済　　額</t>
  </si>
  <si>
    <t>区　　　　　　分</t>
  </si>
  <si>
    <t>繰　越　分</t>
  </si>
  <si>
    <t>申告所得税</t>
  </si>
  <si>
    <t>収納済額</t>
  </si>
  <si>
    <t>税務署名</t>
  </si>
  <si>
    <t>徴収決定済額</t>
  </si>
  <si>
    <t>収納未済額</t>
  </si>
  <si>
    <t>局引受分</t>
  </si>
  <si>
    <t>総計</t>
  </si>
  <si>
    <t>(1)　徴収状況</t>
  </si>
  <si>
    <t>16－１　国税徴収状況</t>
  </si>
  <si>
    <t>所　得　税</t>
  </si>
  <si>
    <t>所　得　税</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</si>
  <si>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</si>
  <si>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</si>
  <si>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</si>
  <si>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</si>
  <si>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</si>
  <si>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</si>
  <si>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</si>
  <si>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</si>
  <si>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</si>
  <si>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</si>
  <si>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</si>
  <si>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</si>
  <si>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</si>
  <si>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</si>
  <si>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</si>
  <si>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</si>
  <si>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</si>
  <si>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</si>
  <si>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</si>
  <si>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</si>
  <si>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</si>
  <si>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</si>
  <si>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</si>
  <si>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</si>
  <si>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</si>
  <si>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</si>
  <si>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</si>
  <si>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</si>
  <si>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</si>
  <si>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</si>
  <si>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件　数</t>
  </si>
  <si>
    <t>件　数</t>
  </si>
  <si>
    <t>金　額</t>
  </si>
  <si>
    <t>（外）</t>
  </si>
  <si>
    <t>本年度許可分</t>
  </si>
  <si>
    <t>　（注）　「前年度許可末済」及び「本年度申請」欄の外書は、他署管内からの転入者分、「更正減等」欄の外書は、
          他署管内への転出者分である。</t>
  </si>
  <si>
    <t>税務署名</t>
  </si>
  <si>
    <t>計</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</si>
  <si>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</si>
  <si>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</si>
  <si>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</si>
  <si>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</si>
  <si>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</si>
  <si>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</si>
  <si>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</si>
  <si>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</si>
  <si>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</si>
  <si>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</si>
  <si>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</si>
  <si>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</si>
  <si>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</si>
  <si>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</si>
  <si>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</si>
  <si>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</si>
  <si>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</si>
  <si>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</si>
  <si>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</si>
  <si>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</si>
  <si>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</si>
  <si>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</si>
  <si>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</si>
  <si>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</si>
  <si>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</si>
  <si>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</si>
  <si>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</si>
  <si>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</si>
  <si>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</si>
  <si>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(1)　物　納　状　況</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</si>
  <si>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</si>
  <si>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</si>
  <si>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</si>
  <si>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</si>
  <si>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</si>
  <si>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</si>
  <si>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</si>
  <si>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(3)　税務署別徴収状況（続）</t>
  </si>
  <si>
    <t>その他</t>
  </si>
  <si>
    <t>総　　　計</t>
  </si>
  <si>
    <t>消費税</t>
  </si>
  <si>
    <t>酒税</t>
  </si>
  <si>
    <t>(3)　税務署別徴収状況</t>
  </si>
  <si>
    <t>源泉所得税</t>
  </si>
  <si>
    <t>申告所得税</t>
  </si>
  <si>
    <t>法人税</t>
  </si>
  <si>
    <t>相続税</t>
  </si>
  <si>
    <t>(2)　徴収状況の累年比較</t>
  </si>
  <si>
    <t>年度</t>
  </si>
  <si>
    <t>徴収決定済額</t>
  </si>
  <si>
    <t>不納欠損額</t>
  </si>
  <si>
    <t>収納未済額</t>
  </si>
  <si>
    <t>繰越分</t>
  </si>
  <si>
    <t>繰　越　分</t>
  </si>
  <si>
    <t>金額</t>
  </si>
  <si>
    <t>用語の説明：１　「徴収決定済額」とは、納税義務の確定した国税で、その事実の確認（徴収決定）を終了した金額をいう。</t>
  </si>
  <si>
    <t>　　　　　　２　「収納済額」とは、収納された国税の金額をいう。</t>
  </si>
  <si>
    <t>　　　　　　３　「不納欠損額」とは、滞納処分の停止後３年経過等の事由により納税義務が消滅した国税の金額をいう。</t>
  </si>
  <si>
    <t>　　　　　　４　「収納未済額」とは、徴収決定済額のうち収納及び不納欠損を終了しない金額をいう。</t>
  </si>
  <si>
    <t>許可取消等</t>
  </si>
  <si>
    <t>許可取消等</t>
  </si>
  <si>
    <t>鳥取</t>
  </si>
  <si>
    <t>米子</t>
  </si>
  <si>
    <t>倉吉</t>
  </si>
  <si>
    <t>鳥取県計</t>
  </si>
  <si>
    <t>島根県計</t>
  </si>
  <si>
    <t>岡山県計</t>
  </si>
  <si>
    <t>広島県計</t>
  </si>
  <si>
    <t>山口県計</t>
  </si>
  <si>
    <t>松江</t>
  </si>
  <si>
    <t>浜田</t>
  </si>
  <si>
    <t>出雲</t>
  </si>
  <si>
    <t>益田</t>
  </si>
  <si>
    <t>石見大田</t>
  </si>
  <si>
    <t>大東</t>
  </si>
  <si>
    <t>西郷</t>
  </si>
  <si>
    <t>岡山東</t>
  </si>
  <si>
    <t>岡山西</t>
  </si>
  <si>
    <t>西大寺</t>
  </si>
  <si>
    <t>瀬戸</t>
  </si>
  <si>
    <t>児島</t>
  </si>
  <si>
    <t>倉敷</t>
  </si>
  <si>
    <t>玉島</t>
  </si>
  <si>
    <t>津山</t>
  </si>
  <si>
    <t>玉野</t>
  </si>
  <si>
    <t>笠岡</t>
  </si>
  <si>
    <t>高梁</t>
  </si>
  <si>
    <t>新見</t>
  </si>
  <si>
    <t>久世</t>
  </si>
  <si>
    <t>広島東</t>
  </si>
  <si>
    <t>広島南</t>
  </si>
  <si>
    <t>広島西</t>
  </si>
  <si>
    <t>広島北</t>
  </si>
  <si>
    <t>呉</t>
  </si>
  <si>
    <t>竹原</t>
  </si>
  <si>
    <t>三原</t>
  </si>
  <si>
    <t>尾道</t>
  </si>
  <si>
    <t>福山</t>
  </si>
  <si>
    <t>府中</t>
  </si>
  <si>
    <t>三次</t>
  </si>
  <si>
    <t>庄原</t>
  </si>
  <si>
    <t>西条</t>
  </si>
  <si>
    <t>廿日市</t>
  </si>
  <si>
    <t>海田</t>
  </si>
  <si>
    <t>吉田</t>
  </si>
  <si>
    <t>下関</t>
  </si>
  <si>
    <t>宇部</t>
  </si>
  <si>
    <t>山口</t>
  </si>
  <si>
    <t>萩</t>
  </si>
  <si>
    <t>徳山</t>
  </si>
  <si>
    <t>防府</t>
  </si>
  <si>
    <t>岩国</t>
  </si>
  <si>
    <t>光</t>
  </si>
  <si>
    <t>長門</t>
  </si>
  <si>
    <t>柳井</t>
  </si>
  <si>
    <t>厚狭</t>
  </si>
  <si>
    <t>岡山県計</t>
  </si>
  <si>
    <t>-</t>
  </si>
  <si>
    <t>物　　件　　数</t>
  </si>
  <si>
    <t>件</t>
  </si>
  <si>
    <t>たばこ税及びたばこ特別税</t>
  </si>
  <si>
    <t>消費税及び地方消費税</t>
  </si>
  <si>
    <t>揮発油税及び地方道路税</t>
  </si>
  <si>
    <t>揮発油税及び地方揮発油税</t>
  </si>
  <si>
    <t>たばこ税及びたばこ特別税</t>
  </si>
  <si>
    <t>揮発油税及び地方道路税</t>
  </si>
  <si>
    <t>消費税及び地方消費税</t>
  </si>
  <si>
    <t>平成19年度</t>
  </si>
  <si>
    <t>平成20年度</t>
  </si>
  <si>
    <t>平成21年度</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</si>
  <si>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</si>
  <si>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</si>
  <si>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調査期間：平成23年４月１日から平成24年３月31日</t>
  </si>
  <si>
    <t>平成22年度</t>
  </si>
  <si>
    <t>平成23年度</t>
  </si>
  <si>
    <t>平成23年度</t>
  </si>
  <si>
    <t>（注）「揮発油税及び地方揮発油税」には揮発油税及び地方道路税を含む。</t>
  </si>
  <si>
    <t>平成23年４月１日から平成24年３月31日までの間に相続税の物納について申請、許可、収納等のあったものを示した。</t>
  </si>
  <si>
    <t>　調査対象等：平成23年４月１日から平成24年３月31日までの間に相続税及び贈与税の年賦延納並びに所得税法
            第132条の規定による所得税の延納について、申請、許可、収納等のあったものを示した。</t>
  </si>
  <si>
    <t>-</t>
  </si>
  <si>
    <t>X</t>
  </si>
  <si>
    <t>X</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</si>
</sst>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 #,##0"/>
  </numFmts>
  <fonts count="46">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9"/>
      <name val="ＭＳ Ｐ明朝"/>
      <family val="1"/>
    </font>
    <font>
      <sz val="11"/>
      <name val="ＭＳ 明朝"/>
      <family val="1"/>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99"/>
        <bgColor indexed="64"/>
      </patternFill>
    </fill>
  </fills>
  <borders count="2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color indexed="63"/>
      </left>
      <right style="hair"/>
      <top style="thin"/>
      <bottom>
        <color indexed="63"/>
      </bottom>
    </border>
    <border>
      <left>
        <color indexed="63"/>
      </left>
      <right style="thin"/>
      <top style="thin">
        <color indexed="55"/>
      </top>
      <bottom style="thin">
        <color indexed="55"/>
      </bottom>
    </border>
    <border>
      <left>
        <color indexed="63"/>
      </left>
      <right style="thin"/>
      <top>
        <color indexed="63"/>
      </top>
      <bottom style="medium"/>
    </border>
    <border>
      <left style="hair"/>
      <right style="hair"/>
      <top>
        <color indexed="63"/>
      </top>
      <bottom style="mediu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thin">
        <color indexed="55"/>
      </botto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style="hair">
        <color indexed="55"/>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thin"/>
      <top style="hair">
        <color indexed="55"/>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color indexed="63"/>
      </left>
      <right style="thin"/>
      <top style="hair">
        <color indexed="55"/>
      </top>
      <bottom style="hair">
        <color indexed="55"/>
      </bottom>
    </border>
    <border>
      <left style="hair"/>
      <right style="thin"/>
      <top style="hair">
        <color indexed="55"/>
      </top>
      <bottom style="thin">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color indexed="63"/>
      </left>
      <right style="thin"/>
      <top style="hair">
        <color indexed="55"/>
      </top>
      <bottom style="thin">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hair"/>
      <right style="medium"/>
      <top style="thin"/>
      <bottom>
        <color indexed="63"/>
      </bottom>
    </border>
    <border>
      <left style="medium"/>
      <right style="thin"/>
      <top style="thin"/>
      <bottom>
        <color indexed="63"/>
      </bottom>
    </border>
    <border>
      <left style="thin"/>
      <right style="medium"/>
      <top style="thin"/>
      <bottom>
        <color indexed="63"/>
      </bottom>
    </border>
    <border>
      <left style="thin"/>
      <right style="hair"/>
      <top>
        <color indexed="63"/>
      </top>
      <bottom style="hair">
        <color indexed="55"/>
      </bottom>
    </border>
    <border>
      <left style="thin"/>
      <right style="hair"/>
      <top style="hair">
        <color indexed="55"/>
      </top>
      <bottom style="hair">
        <color indexed="55"/>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medium"/>
      <right style="thin">
        <color indexed="55"/>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color indexed="63"/>
      </top>
      <bottom style="medium"/>
    </border>
    <border>
      <left style="thin"/>
      <right style="medium"/>
      <top style="thin">
        <color indexed="55"/>
      </top>
      <bottom>
        <color indexed="63"/>
      </bottom>
    </border>
    <border>
      <left>
        <color indexed="63"/>
      </left>
      <right style="medium"/>
      <top style="thin">
        <color indexed="55"/>
      </top>
      <bottom style="double"/>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hair"/>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thin">
        <color indexed="55"/>
      </bottom>
    </border>
    <border>
      <left style="hair"/>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hair"/>
      <right>
        <color indexed="63"/>
      </right>
      <top>
        <color indexed="63"/>
      </top>
      <bottom style="thin">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style="thin">
        <color indexed="55"/>
      </left>
      <right>
        <color indexed="63"/>
      </right>
      <top style="double"/>
      <bottom style="medium"/>
    </border>
    <border>
      <left>
        <color indexed="63"/>
      </left>
      <right style="thin"/>
      <top style="double"/>
      <bottom style="medium"/>
    </border>
    <border>
      <left>
        <color indexed="63"/>
      </left>
      <right style="medium"/>
      <top style="double"/>
      <bottom style="medium"/>
    </border>
    <border diagonalUp="1">
      <left style="hair">
        <color rgb="FF969696"/>
      </left>
      <right style="thin"/>
      <top style="thin">
        <color indexed="55"/>
      </top>
      <bottom style="hair">
        <color indexed="55"/>
      </bottom>
      <diagonal style="hair">
        <color rgb="FF969696"/>
      </diagonal>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color indexed="63"/>
      </right>
      <top style="double"/>
      <bottom style="medium"/>
    </border>
    <border>
      <left style="medium"/>
      <right style="thin">
        <color indexed="55"/>
      </right>
      <top style="thin">
        <color indexed="55"/>
      </top>
      <bottom style="thin">
        <color indexed="55"/>
      </botto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thin">
        <color indexed="55"/>
      </right>
      <top style="thin">
        <color indexed="55"/>
      </top>
      <bottom>
        <color indexed="63"/>
      </bottom>
    </border>
    <border>
      <left style="thin">
        <color indexed="55"/>
      </left>
      <right style="medium"/>
      <top style="thin">
        <color indexed="55"/>
      </top>
      <bottom>
        <color indexed="63"/>
      </bottom>
    </border>
    <border>
      <left style="medium"/>
      <right>
        <color indexed="63"/>
      </right>
      <top style="double"/>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hair"/>
      <right style="medium"/>
      <top>
        <color indexed="63"/>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style="medium"/>
      <top style="medium"/>
      <bottom style="thin"/>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thin"/>
      <right>
        <color indexed="63"/>
      </right>
      <top style="thin"/>
      <bottom style="thin"/>
    </border>
    <border>
      <left>
        <color indexed="63"/>
      </left>
      <right>
        <color indexed="63"/>
      </right>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39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176" fontId="2" fillId="33" borderId="11"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176" fontId="2" fillId="33" borderId="22" xfId="0" applyNumberFormat="1" applyFont="1" applyFill="1" applyBorder="1" applyAlignment="1">
      <alignment horizontal="right" vertical="center"/>
    </xf>
    <xf numFmtId="0" fontId="2" fillId="0" borderId="23" xfId="0" applyFont="1" applyBorder="1" applyAlignment="1">
      <alignment horizontal="center" vertical="center"/>
    </xf>
    <xf numFmtId="176" fontId="2" fillId="33" borderId="24" xfId="0" applyNumberFormat="1" applyFont="1" applyFill="1" applyBorder="1" applyAlignment="1">
      <alignment horizontal="right" vertical="center"/>
    </xf>
    <xf numFmtId="176" fontId="6" fillId="33" borderId="25" xfId="0" applyNumberFormat="1" applyFont="1" applyFill="1" applyBorder="1" applyAlignment="1">
      <alignment horizontal="right" vertical="center"/>
    </xf>
    <xf numFmtId="176" fontId="6" fillId="33" borderId="26" xfId="0" applyNumberFormat="1" applyFont="1" applyFill="1" applyBorder="1" applyAlignment="1">
      <alignment horizontal="right"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3" fontId="2" fillId="33" borderId="31" xfId="0" applyNumberFormat="1" applyFont="1" applyFill="1" applyBorder="1" applyAlignment="1">
      <alignment horizontal="right" vertical="center"/>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0" fontId="2" fillId="0" borderId="34"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176" fontId="6" fillId="33" borderId="35" xfId="0" applyNumberFormat="1" applyFont="1" applyFill="1" applyBorder="1" applyAlignment="1">
      <alignment horizontal="right" vertical="center"/>
    </xf>
    <xf numFmtId="176" fontId="6" fillId="33" borderId="36" xfId="0" applyNumberFormat="1" applyFont="1" applyFill="1" applyBorder="1" applyAlignment="1">
      <alignment horizontal="right" vertical="center"/>
    </xf>
    <xf numFmtId="176" fontId="6" fillId="33" borderId="37" xfId="0" applyNumberFormat="1" applyFont="1" applyFill="1" applyBorder="1" applyAlignment="1">
      <alignment horizontal="right" vertical="center"/>
    </xf>
    <xf numFmtId="0" fontId="6" fillId="0" borderId="16" xfId="0" applyFont="1" applyFill="1" applyBorder="1" applyAlignment="1">
      <alignment horizontal="distributed" vertical="center"/>
    </xf>
    <xf numFmtId="176" fontId="6" fillId="0" borderId="10"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6" fillId="0" borderId="0" xfId="0" applyFont="1" applyFill="1" applyAlignment="1">
      <alignment horizontal="left" vertical="center"/>
    </xf>
    <xf numFmtId="176" fontId="6" fillId="33" borderId="38" xfId="0" applyNumberFormat="1" applyFont="1" applyFill="1" applyBorder="1" applyAlignment="1">
      <alignment horizontal="right" vertical="center"/>
    </xf>
    <xf numFmtId="176" fontId="6" fillId="33" borderId="39" xfId="0" applyNumberFormat="1" applyFont="1" applyFill="1" applyBorder="1" applyAlignment="1">
      <alignment horizontal="right" vertical="center"/>
    </xf>
    <xf numFmtId="176" fontId="6" fillId="33" borderId="40" xfId="0" applyNumberFormat="1" applyFont="1" applyFill="1" applyBorder="1" applyAlignment="1">
      <alignment horizontal="right" vertical="center"/>
    </xf>
    <xf numFmtId="176" fontId="6" fillId="33" borderId="41" xfId="0" applyNumberFormat="1" applyFont="1" applyFill="1" applyBorder="1" applyAlignment="1">
      <alignment horizontal="right" vertical="center"/>
    </xf>
    <xf numFmtId="176" fontId="6" fillId="33" borderId="42"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176" fontId="6" fillId="33" borderId="44" xfId="0" applyNumberFormat="1" applyFont="1" applyFill="1" applyBorder="1" applyAlignment="1">
      <alignment horizontal="right" vertical="center"/>
    </xf>
    <xf numFmtId="176" fontId="6" fillId="33" borderId="45" xfId="0" applyNumberFormat="1" applyFont="1" applyFill="1" applyBorder="1" applyAlignment="1">
      <alignment horizontal="right" vertical="center"/>
    </xf>
    <xf numFmtId="176" fontId="6" fillId="33" borderId="46" xfId="0" applyNumberFormat="1" applyFont="1" applyFill="1" applyBorder="1" applyAlignment="1">
      <alignment horizontal="right" vertical="center"/>
    </xf>
    <xf numFmtId="176" fontId="2" fillId="0" borderId="38" xfId="0" applyNumberFormat="1" applyFont="1" applyFill="1" applyBorder="1" applyAlignment="1">
      <alignment horizontal="right" vertical="center"/>
    </xf>
    <xf numFmtId="176" fontId="2" fillId="0" borderId="39" xfId="0" applyNumberFormat="1" applyFont="1" applyFill="1" applyBorder="1" applyAlignment="1">
      <alignment horizontal="right" vertical="center"/>
    </xf>
    <xf numFmtId="176" fontId="2" fillId="0" borderId="40" xfId="0" applyNumberFormat="1" applyFont="1" applyFill="1" applyBorder="1" applyAlignment="1">
      <alignment horizontal="right" vertical="center"/>
    </xf>
    <xf numFmtId="0" fontId="7" fillId="0" borderId="47" xfId="0" applyFont="1" applyBorder="1" applyAlignment="1">
      <alignment horizontal="center" vertical="center"/>
    </xf>
    <xf numFmtId="0" fontId="7" fillId="0" borderId="21" xfId="0" applyFont="1" applyBorder="1" applyAlignment="1">
      <alignment horizontal="center" vertical="center"/>
    </xf>
    <xf numFmtId="0" fontId="7" fillId="33" borderId="48"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49" xfId="0" applyFont="1" applyFill="1" applyBorder="1" applyAlignment="1">
      <alignment horizontal="right" vertical="center"/>
    </xf>
    <xf numFmtId="0" fontId="7" fillId="0" borderId="20" xfId="0" applyFont="1" applyBorder="1" applyAlignment="1">
      <alignment horizontal="center" vertical="center"/>
    </xf>
    <xf numFmtId="0" fontId="2" fillId="0" borderId="50" xfId="0" applyFont="1" applyBorder="1" applyAlignment="1">
      <alignment horizontal="distributed"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0" fontId="2" fillId="0" borderId="54" xfId="0" applyFont="1" applyBorder="1" applyAlignment="1">
      <alignment horizontal="distributed" vertical="center"/>
    </xf>
    <xf numFmtId="176" fontId="2" fillId="33" borderId="55" xfId="0" applyNumberFormat="1" applyFont="1" applyFill="1" applyBorder="1" applyAlignment="1">
      <alignment horizontal="right" vertical="center"/>
    </xf>
    <xf numFmtId="176" fontId="2" fillId="33" borderId="56" xfId="0" applyNumberFormat="1" applyFont="1" applyFill="1" applyBorder="1" applyAlignment="1">
      <alignment horizontal="right" vertical="center"/>
    </xf>
    <xf numFmtId="176" fontId="2" fillId="33" borderId="57" xfId="0" applyNumberFormat="1" applyFont="1" applyFill="1" applyBorder="1" applyAlignment="1">
      <alignment horizontal="right" vertical="center"/>
    </xf>
    <xf numFmtId="0" fontId="6" fillId="0" borderId="58" xfId="0" applyFont="1" applyBorder="1" applyAlignment="1">
      <alignment horizontal="distributed" vertical="center"/>
    </xf>
    <xf numFmtId="176" fontId="6" fillId="33" borderId="59" xfId="0" applyNumberFormat="1" applyFont="1" applyFill="1" applyBorder="1" applyAlignment="1">
      <alignment horizontal="right" vertical="center"/>
    </xf>
    <xf numFmtId="176" fontId="6" fillId="33" borderId="60" xfId="0" applyNumberFormat="1" applyFont="1" applyFill="1" applyBorder="1" applyAlignment="1">
      <alignment horizontal="right" vertical="center"/>
    </xf>
    <xf numFmtId="176" fontId="6" fillId="33" borderId="61" xfId="0" applyNumberFormat="1" applyFont="1" applyFill="1" applyBorder="1" applyAlignment="1">
      <alignment horizontal="right" vertical="center"/>
    </xf>
    <xf numFmtId="0" fontId="2" fillId="0" borderId="62" xfId="0" applyFont="1" applyBorder="1" applyAlignment="1">
      <alignment horizontal="distributed" vertical="center"/>
    </xf>
    <xf numFmtId="0" fontId="2" fillId="0" borderId="63" xfId="0" applyFont="1" applyBorder="1" applyAlignment="1">
      <alignment horizontal="distributed" vertical="center"/>
    </xf>
    <xf numFmtId="0" fontId="6" fillId="0" borderId="64" xfId="0" applyFont="1" applyBorder="1" applyAlignment="1">
      <alignment horizontal="distributed" vertical="center"/>
    </xf>
    <xf numFmtId="0" fontId="2" fillId="0" borderId="65" xfId="0" applyFont="1" applyBorder="1" applyAlignment="1">
      <alignment horizontal="left" vertical="center"/>
    </xf>
    <xf numFmtId="0" fontId="7" fillId="0" borderId="66" xfId="0" applyFont="1" applyBorder="1" applyAlignment="1">
      <alignment horizontal="distributed" vertical="center"/>
    </xf>
    <xf numFmtId="0" fontId="7" fillId="0" borderId="67"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47" xfId="0" applyFont="1" applyFill="1" applyBorder="1" applyAlignment="1">
      <alignment horizontal="distributed" vertical="center"/>
    </xf>
    <xf numFmtId="176" fontId="2" fillId="33" borderId="68"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2" fillId="33" borderId="69" xfId="0" applyNumberFormat="1" applyFont="1" applyFill="1" applyBorder="1" applyAlignment="1">
      <alignment horizontal="right" vertical="center"/>
    </xf>
    <xf numFmtId="176" fontId="2" fillId="33" borderId="54" xfId="0" applyNumberFormat="1" applyFont="1" applyFill="1" applyBorder="1" applyAlignment="1">
      <alignment horizontal="right" vertical="center"/>
    </xf>
    <xf numFmtId="0" fontId="6" fillId="35" borderId="70" xfId="0" applyFont="1" applyFill="1" applyBorder="1" applyAlignment="1">
      <alignment horizontal="distributed" vertical="center"/>
    </xf>
    <xf numFmtId="176" fontId="6" fillId="33" borderId="71" xfId="0" applyNumberFormat="1" applyFont="1" applyFill="1" applyBorder="1" applyAlignment="1">
      <alignment horizontal="right" vertical="center"/>
    </xf>
    <xf numFmtId="176" fontId="6" fillId="33" borderId="58" xfId="0" applyNumberFormat="1" applyFont="1" applyFill="1" applyBorder="1" applyAlignment="1">
      <alignment horizontal="right" vertical="center"/>
    </xf>
    <xf numFmtId="176" fontId="2" fillId="33" borderId="72" xfId="0" applyNumberFormat="1" applyFont="1" applyFill="1" applyBorder="1" applyAlignment="1">
      <alignment horizontal="right" vertical="center"/>
    </xf>
    <xf numFmtId="176" fontId="2" fillId="33" borderId="73" xfId="0" applyNumberFormat="1" applyFont="1" applyFill="1" applyBorder="1" applyAlignment="1">
      <alignment horizontal="right" vertical="center"/>
    </xf>
    <xf numFmtId="176" fontId="2" fillId="33" borderId="74"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176" fontId="2" fillId="0" borderId="32" xfId="0" applyNumberFormat="1" applyFont="1" applyFill="1" applyBorder="1" applyAlignment="1">
      <alignment horizontal="right" vertical="center"/>
    </xf>
    <xf numFmtId="176" fontId="2" fillId="0" borderId="33" xfId="0" applyNumberFormat="1" applyFont="1" applyFill="1" applyBorder="1" applyAlignment="1">
      <alignment horizontal="right" vertical="center"/>
    </xf>
    <xf numFmtId="0" fontId="6" fillId="35" borderId="75" xfId="0" applyFont="1" applyFill="1" applyBorder="1" applyAlignment="1">
      <alignment horizontal="distributed" vertical="center"/>
    </xf>
    <xf numFmtId="0" fontId="6" fillId="0" borderId="76" xfId="0" applyFont="1" applyBorder="1" applyAlignment="1">
      <alignment horizontal="distributed" vertical="center"/>
    </xf>
    <xf numFmtId="0" fontId="2" fillId="35" borderId="77" xfId="0" applyFont="1" applyFill="1" applyBorder="1" applyAlignment="1">
      <alignment horizontal="distributed" vertical="center"/>
    </xf>
    <xf numFmtId="0" fontId="2" fillId="35" borderId="78" xfId="0" applyFont="1" applyFill="1" applyBorder="1" applyAlignment="1">
      <alignment horizontal="distributed" vertical="center"/>
    </xf>
    <xf numFmtId="0" fontId="2" fillId="35" borderId="79" xfId="0" applyFont="1" applyFill="1" applyBorder="1" applyAlignment="1">
      <alignment horizontal="distributed" vertical="center"/>
    </xf>
    <xf numFmtId="0" fontId="6" fillId="0" borderId="80" xfId="0" applyFont="1" applyBorder="1" applyAlignment="1">
      <alignment horizontal="distributed" vertical="center"/>
    </xf>
    <xf numFmtId="0" fontId="6" fillId="0" borderId="81" xfId="0" applyFont="1" applyBorder="1" applyAlignment="1">
      <alignment horizontal="distributed" vertical="center"/>
    </xf>
    <xf numFmtId="0" fontId="6" fillId="0" borderId="82" xfId="0" applyFont="1" applyBorder="1" applyAlignment="1">
      <alignment horizontal="distributed" vertical="center"/>
    </xf>
    <xf numFmtId="0" fontId="6" fillId="0" borderId="83" xfId="0" applyFont="1" applyBorder="1" applyAlignment="1">
      <alignment horizontal="distributed" vertical="center"/>
    </xf>
    <xf numFmtId="0" fontId="2" fillId="0" borderId="84" xfId="0" applyFont="1" applyBorder="1" applyAlignment="1">
      <alignment horizontal="distributed" vertical="center"/>
    </xf>
    <xf numFmtId="0" fontId="7" fillId="0" borderId="49" xfId="0" applyFont="1" applyBorder="1" applyAlignment="1">
      <alignment horizontal="center" vertical="center"/>
    </xf>
    <xf numFmtId="0" fontId="7" fillId="0" borderId="21" xfId="0" applyFont="1" applyBorder="1" applyAlignment="1">
      <alignment horizontal="right"/>
    </xf>
    <xf numFmtId="0" fontId="7" fillId="33" borderId="65" xfId="0" applyFont="1" applyFill="1" applyBorder="1" applyAlignment="1">
      <alignment horizontal="right"/>
    </xf>
    <xf numFmtId="38" fontId="2" fillId="33" borderId="85" xfId="49" applyFont="1" applyFill="1" applyBorder="1" applyAlignment="1">
      <alignment horizontal="right" vertical="center"/>
    </xf>
    <xf numFmtId="0" fontId="6" fillId="0" borderId="84" xfId="0" applyFont="1" applyBorder="1" applyAlignment="1">
      <alignment horizontal="distributed" vertical="center"/>
    </xf>
    <xf numFmtId="38" fontId="2" fillId="33" borderId="86" xfId="49" applyFont="1" applyFill="1" applyBorder="1" applyAlignment="1">
      <alignment horizontal="right" vertical="center"/>
    </xf>
    <xf numFmtId="0" fontId="2" fillId="0" borderId="87" xfId="0" applyFont="1" applyFill="1" applyBorder="1" applyAlignment="1">
      <alignment horizontal="center" vertical="distributed" textRotation="255" indent="2"/>
    </xf>
    <xf numFmtId="0" fontId="2" fillId="0" borderId="87" xfId="0" applyFont="1" applyFill="1" applyBorder="1" applyAlignment="1">
      <alignment horizontal="distributed" vertical="center"/>
    </xf>
    <xf numFmtId="38" fontId="2" fillId="0" borderId="87"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9" fillId="0" borderId="0" xfId="0" applyFont="1" applyAlignment="1">
      <alignment vertical="center"/>
    </xf>
    <xf numFmtId="0" fontId="2" fillId="0" borderId="67" xfId="0" applyFont="1" applyBorder="1" applyAlignment="1">
      <alignment horizontal="center" vertical="center"/>
    </xf>
    <xf numFmtId="0" fontId="7" fillId="0" borderId="88" xfId="0" applyFont="1" applyBorder="1" applyAlignment="1">
      <alignment horizontal="center" vertical="center"/>
    </xf>
    <xf numFmtId="0" fontId="7" fillId="36" borderId="49" xfId="0" applyFont="1" applyFill="1" applyBorder="1" applyAlignment="1">
      <alignment horizontal="right"/>
    </xf>
    <xf numFmtId="0" fontId="7" fillId="33" borderId="67" xfId="0" applyFont="1" applyFill="1" applyBorder="1" applyAlignment="1">
      <alignment horizontal="right"/>
    </xf>
    <xf numFmtId="0" fontId="2" fillId="0" borderId="89" xfId="0" applyFont="1" applyBorder="1" applyAlignment="1">
      <alignment horizontal="right" vertical="center" indent="1"/>
    </xf>
    <xf numFmtId="38" fontId="2" fillId="36" borderId="90" xfId="49" applyFont="1" applyFill="1" applyBorder="1" applyAlignment="1">
      <alignment horizontal="right" vertical="center" indent="1"/>
    </xf>
    <xf numFmtId="38" fontId="2" fillId="33" borderId="34" xfId="49" applyFont="1" applyFill="1" applyBorder="1" applyAlignment="1">
      <alignment horizontal="right" vertical="center" indent="1"/>
    </xf>
    <xf numFmtId="0" fontId="2" fillId="0" borderId="91" xfId="0" applyFont="1" applyBorder="1" applyAlignment="1">
      <alignment horizontal="right" vertical="center" indent="1"/>
    </xf>
    <xf numFmtId="38" fontId="2" fillId="36" borderId="24" xfId="49" applyFont="1" applyFill="1" applyBorder="1" applyAlignment="1">
      <alignment horizontal="right" vertical="center" indent="1"/>
    </xf>
    <xf numFmtId="38" fontId="2" fillId="33" borderId="29" xfId="49" applyFont="1" applyFill="1" applyBorder="1" applyAlignment="1">
      <alignment horizontal="right" vertical="center" indent="1"/>
    </xf>
    <xf numFmtId="0" fontId="6" fillId="0" borderId="92" xfId="0" applyFont="1" applyBorder="1" applyAlignment="1">
      <alignment horizontal="center" vertical="center"/>
    </xf>
    <xf numFmtId="0" fontId="6" fillId="0" borderId="93" xfId="0" applyFont="1" applyBorder="1" applyAlignment="1">
      <alignment horizontal="center" vertical="center"/>
    </xf>
    <xf numFmtId="38" fontId="6" fillId="36" borderId="92" xfId="49" applyFont="1" applyFill="1" applyBorder="1" applyAlignment="1">
      <alignment horizontal="right" vertical="center" indent="1"/>
    </xf>
    <xf numFmtId="38" fontId="6" fillId="33" borderId="30" xfId="49" applyFont="1" applyFill="1" applyBorder="1" applyAlignment="1">
      <alignment horizontal="right" vertical="center" indent="1"/>
    </xf>
    <xf numFmtId="0" fontId="7" fillId="0" borderId="66" xfId="0" applyFont="1" applyBorder="1" applyAlignment="1">
      <alignment horizontal="center" vertical="center"/>
    </xf>
    <xf numFmtId="0" fontId="7" fillId="36" borderId="18" xfId="0" applyFont="1" applyFill="1" applyBorder="1" applyAlignment="1">
      <alignment horizontal="right" vertical="center"/>
    </xf>
    <xf numFmtId="0" fontId="7" fillId="33" borderId="94" xfId="0" applyFont="1" applyFill="1" applyBorder="1" applyAlignment="1">
      <alignment horizontal="right" vertical="center"/>
    </xf>
    <xf numFmtId="0" fontId="7" fillId="0" borderId="21" xfId="0" applyFont="1" applyBorder="1" applyAlignment="1">
      <alignment horizontal="right" vertical="center"/>
    </xf>
    <xf numFmtId="0" fontId="7" fillId="33" borderId="95" xfId="0" applyFont="1" applyFill="1" applyBorder="1" applyAlignment="1">
      <alignment horizontal="right" vertical="center"/>
    </xf>
    <xf numFmtId="0" fontId="7" fillId="33" borderId="96" xfId="0" applyFont="1" applyFill="1" applyBorder="1" applyAlignment="1">
      <alignment horizontal="right" vertical="center"/>
    </xf>
    <xf numFmtId="176" fontId="2" fillId="36" borderId="31" xfId="0" applyNumberFormat="1" applyFont="1" applyFill="1" applyBorder="1" applyAlignment="1">
      <alignment horizontal="right" vertical="center"/>
    </xf>
    <xf numFmtId="176" fontId="2" fillId="33" borderId="33" xfId="0" applyNumberFormat="1" applyFont="1" applyFill="1" applyBorder="1" applyAlignment="1">
      <alignment horizontal="right" vertical="center"/>
    </xf>
    <xf numFmtId="176" fontId="2" fillId="33" borderId="97" xfId="0" applyNumberFormat="1" applyFont="1" applyFill="1" applyBorder="1" applyAlignment="1">
      <alignment horizontal="right" vertical="center"/>
    </xf>
    <xf numFmtId="176" fontId="7" fillId="0" borderId="31" xfId="0" applyNumberFormat="1" applyFont="1" applyBorder="1" applyAlignment="1">
      <alignment horizontal="right" vertical="center"/>
    </xf>
    <xf numFmtId="176" fontId="2" fillId="33" borderId="98" xfId="0" applyNumberFormat="1" applyFont="1" applyFill="1" applyBorder="1" applyAlignment="1">
      <alignment horizontal="right" vertical="center"/>
    </xf>
    <xf numFmtId="176" fontId="2" fillId="33" borderId="99" xfId="0" applyNumberFormat="1" applyFont="1" applyFill="1" applyBorder="1" applyAlignment="1">
      <alignment horizontal="right" vertical="center"/>
    </xf>
    <xf numFmtId="0" fontId="2" fillId="0" borderId="0" xfId="0" applyFont="1" applyAlignment="1">
      <alignment horizontal="right" vertical="center"/>
    </xf>
    <xf numFmtId="0" fontId="2" fillId="0" borderId="100"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101"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102" xfId="0" applyNumberFormat="1" applyFont="1" applyFill="1" applyBorder="1" applyAlignment="1">
      <alignment horizontal="right" vertical="center"/>
    </xf>
    <xf numFmtId="176" fontId="2" fillId="33" borderId="103"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104"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105" xfId="0" applyNumberFormat="1" applyFont="1" applyFill="1" applyBorder="1" applyAlignment="1">
      <alignment horizontal="right" vertical="center"/>
    </xf>
    <xf numFmtId="176" fontId="2" fillId="33" borderId="106" xfId="0" applyNumberFormat="1" applyFont="1" applyFill="1" applyBorder="1" applyAlignment="1">
      <alignment horizontal="right" vertical="center"/>
    </xf>
    <xf numFmtId="0" fontId="2" fillId="0" borderId="65" xfId="0" applyFont="1" applyBorder="1" applyAlignment="1">
      <alignment horizontal="center" vertical="center"/>
    </xf>
    <xf numFmtId="0" fontId="7" fillId="0" borderId="47" xfId="0" applyFont="1" applyFill="1" applyBorder="1" applyAlignment="1">
      <alignment horizontal="center" vertical="center"/>
    </xf>
    <xf numFmtId="0" fontId="7" fillId="0" borderId="107" xfId="0" applyFont="1" applyFill="1" applyBorder="1" applyAlignment="1">
      <alignment horizontal="center" vertical="center"/>
    </xf>
    <xf numFmtId="0" fontId="7" fillId="0" borderId="49" xfId="0" applyFont="1" applyFill="1" applyBorder="1" applyAlignment="1">
      <alignment horizontal="center" vertical="center"/>
    </xf>
    <xf numFmtId="0" fontId="7" fillId="36" borderId="18" xfId="0" applyFont="1" applyFill="1" applyBorder="1" applyAlignment="1">
      <alignment horizontal="right"/>
    </xf>
    <xf numFmtId="38" fontId="2" fillId="36" borderId="108" xfId="49" applyFont="1" applyFill="1" applyBorder="1" applyAlignment="1">
      <alignment horizontal="right" vertical="center"/>
    </xf>
    <xf numFmtId="38" fontId="2" fillId="33" borderId="109" xfId="49" applyFont="1" applyFill="1" applyBorder="1" applyAlignment="1">
      <alignment horizontal="right" vertical="center"/>
    </xf>
    <xf numFmtId="38" fontId="2" fillId="33" borderId="110" xfId="49" applyFont="1" applyFill="1" applyBorder="1" applyAlignment="1">
      <alignment horizontal="right" vertical="center"/>
    </xf>
    <xf numFmtId="38" fontId="2" fillId="36" borderId="31" xfId="49" applyFont="1" applyFill="1" applyBorder="1" applyAlignment="1">
      <alignment horizontal="right" vertical="center"/>
    </xf>
    <xf numFmtId="38" fontId="2" fillId="33" borderId="33" xfId="49" applyFont="1" applyFill="1" applyBorder="1" applyAlignment="1">
      <alignment horizontal="right" vertical="center"/>
    </xf>
    <xf numFmtId="38" fontId="2" fillId="36" borderId="111" xfId="49" applyFont="1" applyFill="1" applyBorder="1" applyAlignment="1">
      <alignment horizontal="right" vertical="center"/>
    </xf>
    <xf numFmtId="38" fontId="2" fillId="33" borderId="112" xfId="49" applyFont="1" applyFill="1" applyBorder="1" applyAlignment="1">
      <alignment horizontal="right" vertical="center"/>
    </xf>
    <xf numFmtId="38" fontId="2" fillId="33" borderId="113" xfId="49" applyFont="1" applyFill="1" applyBorder="1" applyAlignment="1">
      <alignment horizontal="right" vertical="center"/>
    </xf>
    <xf numFmtId="0" fontId="2" fillId="0" borderId="114" xfId="0" applyFont="1" applyBorder="1" applyAlignment="1">
      <alignment horizontal="distributed" vertical="center"/>
    </xf>
    <xf numFmtId="38" fontId="2" fillId="36" borderId="115" xfId="49" applyFont="1" applyFill="1" applyBorder="1" applyAlignment="1">
      <alignment horizontal="right" vertical="center"/>
    </xf>
    <xf numFmtId="38" fontId="2" fillId="33" borderId="116" xfId="49" applyFont="1" applyFill="1" applyBorder="1" applyAlignment="1">
      <alignment horizontal="right" vertical="center"/>
    </xf>
    <xf numFmtId="38" fontId="2" fillId="33" borderId="117" xfId="49" applyFont="1" applyFill="1" applyBorder="1" applyAlignment="1">
      <alignment horizontal="right" vertical="center"/>
    </xf>
    <xf numFmtId="0" fontId="2" fillId="0" borderId="118" xfId="0" applyFont="1" applyBorder="1" applyAlignment="1">
      <alignment horizontal="distributed" vertical="center"/>
    </xf>
    <xf numFmtId="38" fontId="2" fillId="36" borderId="71" xfId="49" applyFont="1" applyFill="1" applyBorder="1" applyAlignment="1">
      <alignment horizontal="right" vertical="center"/>
    </xf>
    <xf numFmtId="38" fontId="2" fillId="33" borderId="58" xfId="49" applyFont="1" applyFill="1" applyBorder="1" applyAlignment="1">
      <alignment horizontal="right" vertical="center"/>
    </xf>
    <xf numFmtId="38" fontId="2" fillId="33" borderId="119" xfId="49" applyFont="1" applyFill="1" applyBorder="1" applyAlignment="1">
      <alignment horizontal="right" vertical="center"/>
    </xf>
    <xf numFmtId="38" fontId="2" fillId="36" borderId="120" xfId="49" applyFont="1" applyFill="1" applyBorder="1" applyAlignment="1">
      <alignment horizontal="right" vertical="center"/>
    </xf>
    <xf numFmtId="38" fontId="2" fillId="33" borderId="121" xfId="49" applyFont="1" applyFill="1" applyBorder="1" applyAlignment="1">
      <alignment horizontal="right" vertical="center"/>
    </xf>
    <xf numFmtId="38" fontId="2" fillId="36" borderId="35" xfId="49" applyFont="1" applyFill="1" applyBorder="1" applyAlignment="1">
      <alignment horizontal="right" vertical="center"/>
    </xf>
    <xf numFmtId="38" fontId="2" fillId="33" borderId="36" xfId="49" applyFont="1" applyFill="1" applyBorder="1" applyAlignment="1">
      <alignment horizontal="right" vertical="center"/>
    </xf>
    <xf numFmtId="38" fontId="2" fillId="33" borderId="122" xfId="49" applyFont="1" applyFill="1" applyBorder="1" applyAlignment="1">
      <alignment horizontal="right" vertical="center"/>
    </xf>
    <xf numFmtId="0" fontId="6" fillId="0" borderId="29" xfId="0" applyFont="1" applyFill="1" applyBorder="1" applyAlignment="1">
      <alignment horizontal="distributed" vertical="center"/>
    </xf>
    <xf numFmtId="0" fontId="7" fillId="33" borderId="123" xfId="0" applyFont="1" applyFill="1" applyBorder="1" applyAlignment="1">
      <alignment horizontal="right" vertical="center"/>
    </xf>
    <xf numFmtId="176" fontId="2" fillId="33" borderId="124" xfId="0" applyNumberFormat="1" applyFont="1" applyFill="1" applyBorder="1" applyAlignment="1">
      <alignment horizontal="right" vertical="center"/>
    </xf>
    <xf numFmtId="176" fontId="2" fillId="33" borderId="125" xfId="0" applyNumberFormat="1" applyFont="1" applyFill="1" applyBorder="1" applyAlignment="1">
      <alignment horizontal="right" vertical="center"/>
    </xf>
    <xf numFmtId="176" fontId="6" fillId="33" borderId="126" xfId="0" applyNumberFormat="1" applyFont="1" applyFill="1" applyBorder="1" applyAlignment="1">
      <alignment horizontal="right" vertical="center"/>
    </xf>
    <xf numFmtId="176" fontId="2" fillId="0" borderId="127" xfId="0" applyNumberFormat="1" applyFont="1" applyFill="1" applyBorder="1" applyAlignment="1">
      <alignment horizontal="right" vertical="center"/>
    </xf>
    <xf numFmtId="176" fontId="2" fillId="33" borderId="128" xfId="0" applyNumberFormat="1" applyFont="1" applyFill="1" applyBorder="1" applyAlignment="1">
      <alignment horizontal="right" vertical="center"/>
    </xf>
    <xf numFmtId="176" fontId="6" fillId="0" borderId="127" xfId="0" applyNumberFormat="1" applyFont="1" applyFill="1" applyBorder="1" applyAlignment="1">
      <alignment horizontal="right" vertical="center"/>
    </xf>
    <xf numFmtId="0" fontId="7" fillId="34" borderId="67" xfId="0" applyFont="1" applyFill="1" applyBorder="1" applyAlignment="1">
      <alignment horizontal="distributed" vertical="center"/>
    </xf>
    <xf numFmtId="0" fontId="2" fillId="35" borderId="129" xfId="0" applyFont="1" applyFill="1" applyBorder="1" applyAlignment="1">
      <alignment horizontal="distributed" vertical="center"/>
    </xf>
    <xf numFmtId="0" fontId="2" fillId="35" borderId="130" xfId="0" applyFont="1" applyFill="1" applyBorder="1" applyAlignment="1">
      <alignment horizontal="distributed" vertical="center"/>
    </xf>
    <xf numFmtId="0" fontId="6" fillId="35" borderId="131" xfId="0" applyFont="1" applyFill="1" applyBorder="1" applyAlignment="1">
      <alignment horizontal="distributed" vertical="center"/>
    </xf>
    <xf numFmtId="0" fontId="2" fillId="0" borderId="132" xfId="0" applyFont="1" applyFill="1" applyBorder="1" applyAlignment="1">
      <alignment horizontal="distributed" vertical="center"/>
    </xf>
    <xf numFmtId="0" fontId="2" fillId="35" borderId="133" xfId="0" applyFont="1" applyFill="1" applyBorder="1" applyAlignment="1">
      <alignment horizontal="distributed" vertical="center"/>
    </xf>
    <xf numFmtId="0" fontId="2" fillId="0" borderId="34" xfId="0" applyFont="1" applyFill="1" applyBorder="1" applyAlignment="1">
      <alignment horizontal="distributed" vertical="center"/>
    </xf>
    <xf numFmtId="0" fontId="7" fillId="33" borderId="123" xfId="0" applyFont="1" applyFill="1" applyBorder="1" applyAlignment="1">
      <alignment horizontal="right"/>
    </xf>
    <xf numFmtId="176" fontId="2" fillId="0" borderId="134" xfId="0" applyNumberFormat="1" applyFont="1" applyFill="1" applyBorder="1" applyAlignment="1">
      <alignment horizontal="right" vertical="center"/>
    </xf>
    <xf numFmtId="0" fontId="6" fillId="0" borderId="34" xfId="0" applyFont="1" applyBorder="1" applyAlignment="1">
      <alignment horizontal="center" vertical="center"/>
    </xf>
    <xf numFmtId="0" fontId="2" fillId="0" borderId="90"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135" xfId="49" applyNumberFormat="1" applyFont="1" applyFill="1" applyBorder="1" applyAlignment="1">
      <alignment horizontal="right" vertical="center"/>
    </xf>
    <xf numFmtId="41" fontId="2" fillId="36" borderId="92" xfId="49" applyNumberFormat="1" applyFont="1" applyFill="1" applyBorder="1" applyAlignment="1">
      <alignment horizontal="right" vertical="center"/>
    </xf>
    <xf numFmtId="38" fontId="2" fillId="0" borderId="136" xfId="49" applyFont="1" applyBorder="1" applyAlignment="1">
      <alignment horizontal="right" vertical="center"/>
    </xf>
    <xf numFmtId="41" fontId="2" fillId="33" borderId="137" xfId="49" applyNumberFormat="1" applyFont="1" applyFill="1" applyBorder="1" applyAlignment="1">
      <alignment horizontal="right" vertical="center"/>
    </xf>
    <xf numFmtId="41" fontId="2" fillId="36" borderId="24" xfId="49" applyNumberFormat="1" applyFont="1" applyFill="1" applyBorder="1" applyAlignment="1">
      <alignment horizontal="right" vertical="center"/>
    </xf>
    <xf numFmtId="38" fontId="2" fillId="0" borderId="138" xfId="49" applyFont="1" applyBorder="1" applyAlignment="1">
      <alignment horizontal="right" vertical="center"/>
    </xf>
    <xf numFmtId="41" fontId="2" fillId="33" borderId="139" xfId="49" applyNumberFormat="1" applyFont="1" applyFill="1" applyBorder="1" applyAlignment="1">
      <alignment horizontal="right" vertical="center"/>
    </xf>
    <xf numFmtId="41" fontId="2" fillId="36" borderId="140" xfId="49" applyNumberFormat="1" applyFont="1" applyFill="1" applyBorder="1" applyAlignment="1">
      <alignment horizontal="right" vertical="center"/>
    </xf>
    <xf numFmtId="38" fontId="2" fillId="0" borderId="141" xfId="49" applyFont="1" applyBorder="1" applyAlignment="1">
      <alignment horizontal="right" vertical="center"/>
    </xf>
    <xf numFmtId="41" fontId="2" fillId="33" borderId="86" xfId="49" applyNumberFormat="1" applyFont="1" applyFill="1" applyBorder="1" applyAlignment="1">
      <alignment horizontal="right" vertical="center"/>
    </xf>
    <xf numFmtId="41" fontId="2" fillId="36" borderId="142" xfId="49" applyNumberFormat="1" applyFont="1" applyFill="1" applyBorder="1" applyAlignment="1">
      <alignment horizontal="right" vertical="center"/>
    </xf>
    <xf numFmtId="38" fontId="2" fillId="0" borderId="143" xfId="49" applyFont="1" applyBorder="1" applyAlignment="1">
      <alignment horizontal="right" vertical="center"/>
    </xf>
    <xf numFmtId="41" fontId="2" fillId="33" borderId="85" xfId="49" applyNumberFormat="1" applyFont="1" applyFill="1" applyBorder="1" applyAlignment="1">
      <alignment horizontal="right" vertical="center"/>
    </xf>
    <xf numFmtId="41" fontId="2" fillId="36" borderId="90" xfId="49" applyNumberFormat="1" applyFont="1" applyFill="1" applyBorder="1" applyAlignment="1">
      <alignment horizontal="right" vertical="center"/>
    </xf>
    <xf numFmtId="38" fontId="7" fillId="0" borderId="144" xfId="49" applyFont="1" applyBorder="1" applyAlignment="1">
      <alignment horizontal="right" vertical="center"/>
    </xf>
    <xf numFmtId="41" fontId="2" fillId="33" borderId="145" xfId="49" applyNumberFormat="1" applyFont="1" applyFill="1" applyBorder="1" applyAlignment="1">
      <alignment horizontal="right" vertical="center"/>
    </xf>
    <xf numFmtId="41" fontId="2" fillId="28" borderId="146" xfId="49" applyNumberFormat="1" applyFont="1" applyFill="1" applyBorder="1" applyAlignment="1">
      <alignment horizontal="right" vertical="center"/>
    </xf>
    <xf numFmtId="38" fontId="7" fillId="0" borderId="147" xfId="49" applyFont="1" applyBorder="1" applyAlignment="1">
      <alignment horizontal="right" vertical="center"/>
    </xf>
    <xf numFmtId="41" fontId="2" fillId="0" borderId="138" xfId="49" applyNumberFormat="1" applyFont="1" applyBorder="1" applyAlignment="1">
      <alignment horizontal="right" vertical="center"/>
    </xf>
    <xf numFmtId="41" fontId="2" fillId="0" borderId="141" xfId="49" applyNumberFormat="1" applyFont="1" applyBorder="1" applyAlignment="1">
      <alignment horizontal="right" vertical="center"/>
    </xf>
    <xf numFmtId="41" fontId="2" fillId="33" borderId="148" xfId="49" applyNumberFormat="1" applyFont="1" applyFill="1" applyBorder="1" applyAlignment="1">
      <alignment horizontal="right" vertical="center"/>
    </xf>
    <xf numFmtId="41" fontId="2" fillId="36" borderId="149" xfId="49" applyNumberFormat="1" applyFont="1" applyFill="1" applyBorder="1" applyAlignment="1">
      <alignment horizontal="right" vertical="center"/>
    </xf>
    <xf numFmtId="38" fontId="2" fillId="0" borderId="150" xfId="49" applyFont="1" applyBorder="1" applyAlignment="1">
      <alignment horizontal="right" vertical="center"/>
    </xf>
    <xf numFmtId="41" fontId="6" fillId="33" borderId="137" xfId="49" applyNumberFormat="1" applyFont="1" applyFill="1" applyBorder="1" applyAlignment="1">
      <alignment horizontal="right" vertical="center"/>
    </xf>
    <xf numFmtId="41" fontId="6" fillId="36" borderId="24" xfId="49" applyNumberFormat="1" applyFont="1" applyFill="1" applyBorder="1" applyAlignment="1">
      <alignment horizontal="right" vertical="center"/>
    </xf>
    <xf numFmtId="41" fontId="2" fillId="33" borderId="34" xfId="49" applyNumberFormat="1" applyFont="1" applyFill="1" applyBorder="1" applyAlignment="1">
      <alignment horizontal="right" vertical="center"/>
    </xf>
    <xf numFmtId="41" fontId="2" fillId="36" borderId="151" xfId="49" applyNumberFormat="1" applyFont="1" applyFill="1" applyBorder="1" applyAlignment="1">
      <alignment horizontal="right" vertical="center"/>
    </xf>
    <xf numFmtId="41" fontId="2" fillId="0" borderId="144" xfId="49" applyNumberFormat="1" applyFont="1" applyBorder="1" applyAlignment="1">
      <alignment horizontal="right" vertical="center"/>
    </xf>
    <xf numFmtId="0" fontId="7" fillId="36" borderId="48" xfId="0" applyFont="1" applyFill="1" applyBorder="1" applyAlignment="1">
      <alignment horizontal="right"/>
    </xf>
    <xf numFmtId="0" fontId="7" fillId="0" borderId="152" xfId="0" applyFont="1" applyBorder="1" applyAlignment="1">
      <alignment horizontal="right"/>
    </xf>
    <xf numFmtId="0" fontId="2" fillId="0" borderId="67" xfId="0" applyFont="1" applyBorder="1" applyAlignment="1">
      <alignment horizontal="distributed" vertical="center"/>
    </xf>
    <xf numFmtId="176" fontId="2" fillId="33" borderId="153" xfId="0" applyNumberFormat="1" applyFont="1" applyFill="1" applyBorder="1" applyAlignment="1">
      <alignment horizontal="right" vertical="center"/>
    </xf>
    <xf numFmtId="0" fontId="2" fillId="0" borderId="0" xfId="0" applyFont="1" applyFill="1" applyAlignment="1">
      <alignment horizontal="left" vertical="top"/>
    </xf>
    <xf numFmtId="3" fontId="2" fillId="0" borderId="0" xfId="0" applyNumberFormat="1" applyFont="1" applyFill="1" applyAlignment="1">
      <alignment horizontal="left" vertical="center"/>
    </xf>
    <xf numFmtId="176" fontId="2" fillId="33" borderId="154" xfId="0" applyNumberFormat="1" applyFont="1" applyFill="1" applyBorder="1" applyAlignment="1">
      <alignment horizontal="right" vertical="center"/>
    </xf>
    <xf numFmtId="176" fontId="2" fillId="33" borderId="39" xfId="0" applyNumberFormat="1" applyFont="1" applyFill="1" applyBorder="1" applyAlignment="1">
      <alignment horizontal="right" vertical="center"/>
    </xf>
    <xf numFmtId="176" fontId="2" fillId="33" borderId="149" xfId="0" applyNumberFormat="1" applyFont="1" applyFill="1" applyBorder="1" applyAlignment="1">
      <alignment horizontal="right" vertical="center"/>
    </xf>
    <xf numFmtId="176" fontId="6" fillId="33" borderId="155" xfId="0" applyNumberFormat="1" applyFont="1" applyFill="1" applyBorder="1" applyAlignment="1">
      <alignment horizontal="right" vertical="center"/>
    </xf>
    <xf numFmtId="176" fontId="6" fillId="33" borderId="156" xfId="0" applyNumberFormat="1" applyFont="1" applyFill="1" applyBorder="1" applyAlignment="1">
      <alignment horizontal="right" vertical="center"/>
    </xf>
    <xf numFmtId="176" fontId="2" fillId="37" borderId="69" xfId="0" applyNumberFormat="1" applyFont="1" applyFill="1" applyBorder="1" applyAlignment="1">
      <alignment horizontal="right" vertical="center"/>
    </xf>
    <xf numFmtId="176" fontId="2" fillId="37" borderId="56" xfId="0" applyNumberFormat="1" applyFont="1" applyFill="1" applyBorder="1" applyAlignment="1">
      <alignment horizontal="right" vertical="center"/>
    </xf>
    <xf numFmtId="176" fontId="2" fillId="37" borderId="54" xfId="0" applyNumberFormat="1" applyFont="1" applyFill="1" applyBorder="1" applyAlignment="1">
      <alignment horizontal="right" vertical="center"/>
    </xf>
    <xf numFmtId="176" fontId="2" fillId="37" borderId="72" xfId="0" applyNumberFormat="1" applyFont="1" applyFill="1" applyBorder="1" applyAlignment="1">
      <alignment horizontal="right" vertical="center"/>
    </xf>
    <xf numFmtId="176" fontId="2" fillId="37" borderId="73" xfId="0" applyNumberFormat="1" applyFont="1" applyFill="1" applyBorder="1" applyAlignment="1">
      <alignment horizontal="right" vertical="center"/>
    </xf>
    <xf numFmtId="176" fontId="2" fillId="37" borderId="74" xfId="0" applyNumberFormat="1" applyFont="1" applyFill="1" applyBorder="1" applyAlignment="1">
      <alignment horizontal="right" vertical="center"/>
    </xf>
    <xf numFmtId="176" fontId="6" fillId="37" borderId="71" xfId="0" applyNumberFormat="1" applyFont="1" applyFill="1" applyBorder="1" applyAlignment="1">
      <alignment horizontal="right" vertical="center"/>
    </xf>
    <xf numFmtId="176" fontId="6" fillId="37" borderId="60" xfId="0" applyNumberFormat="1" applyFont="1" applyFill="1" applyBorder="1" applyAlignment="1">
      <alignment horizontal="right" vertical="center"/>
    </xf>
    <xf numFmtId="176" fontId="6" fillId="37" borderId="58" xfId="0" applyNumberFormat="1" applyFont="1" applyFill="1" applyBorder="1" applyAlignment="1">
      <alignment horizontal="right" vertical="center"/>
    </xf>
    <xf numFmtId="176" fontId="6" fillId="33" borderId="26" xfId="0" applyNumberFormat="1" applyFont="1" applyFill="1" applyBorder="1" applyAlignment="1">
      <alignment horizontal="right" vertical="center" shrinkToFit="1"/>
    </xf>
    <xf numFmtId="0" fontId="6" fillId="0" borderId="157" xfId="0" applyFont="1" applyBorder="1" applyAlignment="1">
      <alignment horizontal="distributed" vertical="center"/>
    </xf>
    <xf numFmtId="41" fontId="2" fillId="0" borderId="158" xfId="49" applyNumberFormat="1" applyFont="1" applyFill="1" applyBorder="1" applyAlignment="1">
      <alignment horizontal="right" vertical="center"/>
    </xf>
    <xf numFmtId="0" fontId="2" fillId="0" borderId="159" xfId="0" applyFont="1" applyBorder="1" applyAlignment="1">
      <alignment horizontal="distributed" vertical="center"/>
    </xf>
    <xf numFmtId="0" fontId="2" fillId="0" borderId="160" xfId="0" applyFont="1" applyBorder="1" applyAlignment="1">
      <alignment horizontal="distributed" vertical="center"/>
    </xf>
    <xf numFmtId="0" fontId="6" fillId="0" borderId="161" xfId="0" applyFont="1" applyBorder="1" applyAlignment="1">
      <alignment horizontal="center" vertical="center"/>
    </xf>
    <xf numFmtId="0" fontId="6" fillId="0" borderId="157" xfId="0" applyFont="1" applyBorder="1" applyAlignment="1">
      <alignment horizontal="center" vertical="center"/>
    </xf>
    <xf numFmtId="0" fontId="2" fillId="0" borderId="162" xfId="0" applyFont="1" applyBorder="1" applyAlignment="1">
      <alignment horizontal="distributed" vertical="center"/>
    </xf>
    <xf numFmtId="0" fontId="2" fillId="0" borderId="84" xfId="0" applyFont="1" applyBorder="1" applyAlignment="1">
      <alignment horizontal="distributed" vertical="center"/>
    </xf>
    <xf numFmtId="0" fontId="2" fillId="0" borderId="163" xfId="0" applyFont="1" applyBorder="1" applyAlignment="1">
      <alignment horizontal="distributed" vertical="center"/>
    </xf>
    <xf numFmtId="0" fontId="2" fillId="0" borderId="164" xfId="0" applyFont="1" applyBorder="1" applyAlignment="1">
      <alignment horizontal="distributed" vertical="center"/>
    </xf>
    <xf numFmtId="0" fontId="2" fillId="0" borderId="165" xfId="0" applyFont="1" applyBorder="1" applyAlignment="1">
      <alignment horizontal="distributed" vertical="center"/>
    </xf>
    <xf numFmtId="0" fontId="2" fillId="0" borderId="166" xfId="0" applyFont="1" applyBorder="1" applyAlignment="1">
      <alignment horizontal="distributed" vertical="center"/>
    </xf>
    <xf numFmtId="0" fontId="6" fillId="0" borderId="167" xfId="0" applyFont="1" applyBorder="1" applyAlignment="1">
      <alignment horizontal="center" vertical="center"/>
    </xf>
    <xf numFmtId="0" fontId="6" fillId="0" borderId="156" xfId="0" applyFont="1" applyBorder="1" applyAlignment="1">
      <alignment horizontal="center" vertical="center"/>
    </xf>
    <xf numFmtId="0" fontId="2" fillId="0" borderId="162" xfId="0" applyFont="1" applyFill="1" applyBorder="1" applyAlignment="1">
      <alignment horizontal="distributed" vertical="center"/>
    </xf>
    <xf numFmtId="0" fontId="2" fillId="0" borderId="84" xfId="0" applyFont="1" applyFill="1" applyBorder="1" applyAlignment="1">
      <alignment horizontal="distributed" vertical="center"/>
    </xf>
    <xf numFmtId="0" fontId="2" fillId="0" borderId="159" xfId="0" applyFont="1" applyFill="1" applyBorder="1" applyAlignment="1">
      <alignment horizontal="distributed" vertical="center"/>
    </xf>
    <xf numFmtId="0" fontId="2" fillId="0" borderId="160" xfId="0" applyFont="1" applyFill="1" applyBorder="1" applyAlignment="1">
      <alignment horizontal="distributed" vertical="center"/>
    </xf>
    <xf numFmtId="0" fontId="2" fillId="0" borderId="168" xfId="0" applyFont="1" applyBorder="1" applyAlignment="1">
      <alignment horizontal="distributed" vertical="center"/>
    </xf>
    <xf numFmtId="0" fontId="2" fillId="0" borderId="169" xfId="0" applyFont="1" applyBorder="1" applyAlignment="1">
      <alignment horizontal="distributed" vertical="center"/>
    </xf>
    <xf numFmtId="0" fontId="2" fillId="0" borderId="170" xfId="0" applyFont="1" applyBorder="1" applyAlignment="1">
      <alignment horizontal="distributed" vertical="center"/>
    </xf>
    <xf numFmtId="0" fontId="2" fillId="0" borderId="171" xfId="0" applyFont="1" applyBorder="1" applyAlignment="1">
      <alignment horizontal="center" vertical="center"/>
    </xf>
    <xf numFmtId="0" fontId="2" fillId="0" borderId="172" xfId="0" applyFont="1" applyBorder="1" applyAlignment="1">
      <alignment horizontal="center" vertical="center"/>
    </xf>
    <xf numFmtId="0" fontId="2" fillId="0" borderId="16" xfId="0" applyFont="1" applyBorder="1" applyAlignment="1">
      <alignment horizontal="center" vertical="center"/>
    </xf>
    <xf numFmtId="0" fontId="2" fillId="0" borderId="173" xfId="0" applyFont="1" applyBorder="1" applyAlignment="1">
      <alignment horizontal="center" vertical="center"/>
    </xf>
    <xf numFmtId="0" fontId="5" fillId="0" borderId="0" xfId="0" applyFont="1" applyAlignment="1">
      <alignment horizontal="center"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17" xfId="0" applyFont="1" applyBorder="1" applyAlignment="1">
      <alignment horizontal="center" vertical="center"/>
    </xf>
    <xf numFmtId="0" fontId="8" fillId="0" borderId="177" xfId="0" applyFont="1" applyBorder="1" applyAlignment="1">
      <alignment horizontal="center" vertical="center"/>
    </xf>
    <xf numFmtId="0" fontId="8" fillId="0" borderId="85" xfId="0" applyFont="1" applyBorder="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32" xfId="0" applyFont="1" applyBorder="1" applyAlignment="1">
      <alignment horizontal="distributed" vertical="center"/>
    </xf>
    <xf numFmtId="0" fontId="2" fillId="0" borderId="87" xfId="0" applyFont="1" applyBorder="1" applyAlignment="1">
      <alignment horizontal="left" vertical="center" wrapText="1"/>
    </xf>
    <xf numFmtId="0" fontId="2" fillId="0" borderId="87" xfId="0" applyFont="1" applyBorder="1" applyAlignment="1">
      <alignment horizontal="left" vertical="center"/>
    </xf>
    <xf numFmtId="0" fontId="2" fillId="0" borderId="171" xfId="0" applyFont="1" applyBorder="1" applyAlignment="1">
      <alignment horizontal="distributed" vertical="center"/>
    </xf>
    <xf numFmtId="0" fontId="2" fillId="0" borderId="16" xfId="0" applyFont="1" applyBorder="1" applyAlignment="1">
      <alignment horizontal="distributed" vertical="center"/>
    </xf>
    <xf numFmtId="0" fontId="2" fillId="0" borderId="168" xfId="0" applyFont="1" applyFill="1" applyBorder="1" applyAlignment="1">
      <alignment horizontal="distributed" vertical="center"/>
    </xf>
    <xf numFmtId="0" fontId="2" fillId="0" borderId="169" xfId="0" applyFont="1" applyFill="1" applyBorder="1" applyAlignment="1">
      <alignment horizontal="distributed" vertical="center"/>
    </xf>
    <xf numFmtId="0" fontId="2" fillId="0" borderId="170" xfId="0" applyFont="1" applyFill="1" applyBorder="1" applyAlignment="1">
      <alignment horizontal="distributed" vertical="center"/>
    </xf>
    <xf numFmtId="0" fontId="2" fillId="0" borderId="183" xfId="0" applyFont="1" applyBorder="1" applyAlignment="1">
      <alignment horizontal="distributed" vertical="center"/>
    </xf>
    <xf numFmtId="0" fontId="2" fillId="0" borderId="101"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left" vertical="center"/>
    </xf>
    <xf numFmtId="0" fontId="2" fillId="0" borderId="87"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86" xfId="0" applyFont="1" applyBorder="1" applyAlignment="1">
      <alignment horizontal="center" vertical="distributed" textRotation="255" indent="2"/>
    </xf>
    <xf numFmtId="0" fontId="2" fillId="0" borderId="187" xfId="0" applyFont="1" applyBorder="1" applyAlignment="1">
      <alignment horizontal="center" vertical="distributed" textRotation="255" indent="2"/>
    </xf>
    <xf numFmtId="0" fontId="2" fillId="0" borderId="188" xfId="0" applyFont="1" applyBorder="1" applyAlignment="1">
      <alignment horizontal="center" vertical="distributed" textRotation="255" indent="2"/>
    </xf>
    <xf numFmtId="0" fontId="2" fillId="0" borderId="31" xfId="0" applyFont="1" applyBorder="1" applyAlignment="1">
      <alignment horizontal="distributed" vertical="center"/>
    </xf>
    <xf numFmtId="0" fontId="2" fillId="0" borderId="33" xfId="0" applyFont="1" applyBorder="1" applyAlignment="1">
      <alignment horizontal="distributed" vertical="center"/>
    </xf>
    <xf numFmtId="0" fontId="2" fillId="0" borderId="0" xfId="0" applyFont="1" applyAlignment="1">
      <alignment horizontal="left" vertical="top" wrapText="1"/>
    </xf>
    <xf numFmtId="0" fontId="2" fillId="0" borderId="104"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91" xfId="0" applyFont="1" applyBorder="1" applyAlignment="1">
      <alignment horizontal="center" vertical="center" textRotation="255" wrapText="1"/>
    </xf>
    <xf numFmtId="0" fontId="2" fillId="0" borderId="91" xfId="0" applyFont="1" applyBorder="1" applyAlignment="1">
      <alignment horizontal="center" vertical="center" textRotation="255"/>
    </xf>
    <xf numFmtId="0" fontId="2" fillId="0" borderId="120" xfId="0" applyFont="1" applyBorder="1" applyAlignment="1">
      <alignment horizontal="distributed" vertical="center"/>
    </xf>
    <xf numFmtId="0" fontId="2" fillId="0" borderId="121" xfId="0" applyFont="1" applyBorder="1" applyAlignment="1">
      <alignment horizontal="distributed" vertical="center"/>
    </xf>
    <xf numFmtId="0" fontId="2" fillId="0" borderId="0" xfId="0" applyFont="1" applyBorder="1" applyAlignment="1">
      <alignment horizontal="left" vertical="top" wrapText="1"/>
    </xf>
    <xf numFmtId="0" fontId="2" fillId="0" borderId="191" xfId="0" applyFont="1" applyBorder="1" applyAlignment="1">
      <alignment horizontal="center" vertical="distributed" textRotation="255" indent="2"/>
    </xf>
    <xf numFmtId="0" fontId="2" fillId="0" borderId="192" xfId="0" applyFont="1" applyBorder="1" applyAlignment="1">
      <alignment horizontal="center" vertical="distributed" textRotation="255" indent="2"/>
    </xf>
    <xf numFmtId="0" fontId="2" fillId="0" borderId="193" xfId="0" applyFont="1" applyBorder="1" applyAlignment="1">
      <alignment horizontal="center" vertical="distributed" textRotation="255" indent="2"/>
    </xf>
    <xf numFmtId="0" fontId="2" fillId="0" borderId="194" xfId="0" applyFont="1" applyBorder="1" applyAlignment="1">
      <alignment horizontal="distributed" vertical="center"/>
    </xf>
    <xf numFmtId="0" fontId="2" fillId="0" borderId="195" xfId="0" applyFont="1" applyBorder="1" applyAlignment="1">
      <alignment horizontal="center" vertical="distributed" textRotation="255" indent="2"/>
    </xf>
    <xf numFmtId="0" fontId="2" fillId="0" borderId="196" xfId="0" applyFont="1" applyBorder="1" applyAlignment="1">
      <alignment horizontal="center" vertical="distributed" textRotation="255" indent="2"/>
    </xf>
    <xf numFmtId="0" fontId="2" fillId="0" borderId="97" xfId="0" applyFont="1" applyBorder="1" applyAlignment="1">
      <alignment horizontal="distributed" vertical="center"/>
    </xf>
    <xf numFmtId="0" fontId="2" fillId="0" borderId="197" xfId="0" applyFont="1" applyBorder="1" applyAlignment="1">
      <alignment horizontal="distributed" vertical="center"/>
    </xf>
    <xf numFmtId="0" fontId="2" fillId="0" borderId="149" xfId="0" applyFont="1" applyBorder="1" applyAlignment="1">
      <alignment horizontal="distributed" vertical="center"/>
    </xf>
    <xf numFmtId="0" fontId="2" fillId="0" borderId="89" xfId="0" applyFont="1" applyBorder="1" applyAlignment="1">
      <alignment horizontal="distributed" vertical="center"/>
    </xf>
    <xf numFmtId="0" fontId="2" fillId="0" borderId="90" xfId="0" applyFont="1" applyBorder="1" applyAlignment="1">
      <alignment horizontal="distributed" vertical="center"/>
    </xf>
    <xf numFmtId="0" fontId="2" fillId="0" borderId="198" xfId="0" applyFont="1" applyBorder="1" applyAlignment="1">
      <alignment horizontal="distributed" vertical="center"/>
    </xf>
    <xf numFmtId="0" fontId="2" fillId="0" borderId="21" xfId="0" applyFont="1" applyBorder="1" applyAlignment="1">
      <alignment horizontal="center" vertical="center"/>
    </xf>
    <xf numFmtId="0" fontId="2" fillId="0" borderId="49" xfId="0" applyFont="1" applyBorder="1" applyAlignment="1">
      <alignment horizontal="center" vertical="center"/>
    </xf>
    <xf numFmtId="0" fontId="2" fillId="0" borderId="168" xfId="0" applyFont="1" applyBorder="1" applyAlignment="1">
      <alignment horizontal="center" vertical="center"/>
    </xf>
    <xf numFmtId="0" fontId="2" fillId="0" borderId="169" xfId="0" applyFont="1" applyBorder="1" applyAlignment="1">
      <alignment horizontal="center" vertical="center"/>
    </xf>
    <xf numFmtId="0" fontId="2" fillId="0" borderId="183" xfId="0" applyFont="1" applyBorder="1" applyAlignment="1">
      <alignment horizontal="center" vertical="center"/>
    </xf>
    <xf numFmtId="0" fontId="2" fillId="0" borderId="199" xfId="0" applyFont="1" applyBorder="1" applyAlignment="1">
      <alignment horizontal="center" vertical="center" textRotation="255"/>
    </xf>
    <xf numFmtId="0" fontId="0" fillId="0" borderId="200" xfId="0" applyFont="1" applyBorder="1" applyAlignment="1">
      <alignment horizontal="center" vertical="center"/>
    </xf>
    <xf numFmtId="0" fontId="0" fillId="0" borderId="201"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202" xfId="0" applyFont="1" applyBorder="1" applyAlignment="1">
      <alignment horizontal="center" vertical="center" wrapText="1"/>
    </xf>
    <xf numFmtId="0" fontId="2" fillId="0" borderId="203" xfId="0" applyFont="1" applyBorder="1" applyAlignment="1">
      <alignment horizontal="center" vertical="center" wrapText="1"/>
    </xf>
    <xf numFmtId="0" fontId="2" fillId="0" borderId="174" xfId="0" applyFont="1" applyBorder="1" applyAlignment="1">
      <alignment horizontal="distributed" vertical="center"/>
    </xf>
    <xf numFmtId="0" fontId="0" fillId="0" borderId="87" xfId="0" applyFont="1" applyBorder="1" applyAlignment="1">
      <alignment horizontal="distributed" vertical="center"/>
    </xf>
    <xf numFmtId="0" fontId="0" fillId="0" borderId="175" xfId="0" applyFont="1" applyBorder="1" applyAlignment="1">
      <alignment horizontal="distributed" vertical="center"/>
    </xf>
    <xf numFmtId="0" fontId="0" fillId="0" borderId="176"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204" xfId="0" applyFont="1" applyBorder="1" applyAlignment="1">
      <alignment horizontal="distributed" vertical="center"/>
    </xf>
    <xf numFmtId="0" fontId="2" fillId="0" borderId="205" xfId="0" applyFont="1" applyBorder="1" applyAlignment="1">
      <alignment horizontal="distributed" vertical="center"/>
    </xf>
    <xf numFmtId="0" fontId="2" fillId="0" borderId="200" xfId="0" applyFont="1" applyBorder="1" applyAlignment="1">
      <alignment horizontal="center" vertical="distributed" textRotation="255" indent="3"/>
    </xf>
    <xf numFmtId="0" fontId="2" fillId="0" borderId="206" xfId="0" applyFont="1" applyBorder="1" applyAlignment="1">
      <alignment horizontal="center" vertical="distributed" textRotation="255" indent="3"/>
    </xf>
    <xf numFmtId="0" fontId="7" fillId="0" borderId="207" xfId="0" applyFont="1" applyBorder="1" applyAlignment="1">
      <alignment horizontal="right" vertical="center"/>
    </xf>
    <xf numFmtId="0" fontId="11" fillId="0" borderId="208" xfId="0" applyFont="1" applyBorder="1" applyAlignment="1">
      <alignment vertical="center"/>
    </xf>
    <xf numFmtId="0" fontId="7" fillId="0" borderId="209" xfId="0" applyFont="1" applyBorder="1" applyAlignment="1">
      <alignment horizontal="right" vertical="center"/>
    </xf>
    <xf numFmtId="0" fontId="11" fillId="0" borderId="164" xfId="0" applyFont="1" applyBorder="1" applyAlignment="1">
      <alignment vertical="center"/>
    </xf>
    <xf numFmtId="0" fontId="2" fillId="0" borderId="210" xfId="0" applyFont="1" applyBorder="1" applyAlignment="1">
      <alignment horizontal="distributed" vertical="center"/>
    </xf>
    <xf numFmtId="0" fontId="2" fillId="0" borderId="211" xfId="0" applyFont="1" applyBorder="1" applyAlignment="1">
      <alignment horizontal="center" vertical="center" textRotation="255"/>
    </xf>
    <xf numFmtId="0" fontId="2" fillId="0" borderId="162" xfId="0" applyFont="1" applyBorder="1" applyAlignment="1">
      <alignment horizontal="center" vertical="center" textRotation="255"/>
    </xf>
    <xf numFmtId="0" fontId="2" fillId="0" borderId="212" xfId="0" applyFont="1" applyBorder="1" applyAlignment="1">
      <alignment horizontal="center" vertical="center" textRotation="255"/>
    </xf>
    <xf numFmtId="0" fontId="2" fillId="0" borderId="213" xfId="0" applyFont="1" applyBorder="1" applyAlignment="1">
      <alignment horizontal="center" vertical="center"/>
    </xf>
    <xf numFmtId="0" fontId="10" fillId="0" borderId="169" xfId="0" applyFont="1" applyBorder="1" applyAlignment="1">
      <alignment horizontal="center" vertical="center"/>
    </xf>
    <xf numFmtId="0" fontId="10" fillId="0" borderId="183" xfId="0" applyFont="1" applyBorder="1" applyAlignment="1">
      <alignment horizontal="center" vertical="center"/>
    </xf>
    <xf numFmtId="0" fontId="2" fillId="0" borderId="214" xfId="0" applyFont="1" applyBorder="1" applyAlignment="1">
      <alignment horizontal="distributed" vertical="center"/>
    </xf>
    <xf numFmtId="0" fontId="0" fillId="0" borderId="184"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15" xfId="0" applyFont="1" applyBorder="1" applyAlignment="1">
      <alignment horizontal="distributed" vertical="center" wrapText="1"/>
    </xf>
    <xf numFmtId="0" fontId="0" fillId="0" borderId="214" xfId="0" applyFont="1" applyBorder="1" applyAlignment="1">
      <alignment horizontal="distributed" vertical="center" wrapText="1"/>
    </xf>
    <xf numFmtId="0" fontId="2" fillId="0" borderId="216" xfId="0" applyFont="1" applyBorder="1" applyAlignment="1">
      <alignment horizontal="distributed" vertical="center"/>
    </xf>
    <xf numFmtId="0" fontId="2" fillId="0" borderId="217" xfId="0" applyFont="1" applyBorder="1" applyAlignment="1">
      <alignment horizontal="distributed" vertical="center"/>
    </xf>
    <xf numFmtId="0" fontId="2" fillId="0" borderId="80" xfId="0" applyFont="1" applyBorder="1" applyAlignment="1">
      <alignment horizontal="distributed" vertical="center"/>
    </xf>
    <xf numFmtId="0" fontId="2" fillId="0" borderId="185" xfId="0" applyFont="1" applyBorder="1" applyAlignment="1">
      <alignment horizontal="distributed" vertical="center"/>
    </xf>
    <xf numFmtId="0" fontId="2" fillId="0" borderId="25"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3"/>
  <sheetViews>
    <sheetView showGridLines="0" tabSelected="1" workbookViewId="0" topLeftCell="A1">
      <selection activeCell="A1" sqref="A1:P1"/>
    </sheetView>
  </sheetViews>
  <sheetFormatPr defaultColWidth="12.625" defaultRowHeight="13.5"/>
  <cols>
    <col min="1" max="1" width="10.625" style="2" customWidth="1"/>
    <col min="2" max="14" width="12.625" style="2" customWidth="1"/>
    <col min="15" max="15" width="10.625" style="2" customWidth="1"/>
    <col min="16" max="16" width="12.625" style="2" customWidth="1"/>
    <col min="17" max="16384" width="12.625" style="2" customWidth="1"/>
  </cols>
  <sheetData>
    <row r="1" spans="1:16" ht="15">
      <c r="A1" s="290" t="s">
        <v>35</v>
      </c>
      <c r="B1" s="290"/>
      <c r="C1" s="290"/>
      <c r="D1" s="290"/>
      <c r="E1" s="290"/>
      <c r="F1" s="290"/>
      <c r="G1" s="290"/>
      <c r="H1" s="290"/>
      <c r="I1" s="290"/>
      <c r="J1" s="290"/>
      <c r="K1" s="290"/>
      <c r="L1" s="290"/>
      <c r="M1" s="290"/>
      <c r="N1" s="290"/>
      <c r="O1" s="290"/>
      <c r="P1" s="290"/>
    </row>
    <row r="2" ht="12" thickBot="1">
      <c r="A2" s="2" t="s">
        <v>34</v>
      </c>
    </row>
    <row r="3" spans="1:16" ht="19.5" customHeight="1">
      <c r="A3" s="286" t="s">
        <v>20</v>
      </c>
      <c r="B3" s="287"/>
      <c r="C3" s="283" t="s">
        <v>21</v>
      </c>
      <c r="D3" s="284"/>
      <c r="E3" s="285"/>
      <c r="F3" s="283" t="s">
        <v>22</v>
      </c>
      <c r="G3" s="284"/>
      <c r="H3" s="285"/>
      <c r="I3" s="283" t="s">
        <v>23</v>
      </c>
      <c r="J3" s="284"/>
      <c r="K3" s="285"/>
      <c r="L3" s="283" t="s">
        <v>24</v>
      </c>
      <c r="M3" s="284"/>
      <c r="N3" s="285"/>
      <c r="O3" s="291" t="s">
        <v>25</v>
      </c>
      <c r="P3" s="292"/>
    </row>
    <row r="4" spans="1:16" ht="15" customHeight="1">
      <c r="A4" s="288"/>
      <c r="B4" s="289"/>
      <c r="C4" s="23" t="s">
        <v>0</v>
      </c>
      <c r="D4" s="20" t="s">
        <v>26</v>
      </c>
      <c r="E4" s="25" t="s">
        <v>1</v>
      </c>
      <c r="F4" s="23" t="s">
        <v>0</v>
      </c>
      <c r="G4" s="20" t="s">
        <v>26</v>
      </c>
      <c r="H4" s="25" t="s">
        <v>1</v>
      </c>
      <c r="I4" s="23" t="s">
        <v>0</v>
      </c>
      <c r="J4" s="20" t="s">
        <v>26</v>
      </c>
      <c r="K4" s="25" t="s">
        <v>1</v>
      </c>
      <c r="L4" s="23" t="s">
        <v>0</v>
      </c>
      <c r="M4" s="20" t="s">
        <v>26</v>
      </c>
      <c r="N4" s="25" t="s">
        <v>1</v>
      </c>
      <c r="O4" s="293"/>
      <c r="P4" s="294"/>
    </row>
    <row r="5" spans="1:16" ht="11.25">
      <c r="A5" s="59"/>
      <c r="B5" s="64"/>
      <c r="C5" s="61" t="s">
        <v>2</v>
      </c>
      <c r="D5" s="62" t="s">
        <v>2</v>
      </c>
      <c r="E5" s="63" t="s">
        <v>2</v>
      </c>
      <c r="F5" s="61" t="s">
        <v>2</v>
      </c>
      <c r="G5" s="62" t="s">
        <v>2</v>
      </c>
      <c r="H5" s="63" t="s">
        <v>2</v>
      </c>
      <c r="I5" s="61" t="s">
        <v>2</v>
      </c>
      <c r="J5" s="62" t="s">
        <v>2</v>
      </c>
      <c r="K5" s="63" t="s">
        <v>2</v>
      </c>
      <c r="L5" s="61" t="s">
        <v>2</v>
      </c>
      <c r="M5" s="62" t="s">
        <v>2</v>
      </c>
      <c r="N5" s="63" t="s">
        <v>2</v>
      </c>
      <c r="O5" s="60"/>
      <c r="P5" s="80"/>
    </row>
    <row r="6" spans="1:16" ht="27" customHeight="1">
      <c r="A6" s="297" t="s">
        <v>36</v>
      </c>
      <c r="B6" s="65" t="s">
        <v>3</v>
      </c>
      <c r="C6" s="66">
        <v>441680431</v>
      </c>
      <c r="D6" s="67">
        <v>7081992</v>
      </c>
      <c r="E6" s="68">
        <v>448762423</v>
      </c>
      <c r="F6" s="66">
        <v>440476103</v>
      </c>
      <c r="G6" s="67">
        <v>1349714</v>
      </c>
      <c r="H6" s="68">
        <v>441825817</v>
      </c>
      <c r="I6" s="66">
        <v>10180</v>
      </c>
      <c r="J6" s="67">
        <v>489561</v>
      </c>
      <c r="K6" s="68">
        <v>499741</v>
      </c>
      <c r="L6" s="66">
        <v>1194148</v>
      </c>
      <c r="M6" s="67">
        <v>5242717</v>
      </c>
      <c r="N6" s="68">
        <v>6436866</v>
      </c>
      <c r="O6" s="77" t="s">
        <v>3</v>
      </c>
      <c r="P6" s="295" t="s">
        <v>37</v>
      </c>
    </row>
    <row r="7" spans="1:16" ht="27" customHeight="1">
      <c r="A7" s="297"/>
      <c r="B7" s="69" t="s">
        <v>27</v>
      </c>
      <c r="C7" s="70">
        <v>102281535</v>
      </c>
      <c r="D7" s="71">
        <v>11641972</v>
      </c>
      <c r="E7" s="72">
        <v>113923508</v>
      </c>
      <c r="F7" s="70">
        <v>99666963</v>
      </c>
      <c r="G7" s="71">
        <v>2583038</v>
      </c>
      <c r="H7" s="72">
        <v>102250001</v>
      </c>
      <c r="I7" s="70">
        <v>1</v>
      </c>
      <c r="J7" s="71">
        <v>769910</v>
      </c>
      <c r="K7" s="72">
        <v>769911</v>
      </c>
      <c r="L7" s="70">
        <v>2614572</v>
      </c>
      <c r="M7" s="71">
        <v>8289024</v>
      </c>
      <c r="N7" s="72">
        <v>10903595</v>
      </c>
      <c r="O7" s="78" t="s">
        <v>27</v>
      </c>
      <c r="P7" s="295"/>
    </row>
    <row r="8" spans="1:16" s="3" customFormat="1" ht="27" customHeight="1">
      <c r="A8" s="298"/>
      <c r="B8" s="73" t="s">
        <v>4</v>
      </c>
      <c r="C8" s="74">
        <v>543961966</v>
      </c>
      <c r="D8" s="75">
        <v>18723964</v>
      </c>
      <c r="E8" s="76">
        <v>562685930</v>
      </c>
      <c r="F8" s="74">
        <v>540143066</v>
      </c>
      <c r="G8" s="75">
        <v>3932752</v>
      </c>
      <c r="H8" s="76">
        <v>544075818</v>
      </c>
      <c r="I8" s="74">
        <v>10181</v>
      </c>
      <c r="J8" s="75">
        <v>1259471</v>
      </c>
      <c r="K8" s="76">
        <v>1269652</v>
      </c>
      <c r="L8" s="74">
        <v>3808720</v>
      </c>
      <c r="M8" s="75">
        <v>13531741</v>
      </c>
      <c r="N8" s="76">
        <v>17340461</v>
      </c>
      <c r="O8" s="79" t="s">
        <v>75</v>
      </c>
      <c r="P8" s="296"/>
    </row>
    <row r="9" spans="1:16" ht="27" customHeight="1">
      <c r="A9" s="271" t="s">
        <v>5</v>
      </c>
      <c r="B9" s="272"/>
      <c r="C9" s="24">
        <v>368947827</v>
      </c>
      <c r="D9" s="15">
        <v>4584051</v>
      </c>
      <c r="E9" s="26">
        <v>373531878</v>
      </c>
      <c r="F9" s="24">
        <v>366642909</v>
      </c>
      <c r="G9" s="15">
        <v>1739353</v>
      </c>
      <c r="H9" s="26">
        <v>368382262</v>
      </c>
      <c r="I9" s="24">
        <v>975447</v>
      </c>
      <c r="J9" s="15">
        <v>421574</v>
      </c>
      <c r="K9" s="26">
        <v>1397021</v>
      </c>
      <c r="L9" s="24">
        <v>1329471</v>
      </c>
      <c r="M9" s="15">
        <v>2423123</v>
      </c>
      <c r="N9" s="26">
        <v>3752595</v>
      </c>
      <c r="O9" s="267" t="s">
        <v>5</v>
      </c>
      <c r="P9" s="268"/>
    </row>
    <row r="10" spans="1:16" ht="27" customHeight="1">
      <c r="A10" s="271" t="s">
        <v>6</v>
      </c>
      <c r="B10" s="272"/>
      <c r="C10" s="24">
        <v>48283362</v>
      </c>
      <c r="D10" s="15">
        <v>1164607</v>
      </c>
      <c r="E10" s="26">
        <v>49447969</v>
      </c>
      <c r="F10" s="24">
        <v>46778222</v>
      </c>
      <c r="G10" s="15">
        <v>615433</v>
      </c>
      <c r="H10" s="26">
        <v>47393654</v>
      </c>
      <c r="I10" s="24" t="s">
        <v>193</v>
      </c>
      <c r="J10" s="15">
        <v>6556</v>
      </c>
      <c r="K10" s="26">
        <v>6556</v>
      </c>
      <c r="L10" s="24">
        <v>1505140</v>
      </c>
      <c r="M10" s="15">
        <v>542618</v>
      </c>
      <c r="N10" s="26">
        <v>2047759</v>
      </c>
      <c r="O10" s="267" t="s">
        <v>6</v>
      </c>
      <c r="P10" s="268"/>
    </row>
    <row r="11" spans="1:16" ht="27" customHeight="1">
      <c r="A11" s="271" t="s">
        <v>7</v>
      </c>
      <c r="B11" s="272"/>
      <c r="C11" s="24" t="s">
        <v>193</v>
      </c>
      <c r="D11" s="15" t="s">
        <v>193</v>
      </c>
      <c r="E11" s="26" t="s">
        <v>193</v>
      </c>
      <c r="F11" s="24" t="s">
        <v>193</v>
      </c>
      <c r="G11" s="15" t="s">
        <v>193</v>
      </c>
      <c r="H11" s="26" t="s">
        <v>193</v>
      </c>
      <c r="I11" s="24" t="s">
        <v>193</v>
      </c>
      <c r="J11" s="15" t="s">
        <v>193</v>
      </c>
      <c r="K11" s="26" t="s">
        <v>193</v>
      </c>
      <c r="L11" s="24" t="s">
        <v>193</v>
      </c>
      <c r="M11" s="15" t="s">
        <v>193</v>
      </c>
      <c r="N11" s="26" t="s">
        <v>193</v>
      </c>
      <c r="O11" s="267" t="s">
        <v>7</v>
      </c>
      <c r="P11" s="268"/>
    </row>
    <row r="12" spans="1:16" ht="27" customHeight="1">
      <c r="A12" s="271" t="s">
        <v>8</v>
      </c>
      <c r="B12" s="272"/>
      <c r="C12" s="24" t="s">
        <v>193</v>
      </c>
      <c r="D12" s="15">
        <v>64903</v>
      </c>
      <c r="E12" s="26">
        <v>64903</v>
      </c>
      <c r="F12" s="24" t="s">
        <v>193</v>
      </c>
      <c r="G12" s="15">
        <v>6977</v>
      </c>
      <c r="H12" s="26">
        <v>6977</v>
      </c>
      <c r="I12" s="24" t="s">
        <v>193</v>
      </c>
      <c r="J12" s="15">
        <v>11478</v>
      </c>
      <c r="K12" s="26">
        <v>11478</v>
      </c>
      <c r="L12" s="24" t="s">
        <v>193</v>
      </c>
      <c r="M12" s="15">
        <v>46448</v>
      </c>
      <c r="N12" s="26">
        <v>46448</v>
      </c>
      <c r="O12" s="267" t="s">
        <v>8</v>
      </c>
      <c r="P12" s="268"/>
    </row>
    <row r="13" spans="1:16" ht="27" customHeight="1">
      <c r="A13" s="271" t="s">
        <v>197</v>
      </c>
      <c r="B13" s="272"/>
      <c r="C13" s="24">
        <v>487112938</v>
      </c>
      <c r="D13" s="15">
        <v>16587418</v>
      </c>
      <c r="E13" s="26">
        <v>503700356</v>
      </c>
      <c r="F13" s="24">
        <v>479064609</v>
      </c>
      <c r="G13" s="15">
        <v>8784512</v>
      </c>
      <c r="H13" s="26">
        <v>487849120</v>
      </c>
      <c r="I13" s="24">
        <v>76053</v>
      </c>
      <c r="J13" s="15">
        <v>914344</v>
      </c>
      <c r="K13" s="26">
        <v>990397</v>
      </c>
      <c r="L13" s="24">
        <v>7972276</v>
      </c>
      <c r="M13" s="15">
        <v>6888563</v>
      </c>
      <c r="N13" s="26">
        <v>14860839</v>
      </c>
      <c r="O13" s="267" t="s">
        <v>9</v>
      </c>
      <c r="P13" s="268"/>
    </row>
    <row r="14" spans="1:16" ht="27" customHeight="1">
      <c r="A14" s="271" t="s">
        <v>10</v>
      </c>
      <c r="B14" s="272"/>
      <c r="C14" s="24">
        <v>35386081</v>
      </c>
      <c r="D14" s="15">
        <v>2813</v>
      </c>
      <c r="E14" s="26">
        <v>35388893</v>
      </c>
      <c r="F14" s="24">
        <v>35378053</v>
      </c>
      <c r="G14" s="15">
        <v>1281</v>
      </c>
      <c r="H14" s="26">
        <v>35379335</v>
      </c>
      <c r="I14" s="24" t="s">
        <v>193</v>
      </c>
      <c r="J14" s="15" t="s">
        <v>193</v>
      </c>
      <c r="K14" s="26" t="s">
        <v>193</v>
      </c>
      <c r="L14" s="24">
        <v>8027</v>
      </c>
      <c r="M14" s="15">
        <v>1531</v>
      </c>
      <c r="N14" s="26">
        <v>9559</v>
      </c>
      <c r="O14" s="267" t="s">
        <v>10</v>
      </c>
      <c r="P14" s="268"/>
    </row>
    <row r="15" spans="1:16" ht="27" customHeight="1">
      <c r="A15" s="271" t="s">
        <v>11</v>
      </c>
      <c r="B15" s="272"/>
      <c r="C15" s="24">
        <v>113</v>
      </c>
      <c r="D15" s="15">
        <v>1585</v>
      </c>
      <c r="E15" s="26">
        <v>1697</v>
      </c>
      <c r="F15" s="24">
        <v>113</v>
      </c>
      <c r="G15" s="15">
        <v>1525</v>
      </c>
      <c r="H15" s="26">
        <v>1638</v>
      </c>
      <c r="I15" s="24" t="s">
        <v>193</v>
      </c>
      <c r="J15" s="15" t="s">
        <v>193</v>
      </c>
      <c r="K15" s="26" t="s">
        <v>193</v>
      </c>
      <c r="L15" s="24" t="s">
        <v>193</v>
      </c>
      <c r="M15" s="15">
        <v>60</v>
      </c>
      <c r="N15" s="26">
        <v>60</v>
      </c>
      <c r="O15" s="267" t="s">
        <v>11</v>
      </c>
      <c r="P15" s="268"/>
    </row>
    <row r="16" spans="1:16" ht="27" customHeight="1">
      <c r="A16" s="271" t="s">
        <v>196</v>
      </c>
      <c r="B16" s="272"/>
      <c r="C16" s="24">
        <v>36512695</v>
      </c>
      <c r="D16" s="15" t="s">
        <v>193</v>
      </c>
      <c r="E16" s="26">
        <v>36512695</v>
      </c>
      <c r="F16" s="24">
        <v>36512695</v>
      </c>
      <c r="G16" s="15" t="s">
        <v>193</v>
      </c>
      <c r="H16" s="26">
        <v>36512695</v>
      </c>
      <c r="I16" s="24" t="s">
        <v>193</v>
      </c>
      <c r="J16" s="15" t="s">
        <v>193</v>
      </c>
      <c r="K16" s="26" t="s">
        <v>193</v>
      </c>
      <c r="L16" s="24" t="s">
        <v>193</v>
      </c>
      <c r="M16" s="15" t="s">
        <v>193</v>
      </c>
      <c r="N16" s="26" t="s">
        <v>193</v>
      </c>
      <c r="O16" s="267" t="s">
        <v>200</v>
      </c>
      <c r="P16" s="268"/>
    </row>
    <row r="17" spans="1:16" ht="27" customHeight="1">
      <c r="A17" s="271" t="s">
        <v>12</v>
      </c>
      <c r="B17" s="272"/>
      <c r="C17" s="24" t="s">
        <v>193</v>
      </c>
      <c r="D17" s="15" t="s">
        <v>193</v>
      </c>
      <c r="E17" s="26" t="s">
        <v>193</v>
      </c>
      <c r="F17" s="24" t="s">
        <v>193</v>
      </c>
      <c r="G17" s="15" t="s">
        <v>193</v>
      </c>
      <c r="H17" s="26" t="s">
        <v>193</v>
      </c>
      <c r="I17" s="24" t="s">
        <v>193</v>
      </c>
      <c r="J17" s="15" t="s">
        <v>193</v>
      </c>
      <c r="K17" s="26" t="s">
        <v>193</v>
      </c>
      <c r="L17" s="24" t="s">
        <v>193</v>
      </c>
      <c r="M17" s="15" t="s">
        <v>193</v>
      </c>
      <c r="N17" s="26" t="s">
        <v>193</v>
      </c>
      <c r="O17" s="267" t="s">
        <v>12</v>
      </c>
      <c r="P17" s="268"/>
    </row>
    <row r="18" spans="1:16" ht="27" customHeight="1">
      <c r="A18" s="271" t="s">
        <v>13</v>
      </c>
      <c r="B18" s="272"/>
      <c r="C18" s="24" t="s">
        <v>193</v>
      </c>
      <c r="D18" s="15">
        <v>8</v>
      </c>
      <c r="E18" s="26">
        <v>8</v>
      </c>
      <c r="F18" s="24" t="s">
        <v>193</v>
      </c>
      <c r="G18" s="15">
        <v>8</v>
      </c>
      <c r="H18" s="26">
        <v>8</v>
      </c>
      <c r="I18" s="24" t="s">
        <v>193</v>
      </c>
      <c r="J18" s="15" t="s">
        <v>193</v>
      </c>
      <c r="K18" s="26" t="s">
        <v>193</v>
      </c>
      <c r="L18" s="24" t="s">
        <v>193</v>
      </c>
      <c r="M18" s="15" t="s">
        <v>193</v>
      </c>
      <c r="N18" s="26" t="s">
        <v>193</v>
      </c>
      <c r="O18" s="267" t="s">
        <v>13</v>
      </c>
      <c r="P18" s="268"/>
    </row>
    <row r="19" spans="1:16" ht="27" customHeight="1">
      <c r="A19" s="271" t="s">
        <v>14</v>
      </c>
      <c r="B19" s="272"/>
      <c r="C19" s="24">
        <v>23813726</v>
      </c>
      <c r="D19" s="15" t="s">
        <v>193</v>
      </c>
      <c r="E19" s="26">
        <v>23813726</v>
      </c>
      <c r="F19" s="24">
        <v>23813726</v>
      </c>
      <c r="G19" s="15" t="s">
        <v>193</v>
      </c>
      <c r="H19" s="26">
        <v>23813726</v>
      </c>
      <c r="I19" s="24" t="s">
        <v>193</v>
      </c>
      <c r="J19" s="15" t="s">
        <v>193</v>
      </c>
      <c r="K19" s="26" t="s">
        <v>193</v>
      </c>
      <c r="L19" s="24" t="s">
        <v>193</v>
      </c>
      <c r="M19" s="15" t="s">
        <v>193</v>
      </c>
      <c r="N19" s="26" t="s">
        <v>193</v>
      </c>
      <c r="O19" s="267" t="s">
        <v>14</v>
      </c>
      <c r="P19" s="268"/>
    </row>
    <row r="20" spans="1:16" ht="27" customHeight="1">
      <c r="A20" s="271" t="s">
        <v>198</v>
      </c>
      <c r="B20" s="272"/>
      <c r="C20" s="24" t="s">
        <v>193</v>
      </c>
      <c r="D20" s="15" t="s">
        <v>193</v>
      </c>
      <c r="E20" s="26" t="s">
        <v>193</v>
      </c>
      <c r="F20" s="24" t="s">
        <v>193</v>
      </c>
      <c r="G20" s="15" t="s">
        <v>193</v>
      </c>
      <c r="H20" s="26" t="s">
        <v>193</v>
      </c>
      <c r="I20" s="24" t="s">
        <v>193</v>
      </c>
      <c r="J20" s="15" t="s">
        <v>193</v>
      </c>
      <c r="K20" s="26" t="s">
        <v>193</v>
      </c>
      <c r="L20" s="24" t="s">
        <v>193</v>
      </c>
      <c r="M20" s="15" t="s">
        <v>193</v>
      </c>
      <c r="N20" s="26" t="s">
        <v>193</v>
      </c>
      <c r="O20" s="267" t="s">
        <v>201</v>
      </c>
      <c r="P20" s="268"/>
    </row>
    <row r="21" spans="1:16" ht="27" customHeight="1">
      <c r="A21" s="279" t="s">
        <v>199</v>
      </c>
      <c r="B21" s="280"/>
      <c r="C21" s="24">
        <v>425129182</v>
      </c>
      <c r="D21" s="15">
        <v>35238636</v>
      </c>
      <c r="E21" s="26">
        <v>460367818</v>
      </c>
      <c r="F21" s="24">
        <v>395492352</v>
      </c>
      <c r="G21" s="15">
        <v>35238636</v>
      </c>
      <c r="H21" s="26">
        <v>430730988</v>
      </c>
      <c r="I21" s="24" t="s">
        <v>193</v>
      </c>
      <c r="J21" s="15" t="s">
        <v>193</v>
      </c>
      <c r="K21" s="26" t="s">
        <v>193</v>
      </c>
      <c r="L21" s="24">
        <v>29636830</v>
      </c>
      <c r="M21" s="15" t="s">
        <v>193</v>
      </c>
      <c r="N21" s="247">
        <v>29636830</v>
      </c>
      <c r="O21" s="281" t="s">
        <v>199</v>
      </c>
      <c r="P21" s="282"/>
    </row>
    <row r="22" spans="1:16" ht="27" customHeight="1">
      <c r="A22" s="271" t="s">
        <v>15</v>
      </c>
      <c r="B22" s="272"/>
      <c r="C22" s="24">
        <v>1187545</v>
      </c>
      <c r="D22" s="15">
        <v>185</v>
      </c>
      <c r="E22" s="26">
        <v>1187730</v>
      </c>
      <c r="F22" s="24">
        <v>1187369</v>
      </c>
      <c r="G22" s="15">
        <v>185</v>
      </c>
      <c r="H22" s="26">
        <v>1187555</v>
      </c>
      <c r="I22" s="24" t="s">
        <v>193</v>
      </c>
      <c r="J22" s="15" t="s">
        <v>193</v>
      </c>
      <c r="K22" s="26" t="s">
        <v>193</v>
      </c>
      <c r="L22" s="24">
        <v>176</v>
      </c>
      <c r="M22" s="15" t="s">
        <v>193</v>
      </c>
      <c r="N22" s="26">
        <v>176</v>
      </c>
      <c r="O22" s="267" t="s">
        <v>15</v>
      </c>
      <c r="P22" s="268"/>
    </row>
    <row r="23" spans="1:16" ht="27" customHeight="1">
      <c r="A23" s="271" t="s">
        <v>16</v>
      </c>
      <c r="B23" s="272"/>
      <c r="C23" s="24">
        <v>8714</v>
      </c>
      <c r="D23" s="15" t="s">
        <v>193</v>
      </c>
      <c r="E23" s="26">
        <v>8714</v>
      </c>
      <c r="F23" s="24">
        <v>8714</v>
      </c>
      <c r="G23" s="15" t="s">
        <v>193</v>
      </c>
      <c r="H23" s="26">
        <v>8714</v>
      </c>
      <c r="I23" s="24" t="s">
        <v>193</v>
      </c>
      <c r="J23" s="15" t="s">
        <v>193</v>
      </c>
      <c r="K23" s="26" t="s">
        <v>193</v>
      </c>
      <c r="L23" s="24" t="s">
        <v>193</v>
      </c>
      <c r="M23" s="15" t="s">
        <v>193</v>
      </c>
      <c r="N23" s="26" t="s">
        <v>193</v>
      </c>
      <c r="O23" s="267" t="s">
        <v>16</v>
      </c>
      <c r="P23" s="268"/>
    </row>
    <row r="24" spans="1:16" ht="27" customHeight="1">
      <c r="A24" s="271" t="s">
        <v>17</v>
      </c>
      <c r="B24" s="272"/>
      <c r="C24" s="24">
        <v>3530</v>
      </c>
      <c r="D24" s="15">
        <v>9</v>
      </c>
      <c r="E24" s="26">
        <v>3539</v>
      </c>
      <c r="F24" s="24">
        <v>3530</v>
      </c>
      <c r="G24" s="15">
        <v>9</v>
      </c>
      <c r="H24" s="26">
        <v>3539</v>
      </c>
      <c r="I24" s="24" t="s">
        <v>193</v>
      </c>
      <c r="J24" s="15" t="s">
        <v>193</v>
      </c>
      <c r="K24" s="26" t="s">
        <v>193</v>
      </c>
      <c r="L24" s="24" t="s">
        <v>193</v>
      </c>
      <c r="M24" s="15" t="s">
        <v>193</v>
      </c>
      <c r="N24" s="26" t="s">
        <v>193</v>
      </c>
      <c r="O24" s="267" t="s">
        <v>17</v>
      </c>
      <c r="P24" s="268"/>
    </row>
    <row r="25" spans="1:16" ht="27" customHeight="1" thickBot="1">
      <c r="A25" s="273" t="s">
        <v>18</v>
      </c>
      <c r="B25" s="274"/>
      <c r="C25" s="250">
        <v>6676992</v>
      </c>
      <c r="D25" s="251">
        <v>15564</v>
      </c>
      <c r="E25" s="252">
        <v>6692556</v>
      </c>
      <c r="F25" s="250">
        <v>6662884</v>
      </c>
      <c r="G25" s="251">
        <v>8919</v>
      </c>
      <c r="H25" s="252">
        <v>6671803</v>
      </c>
      <c r="I25" s="250" t="s">
        <v>193</v>
      </c>
      <c r="J25" s="251">
        <v>29</v>
      </c>
      <c r="K25" s="252">
        <v>29</v>
      </c>
      <c r="L25" s="250">
        <v>14108</v>
      </c>
      <c r="M25" s="251">
        <v>6616</v>
      </c>
      <c r="N25" s="252">
        <v>20724</v>
      </c>
      <c r="O25" s="275" t="s">
        <v>18</v>
      </c>
      <c r="P25" s="276"/>
    </row>
    <row r="26" spans="1:16" s="3" customFormat="1" ht="27" customHeight="1" thickBot="1" thickTop="1">
      <c r="A26" s="277" t="s">
        <v>76</v>
      </c>
      <c r="B26" s="278"/>
      <c r="C26" s="253">
        <v>1977024671</v>
      </c>
      <c r="D26" s="51">
        <v>76383744</v>
      </c>
      <c r="E26" s="254">
        <v>2053408415</v>
      </c>
      <c r="F26" s="253">
        <v>1931688242</v>
      </c>
      <c r="G26" s="51">
        <v>50329592</v>
      </c>
      <c r="H26" s="254">
        <v>1982017833</v>
      </c>
      <c r="I26" s="253">
        <v>1061681</v>
      </c>
      <c r="J26" s="51">
        <v>2613451</v>
      </c>
      <c r="K26" s="254">
        <v>3675132</v>
      </c>
      <c r="L26" s="253">
        <v>44274748</v>
      </c>
      <c r="M26" s="51">
        <v>23440701</v>
      </c>
      <c r="N26" s="254">
        <v>67715449</v>
      </c>
      <c r="O26" s="269" t="s">
        <v>76</v>
      </c>
      <c r="P26" s="270"/>
    </row>
    <row r="27" ht="11.25">
      <c r="A27" s="1" t="s">
        <v>208</v>
      </c>
    </row>
    <row r="28" spans="1:8" ht="11.25">
      <c r="A28" s="248" t="s">
        <v>131</v>
      </c>
      <c r="B28" s="12"/>
      <c r="C28" s="12"/>
      <c r="D28" s="12"/>
      <c r="E28" s="12"/>
      <c r="F28" s="12"/>
      <c r="G28" s="12"/>
      <c r="H28" s="12"/>
    </row>
    <row r="29" spans="1:8" ht="11.25">
      <c r="A29" s="248" t="s">
        <v>132</v>
      </c>
      <c r="B29" s="249"/>
      <c r="C29" s="12"/>
      <c r="D29" s="12"/>
      <c r="E29" s="12"/>
      <c r="F29" s="12"/>
      <c r="G29" s="12"/>
      <c r="H29" s="12"/>
    </row>
    <row r="30" spans="1:8" ht="11.25">
      <c r="A30" s="248" t="s">
        <v>133</v>
      </c>
      <c r="B30" s="12"/>
      <c r="C30" s="12"/>
      <c r="D30" s="12"/>
      <c r="E30" s="12"/>
      <c r="F30" s="12"/>
      <c r="G30" s="12"/>
      <c r="H30" s="12"/>
    </row>
    <row r="31" spans="1:8" ht="11.25">
      <c r="A31" s="248" t="s">
        <v>134</v>
      </c>
      <c r="B31" s="12"/>
      <c r="C31" s="12"/>
      <c r="D31" s="12"/>
      <c r="E31" s="12"/>
      <c r="F31" s="12"/>
      <c r="G31" s="12"/>
      <c r="H31" s="12"/>
    </row>
    <row r="32" ht="11.25">
      <c r="A32" s="1" t="s">
        <v>19</v>
      </c>
    </row>
    <row r="39" spans="1:13" ht="11.25">
      <c r="A39" s="4"/>
      <c r="B39" s="4"/>
      <c r="C39" s="4"/>
      <c r="D39" s="4"/>
      <c r="E39" s="4"/>
      <c r="F39" s="4"/>
      <c r="G39" s="4"/>
      <c r="H39" s="4"/>
      <c r="I39" s="4"/>
      <c r="J39" s="4"/>
      <c r="K39" s="4"/>
      <c r="L39" s="4"/>
      <c r="M39" s="4"/>
    </row>
    <row r="40" spans="1:13" ht="11.25">
      <c r="A40" s="4"/>
      <c r="B40" s="4"/>
      <c r="C40" s="4"/>
      <c r="D40" s="4"/>
      <c r="E40" s="4"/>
      <c r="F40" s="4"/>
      <c r="G40" s="4"/>
      <c r="H40" s="4"/>
      <c r="I40" s="4"/>
      <c r="J40" s="4"/>
      <c r="K40" s="4"/>
      <c r="L40" s="4"/>
      <c r="M40" s="4"/>
    </row>
    <row r="41" spans="1:13" ht="11.25">
      <c r="A41" s="4"/>
      <c r="B41" s="4"/>
      <c r="C41" s="4"/>
      <c r="D41" s="4"/>
      <c r="E41" s="4"/>
      <c r="F41" s="4"/>
      <c r="G41" s="4"/>
      <c r="H41" s="4"/>
      <c r="I41" s="4"/>
      <c r="J41" s="4"/>
      <c r="K41" s="4"/>
      <c r="L41" s="4"/>
      <c r="M41" s="4"/>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sheetData>
  <sheetProtection/>
  <mergeCells count="45">
    <mergeCell ref="A1:P1"/>
    <mergeCell ref="O11:P11"/>
    <mergeCell ref="L3:N3"/>
    <mergeCell ref="O3:P4"/>
    <mergeCell ref="P6:P8"/>
    <mergeCell ref="A6:A8"/>
    <mergeCell ref="A10:B10"/>
    <mergeCell ref="O10:P10"/>
    <mergeCell ref="A11:B11"/>
    <mergeCell ref="A13:B13"/>
    <mergeCell ref="O13:P13"/>
    <mergeCell ref="I3:K3"/>
    <mergeCell ref="F3:H3"/>
    <mergeCell ref="C3:E3"/>
    <mergeCell ref="A3:B4"/>
    <mergeCell ref="A12:B12"/>
    <mergeCell ref="O12:P12"/>
    <mergeCell ref="A9:B9"/>
    <mergeCell ref="O9:P9"/>
    <mergeCell ref="A20:B20"/>
    <mergeCell ref="O17:P17"/>
    <mergeCell ref="O15:P15"/>
    <mergeCell ref="A16:B16"/>
    <mergeCell ref="O23:P23"/>
    <mergeCell ref="A21:B21"/>
    <mergeCell ref="O21:P21"/>
    <mergeCell ref="A17:B17"/>
    <mergeCell ref="O22:P22"/>
    <mergeCell ref="A14:B14"/>
    <mergeCell ref="O14:P14"/>
    <mergeCell ref="O18:P18"/>
    <mergeCell ref="A19:B19"/>
    <mergeCell ref="A18:B18"/>
    <mergeCell ref="O16:P16"/>
    <mergeCell ref="A15:B15"/>
    <mergeCell ref="O19:P19"/>
    <mergeCell ref="O26:P26"/>
    <mergeCell ref="A24:B24"/>
    <mergeCell ref="O24:P24"/>
    <mergeCell ref="A25:B25"/>
    <mergeCell ref="O25:P25"/>
    <mergeCell ref="A26:B26"/>
    <mergeCell ref="A23:B23"/>
    <mergeCell ref="A22:B22"/>
    <mergeCell ref="O20:P20"/>
  </mergeCells>
  <printOptions/>
  <pageMargins left="0.7874015748031497" right="0.7874015748031497" top="0.984251968503937" bottom="0.5905511811023623" header="0.5118110236220472" footer="0.5118110236220472"/>
  <pageSetup horizontalDpi="300" verticalDpi="300" orientation="landscape" paperSize="9" scale="66" r:id="rId1"/>
  <headerFooter alignWithMargins="0">
    <oddFooter>&amp;R広島国税局
国税徴収１
(H23)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1" sqref="A1"/>
    </sheetView>
  </sheetViews>
  <sheetFormatPr defaultColWidth="12.625" defaultRowHeight="13.5"/>
  <cols>
    <col min="1" max="16384" width="12.625" style="2" customWidth="1"/>
  </cols>
  <sheetData>
    <row r="1" ht="12" thickBot="1">
      <c r="A1" s="2" t="s">
        <v>123</v>
      </c>
    </row>
    <row r="2" spans="1:14" ht="15" customHeight="1">
      <c r="A2" s="299" t="s">
        <v>124</v>
      </c>
      <c r="B2" s="283" t="s">
        <v>125</v>
      </c>
      <c r="C2" s="284"/>
      <c r="D2" s="285"/>
      <c r="E2" s="283" t="s">
        <v>28</v>
      </c>
      <c r="F2" s="284"/>
      <c r="G2" s="285"/>
      <c r="H2" s="283" t="s">
        <v>126</v>
      </c>
      <c r="I2" s="284"/>
      <c r="J2" s="285"/>
      <c r="K2" s="283" t="s">
        <v>127</v>
      </c>
      <c r="L2" s="284"/>
      <c r="M2" s="284"/>
      <c r="N2" s="301" t="s">
        <v>124</v>
      </c>
    </row>
    <row r="3" spans="1:14" ht="18" customHeight="1">
      <c r="A3" s="300"/>
      <c r="B3" s="19" t="s">
        <v>0</v>
      </c>
      <c r="C3" s="20" t="s">
        <v>128</v>
      </c>
      <c r="D3" s="22" t="s">
        <v>1</v>
      </c>
      <c r="E3" s="19" t="s">
        <v>0</v>
      </c>
      <c r="F3" s="21" t="s">
        <v>129</v>
      </c>
      <c r="G3" s="22" t="s">
        <v>1</v>
      </c>
      <c r="H3" s="19" t="s">
        <v>0</v>
      </c>
      <c r="I3" s="21" t="s">
        <v>129</v>
      </c>
      <c r="J3" s="22" t="s">
        <v>1</v>
      </c>
      <c r="K3" s="19" t="s">
        <v>0</v>
      </c>
      <c r="L3" s="21" t="s">
        <v>129</v>
      </c>
      <c r="M3" s="22" t="s">
        <v>1</v>
      </c>
      <c r="N3" s="302"/>
    </row>
    <row r="4" spans="1:14" s="37" customFormat="1" ht="11.25">
      <c r="A4" s="81"/>
      <c r="B4" s="83" t="s">
        <v>2</v>
      </c>
      <c r="C4" s="84" t="s">
        <v>2</v>
      </c>
      <c r="D4" s="85" t="s">
        <v>2</v>
      </c>
      <c r="E4" s="83" t="s">
        <v>2</v>
      </c>
      <c r="F4" s="84" t="s">
        <v>2</v>
      </c>
      <c r="G4" s="85" t="s">
        <v>2</v>
      </c>
      <c r="H4" s="83" t="s">
        <v>2</v>
      </c>
      <c r="I4" s="84" t="s">
        <v>2</v>
      </c>
      <c r="J4" s="85" t="s">
        <v>2</v>
      </c>
      <c r="K4" s="83" t="s">
        <v>2</v>
      </c>
      <c r="L4" s="84" t="s">
        <v>2</v>
      </c>
      <c r="M4" s="85" t="s">
        <v>2</v>
      </c>
      <c r="N4" s="82"/>
    </row>
    <row r="5" spans="1:14" s="212" customFormat="1" ht="30" customHeight="1">
      <c r="A5" s="29" t="s">
        <v>203</v>
      </c>
      <c r="B5" s="33">
        <v>2267949939</v>
      </c>
      <c r="C5" s="34">
        <v>90214026</v>
      </c>
      <c r="D5" s="35">
        <v>2358163965</v>
      </c>
      <c r="E5" s="33">
        <v>2207726471</v>
      </c>
      <c r="F5" s="34">
        <v>60254759</v>
      </c>
      <c r="G5" s="35">
        <v>2267981231</v>
      </c>
      <c r="H5" s="33">
        <v>260921</v>
      </c>
      <c r="I5" s="34">
        <v>4149887</v>
      </c>
      <c r="J5" s="35">
        <v>4410808</v>
      </c>
      <c r="K5" s="33">
        <v>59962547</v>
      </c>
      <c r="L5" s="34">
        <v>25809380</v>
      </c>
      <c r="M5" s="35">
        <v>85771926</v>
      </c>
      <c r="N5" s="36" t="s">
        <v>203</v>
      </c>
    </row>
    <row r="6" spans="1:14" s="212" customFormat="1" ht="30" customHeight="1">
      <c r="A6" s="29" t="s">
        <v>204</v>
      </c>
      <c r="B6" s="6">
        <v>2062214619</v>
      </c>
      <c r="C6" s="7">
        <v>85553423</v>
      </c>
      <c r="D6" s="8">
        <v>2147768042</v>
      </c>
      <c r="E6" s="6">
        <v>2005184661</v>
      </c>
      <c r="F6" s="7">
        <v>55767896</v>
      </c>
      <c r="G6" s="8">
        <v>2060952557</v>
      </c>
      <c r="H6" s="6">
        <v>184342</v>
      </c>
      <c r="I6" s="7">
        <v>4504623</v>
      </c>
      <c r="J6" s="8">
        <v>4688965</v>
      </c>
      <c r="K6" s="6">
        <v>56845616</v>
      </c>
      <c r="L6" s="7">
        <v>25280905</v>
      </c>
      <c r="M6" s="8">
        <v>82126521</v>
      </c>
      <c r="N6" s="31" t="s">
        <v>204</v>
      </c>
    </row>
    <row r="7" spans="1:14" s="212" customFormat="1" ht="30" customHeight="1">
      <c r="A7" s="29" t="s">
        <v>205</v>
      </c>
      <c r="B7" s="6">
        <v>1998599582</v>
      </c>
      <c r="C7" s="7">
        <v>80882937</v>
      </c>
      <c r="D7" s="8">
        <v>2079482520</v>
      </c>
      <c r="E7" s="6">
        <v>1940024733</v>
      </c>
      <c r="F7" s="7">
        <v>52486841</v>
      </c>
      <c r="G7" s="8">
        <v>1992511574</v>
      </c>
      <c r="H7" s="6">
        <v>165420</v>
      </c>
      <c r="I7" s="7">
        <v>3549447</v>
      </c>
      <c r="J7" s="8">
        <v>3714867</v>
      </c>
      <c r="K7" s="6">
        <v>58409430</v>
      </c>
      <c r="L7" s="7">
        <v>24846649</v>
      </c>
      <c r="M7" s="8">
        <v>83256079</v>
      </c>
      <c r="N7" s="31" t="s">
        <v>205</v>
      </c>
    </row>
    <row r="8" spans="1:14" s="212" customFormat="1" ht="30" customHeight="1">
      <c r="A8" s="29" t="s">
        <v>209</v>
      </c>
      <c r="B8" s="6">
        <v>2007537377</v>
      </c>
      <c r="C8" s="7">
        <v>82868597</v>
      </c>
      <c r="D8" s="8">
        <v>2090405973</v>
      </c>
      <c r="E8" s="6">
        <v>1953153795</v>
      </c>
      <c r="F8" s="7">
        <v>55873111</v>
      </c>
      <c r="G8" s="8">
        <v>2009026906</v>
      </c>
      <c r="H8" s="6">
        <v>873874</v>
      </c>
      <c r="I8" s="7">
        <v>4026898</v>
      </c>
      <c r="J8" s="8">
        <v>4900772</v>
      </c>
      <c r="K8" s="6">
        <v>53509708</v>
      </c>
      <c r="L8" s="7">
        <v>22968588</v>
      </c>
      <c r="M8" s="8">
        <v>76478296</v>
      </c>
      <c r="N8" s="31" t="s">
        <v>209</v>
      </c>
    </row>
    <row r="9" spans="1:14" ht="30" customHeight="1" thickBot="1">
      <c r="A9" s="30" t="s">
        <v>210</v>
      </c>
      <c r="B9" s="9">
        <v>1977024671</v>
      </c>
      <c r="C9" s="10">
        <v>76383744</v>
      </c>
      <c r="D9" s="11">
        <v>2053408415</v>
      </c>
      <c r="E9" s="9">
        <v>1931688242</v>
      </c>
      <c r="F9" s="10">
        <v>50329592</v>
      </c>
      <c r="G9" s="11">
        <v>1982017833</v>
      </c>
      <c r="H9" s="9">
        <v>1061681</v>
      </c>
      <c r="I9" s="10">
        <v>2613451</v>
      </c>
      <c r="J9" s="11">
        <v>3675132</v>
      </c>
      <c r="K9" s="9">
        <v>44274748</v>
      </c>
      <c r="L9" s="10">
        <v>23440701</v>
      </c>
      <c r="M9" s="11">
        <v>67715449</v>
      </c>
      <c r="N9" s="32" t="s">
        <v>211</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74" r:id="rId1"/>
  <headerFooter alignWithMargins="0">
    <oddFooter>&amp;R広島国税局
国税徴収１
(H23)</oddFooter>
  </headerFooter>
</worksheet>
</file>

<file path=xl/worksheets/sheet3.xml><?xml version="1.0" encoding="utf-8"?>
<worksheet xmlns="http://schemas.openxmlformats.org/spreadsheetml/2006/main" xmlns:r="http://schemas.openxmlformats.org/officeDocument/2006/relationships">
  <dimension ref="A1:N67"/>
  <sheetViews>
    <sheetView showGridLines="0" workbookViewId="0" topLeftCell="A1">
      <selection activeCell="A1" sqref="A1"/>
    </sheetView>
  </sheetViews>
  <sheetFormatPr defaultColWidth="5.875" defaultRowHeight="13.5"/>
  <cols>
    <col min="1" max="1" width="10.625" style="2" customWidth="1"/>
    <col min="2" max="2" width="12.375" style="2" bestFit="1" customWidth="1"/>
    <col min="3" max="3" width="11.50390625" style="2" bestFit="1" customWidth="1"/>
    <col min="4" max="4" width="12.375" style="2" bestFit="1" customWidth="1"/>
    <col min="5" max="5" width="10.625" style="2" bestFit="1" customWidth="1"/>
    <col min="6" max="6" width="10.375" style="2" bestFit="1" customWidth="1"/>
    <col min="7" max="7" width="9.50390625" style="2" bestFit="1" customWidth="1"/>
    <col min="8" max="8" width="11.125" style="2" bestFit="1" customWidth="1"/>
    <col min="9" max="10" width="11.50390625" style="2" bestFit="1" customWidth="1"/>
    <col min="11" max="11" width="10.625" style="2" bestFit="1" customWidth="1"/>
    <col min="12" max="12" width="10.375" style="2" bestFit="1" customWidth="1"/>
    <col min="13" max="13" width="9.75390625" style="2" bestFit="1" customWidth="1"/>
    <col min="14" max="14" width="10.625" style="5" customWidth="1"/>
    <col min="15" max="16384" width="5.875" style="2" customWidth="1"/>
  </cols>
  <sheetData>
    <row r="1" ht="12" thickBot="1">
      <c r="A1" s="2" t="s">
        <v>118</v>
      </c>
    </row>
    <row r="2" spans="1:14" s="5" customFormat="1" ht="14.25" customHeight="1">
      <c r="A2" s="305" t="s">
        <v>29</v>
      </c>
      <c r="B2" s="283" t="s">
        <v>119</v>
      </c>
      <c r="C2" s="284"/>
      <c r="D2" s="285"/>
      <c r="E2" s="283" t="s">
        <v>120</v>
      </c>
      <c r="F2" s="284"/>
      <c r="G2" s="285"/>
      <c r="H2" s="283" t="s">
        <v>121</v>
      </c>
      <c r="I2" s="284"/>
      <c r="J2" s="285"/>
      <c r="K2" s="283" t="s">
        <v>122</v>
      </c>
      <c r="L2" s="284"/>
      <c r="M2" s="285"/>
      <c r="N2" s="301" t="s">
        <v>74</v>
      </c>
    </row>
    <row r="3" spans="1:14" s="5" customFormat="1" ht="18" customHeight="1">
      <c r="A3" s="306"/>
      <c r="B3" s="38" t="s">
        <v>30</v>
      </c>
      <c r="C3" s="20" t="s">
        <v>28</v>
      </c>
      <c r="D3" s="22" t="s">
        <v>31</v>
      </c>
      <c r="E3" s="38" t="s">
        <v>30</v>
      </c>
      <c r="F3" s="20" t="s">
        <v>28</v>
      </c>
      <c r="G3" s="22" t="s">
        <v>31</v>
      </c>
      <c r="H3" s="38" t="s">
        <v>30</v>
      </c>
      <c r="I3" s="20" t="s">
        <v>28</v>
      </c>
      <c r="J3" s="22" t="s">
        <v>31</v>
      </c>
      <c r="K3" s="38" t="s">
        <v>30</v>
      </c>
      <c r="L3" s="20" t="s">
        <v>28</v>
      </c>
      <c r="M3" s="22" t="s">
        <v>31</v>
      </c>
      <c r="N3" s="302"/>
    </row>
    <row r="4" spans="1:14" ht="11.25">
      <c r="A4" s="88"/>
      <c r="B4" s="86" t="s">
        <v>2</v>
      </c>
      <c r="C4" s="62" t="s">
        <v>2</v>
      </c>
      <c r="D4" s="87" t="s">
        <v>2</v>
      </c>
      <c r="E4" s="86" t="s">
        <v>2</v>
      </c>
      <c r="F4" s="62" t="s">
        <v>2</v>
      </c>
      <c r="G4" s="87" t="s">
        <v>2</v>
      </c>
      <c r="H4" s="86" t="s">
        <v>2</v>
      </c>
      <c r="I4" s="62" t="s">
        <v>2</v>
      </c>
      <c r="J4" s="87" t="s">
        <v>2</v>
      </c>
      <c r="K4" s="86" t="s">
        <v>2</v>
      </c>
      <c r="L4" s="62" t="s">
        <v>2</v>
      </c>
      <c r="M4" s="193" t="s">
        <v>2</v>
      </c>
      <c r="N4" s="200"/>
    </row>
    <row r="5" spans="1:14" ht="18" customHeight="1">
      <c r="A5" s="106" t="s">
        <v>137</v>
      </c>
      <c r="B5" s="89">
        <v>11469459</v>
      </c>
      <c r="C5" s="67">
        <v>11386336</v>
      </c>
      <c r="D5" s="90">
        <v>78425</v>
      </c>
      <c r="E5" s="89">
        <v>2190698</v>
      </c>
      <c r="F5" s="67">
        <v>1960755</v>
      </c>
      <c r="G5" s="90">
        <v>226741</v>
      </c>
      <c r="H5" s="89">
        <v>5301196</v>
      </c>
      <c r="I5" s="67">
        <v>5273816</v>
      </c>
      <c r="J5" s="90">
        <v>21720</v>
      </c>
      <c r="K5" s="89">
        <v>921868</v>
      </c>
      <c r="L5" s="67">
        <v>907209</v>
      </c>
      <c r="M5" s="194">
        <v>14659</v>
      </c>
      <c r="N5" s="201" t="str">
        <f>IF('(3)税務署別徴収状況-2'!A5="","",'(3)税務署別徴収状況-2'!A5)</f>
        <v>鳥取</v>
      </c>
    </row>
    <row r="6" spans="1:14" ht="18" customHeight="1">
      <c r="A6" s="104" t="s">
        <v>138</v>
      </c>
      <c r="B6" s="91">
        <v>8632965</v>
      </c>
      <c r="C6" s="71">
        <v>8568912</v>
      </c>
      <c r="D6" s="92">
        <v>57660</v>
      </c>
      <c r="E6" s="91">
        <v>2741088</v>
      </c>
      <c r="F6" s="71">
        <v>2567115</v>
      </c>
      <c r="G6" s="92">
        <v>170481</v>
      </c>
      <c r="H6" s="91">
        <v>7253056</v>
      </c>
      <c r="I6" s="71">
        <v>7233840</v>
      </c>
      <c r="J6" s="92">
        <v>16539</v>
      </c>
      <c r="K6" s="91">
        <v>646973</v>
      </c>
      <c r="L6" s="71">
        <v>637423</v>
      </c>
      <c r="M6" s="195">
        <v>9550</v>
      </c>
      <c r="N6" s="202" t="str">
        <f>IF('(3)税務署別徴収状況-2'!A6="","",'(3)税務署別徴収状況-2'!A6)</f>
        <v>米子</v>
      </c>
    </row>
    <row r="7" spans="1:14" ht="18" customHeight="1">
      <c r="A7" s="104" t="s">
        <v>139</v>
      </c>
      <c r="B7" s="91">
        <v>3300876</v>
      </c>
      <c r="C7" s="71">
        <v>3277307</v>
      </c>
      <c r="D7" s="92">
        <v>23379</v>
      </c>
      <c r="E7" s="91">
        <v>929247</v>
      </c>
      <c r="F7" s="71">
        <v>875343</v>
      </c>
      <c r="G7" s="92">
        <v>50492</v>
      </c>
      <c r="H7" s="91">
        <v>1259511</v>
      </c>
      <c r="I7" s="71">
        <v>1249569</v>
      </c>
      <c r="J7" s="92">
        <v>9604</v>
      </c>
      <c r="K7" s="91">
        <v>333632</v>
      </c>
      <c r="L7" s="71">
        <v>331256</v>
      </c>
      <c r="M7" s="195">
        <v>2376</v>
      </c>
      <c r="N7" s="202" t="str">
        <f>IF('(3)税務署別徴収状況-2'!A7="","",'(3)税務署別徴収状況-2'!A7)</f>
        <v>倉吉</v>
      </c>
    </row>
    <row r="8" spans="1:14" s="3" customFormat="1" ht="18" customHeight="1">
      <c r="A8" s="93" t="s">
        <v>140</v>
      </c>
      <c r="B8" s="94">
        <v>23403300</v>
      </c>
      <c r="C8" s="75">
        <v>23232555</v>
      </c>
      <c r="D8" s="95">
        <v>159464</v>
      </c>
      <c r="E8" s="94">
        <v>5861033</v>
      </c>
      <c r="F8" s="75">
        <v>5403213</v>
      </c>
      <c r="G8" s="95">
        <v>447713</v>
      </c>
      <c r="H8" s="94">
        <v>13813763</v>
      </c>
      <c r="I8" s="75">
        <v>13757226</v>
      </c>
      <c r="J8" s="95">
        <v>47864</v>
      </c>
      <c r="K8" s="94">
        <v>1902473</v>
      </c>
      <c r="L8" s="75">
        <v>1875888</v>
      </c>
      <c r="M8" s="196">
        <v>26585</v>
      </c>
      <c r="N8" s="203" t="str">
        <f>IF(A8="","",A8)</f>
        <v>鳥取県計</v>
      </c>
    </row>
    <row r="9" spans="1:14" s="12" customFormat="1" ht="18" customHeight="1">
      <c r="A9" s="13"/>
      <c r="B9" s="16"/>
      <c r="C9" s="17"/>
      <c r="D9" s="18"/>
      <c r="E9" s="16"/>
      <c r="F9" s="17"/>
      <c r="G9" s="18"/>
      <c r="H9" s="16"/>
      <c r="I9" s="17"/>
      <c r="J9" s="18"/>
      <c r="K9" s="16"/>
      <c r="L9" s="17"/>
      <c r="M9" s="197"/>
      <c r="N9" s="204"/>
    </row>
    <row r="10" spans="1:14" ht="18" customHeight="1">
      <c r="A10" s="105" t="s">
        <v>145</v>
      </c>
      <c r="B10" s="96">
        <v>14797376</v>
      </c>
      <c r="C10" s="97">
        <v>14743146</v>
      </c>
      <c r="D10" s="98">
        <v>51506</v>
      </c>
      <c r="E10" s="96">
        <v>3194178</v>
      </c>
      <c r="F10" s="97">
        <v>3079011</v>
      </c>
      <c r="G10" s="98">
        <v>112473</v>
      </c>
      <c r="H10" s="96">
        <v>11985426</v>
      </c>
      <c r="I10" s="97">
        <v>11948545</v>
      </c>
      <c r="J10" s="98">
        <v>35557</v>
      </c>
      <c r="K10" s="96">
        <v>1583130</v>
      </c>
      <c r="L10" s="97">
        <v>1230254</v>
      </c>
      <c r="M10" s="198">
        <v>352780</v>
      </c>
      <c r="N10" s="205" t="str">
        <f aca="true" t="shared" si="0" ref="N10:N17">IF(A10="","",A10)</f>
        <v>松江</v>
      </c>
    </row>
    <row r="11" spans="1:14" ht="18" customHeight="1">
      <c r="A11" s="104" t="s">
        <v>146</v>
      </c>
      <c r="B11" s="91">
        <v>3447183</v>
      </c>
      <c r="C11" s="71">
        <v>3434221</v>
      </c>
      <c r="D11" s="92">
        <v>12488</v>
      </c>
      <c r="E11" s="91">
        <v>977119</v>
      </c>
      <c r="F11" s="71">
        <v>843590</v>
      </c>
      <c r="G11" s="92">
        <v>128699</v>
      </c>
      <c r="H11" s="91">
        <v>1633011</v>
      </c>
      <c r="I11" s="71">
        <v>1626886</v>
      </c>
      <c r="J11" s="92">
        <v>5741</v>
      </c>
      <c r="K11" s="91">
        <v>716225</v>
      </c>
      <c r="L11" s="71">
        <v>705141</v>
      </c>
      <c r="M11" s="195">
        <v>11084</v>
      </c>
      <c r="N11" s="202" t="str">
        <f t="shared" si="0"/>
        <v>浜田</v>
      </c>
    </row>
    <row r="12" spans="1:14" ht="18" customHeight="1">
      <c r="A12" s="104" t="s">
        <v>147</v>
      </c>
      <c r="B12" s="91">
        <v>6411173</v>
      </c>
      <c r="C12" s="71">
        <v>6385095</v>
      </c>
      <c r="D12" s="92">
        <v>25498</v>
      </c>
      <c r="E12" s="91">
        <v>2037322</v>
      </c>
      <c r="F12" s="71">
        <v>1949868</v>
      </c>
      <c r="G12" s="92">
        <v>87454</v>
      </c>
      <c r="H12" s="91">
        <v>3407134</v>
      </c>
      <c r="I12" s="71">
        <v>3391142</v>
      </c>
      <c r="J12" s="92">
        <v>15753</v>
      </c>
      <c r="K12" s="91">
        <v>635438</v>
      </c>
      <c r="L12" s="71">
        <v>630299</v>
      </c>
      <c r="M12" s="195">
        <v>5140</v>
      </c>
      <c r="N12" s="202" t="str">
        <f t="shared" si="0"/>
        <v>出雲</v>
      </c>
    </row>
    <row r="13" spans="1:14" ht="18" customHeight="1">
      <c r="A13" s="104" t="s">
        <v>148</v>
      </c>
      <c r="B13" s="91">
        <v>2092145</v>
      </c>
      <c r="C13" s="71">
        <v>2069569</v>
      </c>
      <c r="D13" s="92">
        <v>22078</v>
      </c>
      <c r="E13" s="91">
        <v>734462</v>
      </c>
      <c r="F13" s="71">
        <v>696196</v>
      </c>
      <c r="G13" s="92">
        <v>37118</v>
      </c>
      <c r="H13" s="91">
        <v>906196</v>
      </c>
      <c r="I13" s="71">
        <v>897429</v>
      </c>
      <c r="J13" s="92">
        <v>8767</v>
      </c>
      <c r="K13" s="91">
        <v>222844</v>
      </c>
      <c r="L13" s="71">
        <v>222844</v>
      </c>
      <c r="M13" s="195" t="s">
        <v>193</v>
      </c>
      <c r="N13" s="202" t="str">
        <f t="shared" si="0"/>
        <v>益田</v>
      </c>
    </row>
    <row r="14" spans="1:14" ht="18" customHeight="1">
      <c r="A14" s="104" t="s">
        <v>149</v>
      </c>
      <c r="B14" s="91">
        <v>1044832</v>
      </c>
      <c r="C14" s="71">
        <v>1042585</v>
      </c>
      <c r="D14" s="92">
        <v>2230</v>
      </c>
      <c r="E14" s="91">
        <v>280676</v>
      </c>
      <c r="F14" s="71">
        <v>272561</v>
      </c>
      <c r="G14" s="92">
        <v>7111</v>
      </c>
      <c r="H14" s="91">
        <v>371128</v>
      </c>
      <c r="I14" s="71">
        <v>371026</v>
      </c>
      <c r="J14" s="92">
        <v>103</v>
      </c>
      <c r="K14" s="91">
        <v>41185</v>
      </c>
      <c r="L14" s="71">
        <v>41181</v>
      </c>
      <c r="M14" s="195">
        <v>4</v>
      </c>
      <c r="N14" s="202" t="str">
        <f t="shared" si="0"/>
        <v>石見大田</v>
      </c>
    </row>
    <row r="15" spans="1:14" ht="18" customHeight="1">
      <c r="A15" s="104" t="s">
        <v>150</v>
      </c>
      <c r="B15" s="91">
        <v>1564354</v>
      </c>
      <c r="C15" s="71">
        <v>1555693</v>
      </c>
      <c r="D15" s="92">
        <v>8662</v>
      </c>
      <c r="E15" s="91">
        <v>495808</v>
      </c>
      <c r="F15" s="71">
        <v>469561</v>
      </c>
      <c r="G15" s="92">
        <v>26247</v>
      </c>
      <c r="H15" s="91">
        <v>1097577</v>
      </c>
      <c r="I15" s="71">
        <v>1096272</v>
      </c>
      <c r="J15" s="92">
        <v>1305</v>
      </c>
      <c r="K15" s="91">
        <v>163235</v>
      </c>
      <c r="L15" s="71">
        <v>162781</v>
      </c>
      <c r="M15" s="195">
        <v>453</v>
      </c>
      <c r="N15" s="202" t="str">
        <f t="shared" si="0"/>
        <v>大東</v>
      </c>
    </row>
    <row r="16" spans="1:14" ht="18" customHeight="1">
      <c r="A16" s="104" t="s">
        <v>151</v>
      </c>
      <c r="B16" s="91">
        <v>714433</v>
      </c>
      <c r="C16" s="71">
        <v>714359</v>
      </c>
      <c r="D16" s="92">
        <v>74</v>
      </c>
      <c r="E16" s="91">
        <v>166054</v>
      </c>
      <c r="F16" s="71">
        <v>162287</v>
      </c>
      <c r="G16" s="92">
        <v>3705</v>
      </c>
      <c r="H16" s="91">
        <v>300983</v>
      </c>
      <c r="I16" s="71">
        <v>300773</v>
      </c>
      <c r="J16" s="92">
        <v>211</v>
      </c>
      <c r="K16" s="91">
        <v>11060</v>
      </c>
      <c r="L16" s="71">
        <v>11060</v>
      </c>
      <c r="M16" s="195" t="s">
        <v>193</v>
      </c>
      <c r="N16" s="202" t="str">
        <f t="shared" si="0"/>
        <v>西郷</v>
      </c>
    </row>
    <row r="17" spans="1:14" s="3" customFormat="1" ht="18" customHeight="1">
      <c r="A17" s="93" t="s">
        <v>141</v>
      </c>
      <c r="B17" s="94">
        <v>30071496</v>
      </c>
      <c r="C17" s="75">
        <v>29944668</v>
      </c>
      <c r="D17" s="95">
        <v>122535</v>
      </c>
      <c r="E17" s="94">
        <v>7885619</v>
      </c>
      <c r="F17" s="75">
        <v>7473074</v>
      </c>
      <c r="G17" s="95">
        <v>402805</v>
      </c>
      <c r="H17" s="94">
        <v>19701456</v>
      </c>
      <c r="I17" s="75">
        <v>19632073</v>
      </c>
      <c r="J17" s="95">
        <v>67436</v>
      </c>
      <c r="K17" s="94">
        <v>3373117</v>
      </c>
      <c r="L17" s="75">
        <v>3003559</v>
      </c>
      <c r="M17" s="196">
        <v>369462</v>
      </c>
      <c r="N17" s="203" t="str">
        <f t="shared" si="0"/>
        <v>島根県計</v>
      </c>
    </row>
    <row r="18" spans="1:14" s="12" customFormat="1" ht="18" customHeight="1">
      <c r="A18" s="13"/>
      <c r="B18" s="16"/>
      <c r="C18" s="17"/>
      <c r="D18" s="18"/>
      <c r="E18" s="16"/>
      <c r="F18" s="17"/>
      <c r="G18" s="18"/>
      <c r="H18" s="16"/>
      <c r="I18" s="17"/>
      <c r="J18" s="18"/>
      <c r="K18" s="16"/>
      <c r="L18" s="17"/>
      <c r="M18" s="197"/>
      <c r="N18" s="204"/>
    </row>
    <row r="19" spans="1:14" ht="18" customHeight="1">
      <c r="A19" s="105" t="s">
        <v>152</v>
      </c>
      <c r="B19" s="96">
        <v>33737042</v>
      </c>
      <c r="C19" s="97">
        <v>33549687</v>
      </c>
      <c r="D19" s="98">
        <v>173561</v>
      </c>
      <c r="E19" s="96">
        <v>5160304</v>
      </c>
      <c r="F19" s="97">
        <v>4858123</v>
      </c>
      <c r="G19" s="98">
        <v>279165</v>
      </c>
      <c r="H19" s="96">
        <v>34078376</v>
      </c>
      <c r="I19" s="97">
        <v>33877366</v>
      </c>
      <c r="J19" s="98">
        <v>193136</v>
      </c>
      <c r="K19" s="96">
        <v>1491215</v>
      </c>
      <c r="L19" s="97">
        <v>1439320</v>
      </c>
      <c r="M19" s="198">
        <v>51895</v>
      </c>
      <c r="N19" s="205" t="str">
        <f aca="true" t="shared" si="1" ref="N19:N32">IF(A19="","",A19)</f>
        <v>岡山東</v>
      </c>
    </row>
    <row r="20" spans="1:14" ht="18" customHeight="1">
      <c r="A20" s="104" t="s">
        <v>153</v>
      </c>
      <c r="B20" s="91">
        <v>20731049</v>
      </c>
      <c r="C20" s="71">
        <v>20543985</v>
      </c>
      <c r="D20" s="92">
        <v>175376</v>
      </c>
      <c r="E20" s="91">
        <v>6163035</v>
      </c>
      <c r="F20" s="71">
        <v>5851317</v>
      </c>
      <c r="G20" s="92">
        <v>278987</v>
      </c>
      <c r="H20" s="91">
        <v>15595820</v>
      </c>
      <c r="I20" s="71">
        <v>15489138</v>
      </c>
      <c r="J20" s="92">
        <v>99489</v>
      </c>
      <c r="K20" s="91">
        <v>6363087</v>
      </c>
      <c r="L20" s="71">
        <v>6325772</v>
      </c>
      <c r="M20" s="195">
        <v>37315</v>
      </c>
      <c r="N20" s="202" t="str">
        <f t="shared" si="1"/>
        <v>岡山西</v>
      </c>
    </row>
    <row r="21" spans="1:14" ht="18" customHeight="1">
      <c r="A21" s="104" t="s">
        <v>154</v>
      </c>
      <c r="B21" s="91">
        <v>4297190</v>
      </c>
      <c r="C21" s="71">
        <v>4249965</v>
      </c>
      <c r="D21" s="92">
        <v>40229</v>
      </c>
      <c r="E21" s="91">
        <v>1001586</v>
      </c>
      <c r="F21" s="71">
        <v>924479</v>
      </c>
      <c r="G21" s="92">
        <v>74152</v>
      </c>
      <c r="H21" s="91">
        <v>2782576</v>
      </c>
      <c r="I21" s="71">
        <v>2738333</v>
      </c>
      <c r="J21" s="92">
        <v>42859</v>
      </c>
      <c r="K21" s="91">
        <v>243554</v>
      </c>
      <c r="L21" s="71">
        <v>240679</v>
      </c>
      <c r="M21" s="195">
        <v>1068</v>
      </c>
      <c r="N21" s="202" t="str">
        <f t="shared" si="1"/>
        <v>西大寺</v>
      </c>
    </row>
    <row r="22" spans="1:14" ht="18" customHeight="1">
      <c r="A22" s="104" t="s">
        <v>155</v>
      </c>
      <c r="B22" s="91">
        <v>4599373</v>
      </c>
      <c r="C22" s="71">
        <v>4584606</v>
      </c>
      <c r="D22" s="92">
        <v>11119</v>
      </c>
      <c r="E22" s="91">
        <v>832328</v>
      </c>
      <c r="F22" s="71">
        <v>803731</v>
      </c>
      <c r="G22" s="92">
        <v>27900</v>
      </c>
      <c r="H22" s="91">
        <v>3100559</v>
      </c>
      <c r="I22" s="71">
        <v>3090677</v>
      </c>
      <c r="J22" s="92">
        <v>8887</v>
      </c>
      <c r="K22" s="91">
        <v>678592</v>
      </c>
      <c r="L22" s="71">
        <v>674777</v>
      </c>
      <c r="M22" s="195">
        <v>3816</v>
      </c>
      <c r="N22" s="202" t="str">
        <f t="shared" si="1"/>
        <v>瀬戸</v>
      </c>
    </row>
    <row r="23" spans="1:14" ht="18" customHeight="1">
      <c r="A23" s="104" t="s">
        <v>156</v>
      </c>
      <c r="B23" s="91">
        <v>3029153</v>
      </c>
      <c r="C23" s="71">
        <v>3020968</v>
      </c>
      <c r="D23" s="92">
        <v>8186</v>
      </c>
      <c r="E23" s="91">
        <v>838750</v>
      </c>
      <c r="F23" s="71">
        <v>780393</v>
      </c>
      <c r="G23" s="92">
        <v>44803</v>
      </c>
      <c r="H23" s="91">
        <v>2445779</v>
      </c>
      <c r="I23" s="71">
        <v>2439320</v>
      </c>
      <c r="J23" s="92">
        <v>4522</v>
      </c>
      <c r="K23" s="91">
        <v>574896</v>
      </c>
      <c r="L23" s="71">
        <v>574298</v>
      </c>
      <c r="M23" s="195">
        <v>598</v>
      </c>
      <c r="N23" s="202" t="str">
        <f t="shared" si="1"/>
        <v>児島</v>
      </c>
    </row>
    <row r="24" spans="1:14" ht="18" customHeight="1">
      <c r="A24" s="104" t="s">
        <v>157</v>
      </c>
      <c r="B24" s="91">
        <v>18384842</v>
      </c>
      <c r="C24" s="71">
        <v>18291715</v>
      </c>
      <c r="D24" s="92">
        <v>81654</v>
      </c>
      <c r="E24" s="91">
        <v>5572929</v>
      </c>
      <c r="F24" s="71">
        <v>5198917</v>
      </c>
      <c r="G24" s="92">
        <v>365519</v>
      </c>
      <c r="H24" s="91">
        <v>22182676</v>
      </c>
      <c r="I24" s="71">
        <v>22111102</v>
      </c>
      <c r="J24" s="92">
        <v>66682</v>
      </c>
      <c r="K24" s="91">
        <v>2200205</v>
      </c>
      <c r="L24" s="71">
        <v>2118125</v>
      </c>
      <c r="M24" s="195">
        <v>81965</v>
      </c>
      <c r="N24" s="202" t="str">
        <f t="shared" si="1"/>
        <v>倉敷</v>
      </c>
    </row>
    <row r="25" spans="1:14" ht="18" customHeight="1">
      <c r="A25" s="104" t="s">
        <v>158</v>
      </c>
      <c r="B25" s="91">
        <v>3430369</v>
      </c>
      <c r="C25" s="71">
        <v>3421216</v>
      </c>
      <c r="D25" s="92">
        <v>8581</v>
      </c>
      <c r="E25" s="91">
        <v>1360677</v>
      </c>
      <c r="F25" s="71">
        <v>1301029</v>
      </c>
      <c r="G25" s="92">
        <v>56418</v>
      </c>
      <c r="H25" s="91">
        <v>2137188</v>
      </c>
      <c r="I25" s="71">
        <v>2134171</v>
      </c>
      <c r="J25" s="92">
        <v>3017</v>
      </c>
      <c r="K25" s="91">
        <v>740387</v>
      </c>
      <c r="L25" s="71">
        <v>739829</v>
      </c>
      <c r="M25" s="195">
        <v>559</v>
      </c>
      <c r="N25" s="202" t="str">
        <f t="shared" si="1"/>
        <v>玉島</v>
      </c>
    </row>
    <row r="26" spans="1:14" ht="18" customHeight="1">
      <c r="A26" s="104" t="s">
        <v>159</v>
      </c>
      <c r="B26" s="91">
        <v>6386866</v>
      </c>
      <c r="C26" s="71">
        <v>6348658</v>
      </c>
      <c r="D26" s="92">
        <v>31244</v>
      </c>
      <c r="E26" s="91">
        <v>1723103</v>
      </c>
      <c r="F26" s="71">
        <v>1650178</v>
      </c>
      <c r="G26" s="92">
        <v>69770</v>
      </c>
      <c r="H26" s="91">
        <v>6200859</v>
      </c>
      <c r="I26" s="71">
        <v>6186824</v>
      </c>
      <c r="J26" s="92">
        <v>9454</v>
      </c>
      <c r="K26" s="91">
        <v>535609</v>
      </c>
      <c r="L26" s="71">
        <v>528612</v>
      </c>
      <c r="M26" s="195">
        <v>6996</v>
      </c>
      <c r="N26" s="202" t="str">
        <f t="shared" si="1"/>
        <v>津山</v>
      </c>
    </row>
    <row r="27" spans="1:14" ht="18" customHeight="1">
      <c r="A27" s="104" t="s">
        <v>160</v>
      </c>
      <c r="B27" s="91">
        <v>2515081</v>
      </c>
      <c r="C27" s="71">
        <v>2505614</v>
      </c>
      <c r="D27" s="92">
        <v>9395</v>
      </c>
      <c r="E27" s="91">
        <v>627633</v>
      </c>
      <c r="F27" s="71">
        <v>590572</v>
      </c>
      <c r="G27" s="92">
        <v>36007</v>
      </c>
      <c r="H27" s="91">
        <v>2228856</v>
      </c>
      <c r="I27" s="71">
        <v>2214616</v>
      </c>
      <c r="J27" s="92">
        <v>14241</v>
      </c>
      <c r="K27" s="91">
        <v>133782</v>
      </c>
      <c r="L27" s="71">
        <v>96307</v>
      </c>
      <c r="M27" s="195">
        <v>37475</v>
      </c>
      <c r="N27" s="202" t="str">
        <f t="shared" si="1"/>
        <v>玉野</v>
      </c>
    </row>
    <row r="28" spans="1:14" ht="18" customHeight="1">
      <c r="A28" s="104" t="s">
        <v>161</v>
      </c>
      <c r="B28" s="91">
        <v>4934708</v>
      </c>
      <c r="C28" s="71">
        <v>4915906</v>
      </c>
      <c r="D28" s="92">
        <v>18164</v>
      </c>
      <c r="E28" s="91">
        <v>1061444</v>
      </c>
      <c r="F28" s="71">
        <v>996289</v>
      </c>
      <c r="G28" s="92">
        <v>64585</v>
      </c>
      <c r="H28" s="91">
        <v>4020440</v>
      </c>
      <c r="I28" s="71">
        <v>4014732</v>
      </c>
      <c r="J28" s="92">
        <v>5696</v>
      </c>
      <c r="K28" s="91">
        <v>184017</v>
      </c>
      <c r="L28" s="71">
        <v>178078</v>
      </c>
      <c r="M28" s="195">
        <v>5939</v>
      </c>
      <c r="N28" s="202" t="str">
        <f t="shared" si="1"/>
        <v>笠岡</v>
      </c>
    </row>
    <row r="29" spans="1:14" ht="18" customHeight="1">
      <c r="A29" s="104" t="s">
        <v>162</v>
      </c>
      <c r="B29" s="91">
        <v>1710098</v>
      </c>
      <c r="C29" s="71">
        <v>1707608</v>
      </c>
      <c r="D29" s="92">
        <v>2490</v>
      </c>
      <c r="E29" s="91">
        <v>242128</v>
      </c>
      <c r="F29" s="71">
        <v>228467</v>
      </c>
      <c r="G29" s="92">
        <v>13661</v>
      </c>
      <c r="H29" s="91">
        <v>742553</v>
      </c>
      <c r="I29" s="71">
        <v>739995</v>
      </c>
      <c r="J29" s="92">
        <v>2558</v>
      </c>
      <c r="K29" s="91">
        <v>37847</v>
      </c>
      <c r="L29" s="71">
        <v>37785</v>
      </c>
      <c r="M29" s="195">
        <v>62</v>
      </c>
      <c r="N29" s="202" t="str">
        <f t="shared" si="1"/>
        <v>高梁</v>
      </c>
    </row>
    <row r="30" spans="1:14" ht="18" customHeight="1">
      <c r="A30" s="104" t="s">
        <v>163</v>
      </c>
      <c r="B30" s="91">
        <v>973243</v>
      </c>
      <c r="C30" s="71">
        <v>971244</v>
      </c>
      <c r="D30" s="92">
        <v>1999</v>
      </c>
      <c r="E30" s="91">
        <v>220559</v>
      </c>
      <c r="F30" s="71">
        <v>208212</v>
      </c>
      <c r="G30" s="92">
        <v>12348</v>
      </c>
      <c r="H30" s="91">
        <v>290009</v>
      </c>
      <c r="I30" s="71">
        <v>287455</v>
      </c>
      <c r="J30" s="92">
        <v>2553</v>
      </c>
      <c r="K30" s="91">
        <v>39546</v>
      </c>
      <c r="L30" s="71">
        <v>39546</v>
      </c>
      <c r="M30" s="195" t="s">
        <v>193</v>
      </c>
      <c r="N30" s="202" t="str">
        <f t="shared" si="1"/>
        <v>新見</v>
      </c>
    </row>
    <row r="31" spans="1:14" ht="18" customHeight="1">
      <c r="A31" s="104" t="s">
        <v>164</v>
      </c>
      <c r="B31" s="91">
        <v>1588650</v>
      </c>
      <c r="C31" s="71">
        <v>1581862</v>
      </c>
      <c r="D31" s="92">
        <v>5595</v>
      </c>
      <c r="E31" s="91">
        <v>356484</v>
      </c>
      <c r="F31" s="71">
        <v>336941</v>
      </c>
      <c r="G31" s="92">
        <v>16719</v>
      </c>
      <c r="H31" s="91">
        <v>579959</v>
      </c>
      <c r="I31" s="71">
        <v>578921</v>
      </c>
      <c r="J31" s="92">
        <v>1038</v>
      </c>
      <c r="K31" s="91">
        <v>195457</v>
      </c>
      <c r="L31" s="71">
        <v>194588</v>
      </c>
      <c r="M31" s="195">
        <v>869</v>
      </c>
      <c r="N31" s="202" t="str">
        <f t="shared" si="1"/>
        <v>久世</v>
      </c>
    </row>
    <row r="32" spans="1:14" s="3" customFormat="1" ht="18" customHeight="1">
      <c r="A32" s="93" t="s">
        <v>142</v>
      </c>
      <c r="B32" s="94">
        <v>106317663</v>
      </c>
      <c r="C32" s="75">
        <v>105693033</v>
      </c>
      <c r="D32" s="95">
        <v>567591</v>
      </c>
      <c r="E32" s="94">
        <v>25160960</v>
      </c>
      <c r="F32" s="75">
        <v>23728648</v>
      </c>
      <c r="G32" s="95">
        <v>1340034</v>
      </c>
      <c r="H32" s="94">
        <v>96385649</v>
      </c>
      <c r="I32" s="75">
        <v>95902651</v>
      </c>
      <c r="J32" s="95">
        <v>454132</v>
      </c>
      <c r="K32" s="94">
        <v>13418195</v>
      </c>
      <c r="L32" s="75">
        <v>13187717</v>
      </c>
      <c r="M32" s="196">
        <v>228556</v>
      </c>
      <c r="N32" s="203" t="str">
        <f t="shared" si="1"/>
        <v>岡山県計</v>
      </c>
    </row>
    <row r="33" spans="1:14" s="12" customFormat="1" ht="18" customHeight="1">
      <c r="A33" s="13"/>
      <c r="B33" s="16"/>
      <c r="C33" s="17"/>
      <c r="D33" s="18"/>
      <c r="E33" s="16"/>
      <c r="F33" s="17"/>
      <c r="G33" s="18"/>
      <c r="H33" s="16"/>
      <c r="I33" s="17"/>
      <c r="J33" s="18"/>
      <c r="K33" s="16"/>
      <c r="L33" s="17"/>
      <c r="M33" s="197"/>
      <c r="N33" s="204"/>
    </row>
    <row r="34" spans="1:14" ht="18" customHeight="1">
      <c r="A34" s="105" t="s">
        <v>165</v>
      </c>
      <c r="B34" s="96">
        <v>49623695</v>
      </c>
      <c r="C34" s="97">
        <v>49300361</v>
      </c>
      <c r="D34" s="98">
        <v>316935</v>
      </c>
      <c r="E34" s="96">
        <v>5639877</v>
      </c>
      <c r="F34" s="97">
        <v>5336127</v>
      </c>
      <c r="G34" s="98">
        <v>290328</v>
      </c>
      <c r="H34" s="96">
        <v>31364870</v>
      </c>
      <c r="I34" s="97">
        <v>31248158</v>
      </c>
      <c r="J34" s="98">
        <v>114671</v>
      </c>
      <c r="K34" s="96">
        <v>1351073</v>
      </c>
      <c r="L34" s="97">
        <v>1318520</v>
      </c>
      <c r="M34" s="198">
        <v>30663</v>
      </c>
      <c r="N34" s="205" t="str">
        <f aca="true" t="shared" si="2" ref="N34:N50">IF(A34="","",A34)</f>
        <v>広島東</v>
      </c>
    </row>
    <row r="35" spans="1:14" ht="18" customHeight="1">
      <c r="A35" s="104" t="s">
        <v>166</v>
      </c>
      <c r="B35" s="91">
        <v>12316116</v>
      </c>
      <c r="C35" s="71">
        <v>12230234</v>
      </c>
      <c r="D35" s="92">
        <v>79188</v>
      </c>
      <c r="E35" s="91">
        <v>3670120</v>
      </c>
      <c r="F35" s="71">
        <v>3518979</v>
      </c>
      <c r="G35" s="92">
        <v>149136</v>
      </c>
      <c r="H35" s="91">
        <v>13597654</v>
      </c>
      <c r="I35" s="71">
        <v>13568428</v>
      </c>
      <c r="J35" s="92">
        <v>28636</v>
      </c>
      <c r="K35" s="91">
        <v>1035401</v>
      </c>
      <c r="L35" s="71">
        <v>1025941</v>
      </c>
      <c r="M35" s="195">
        <v>9460</v>
      </c>
      <c r="N35" s="202" t="str">
        <f t="shared" si="2"/>
        <v>広島南</v>
      </c>
    </row>
    <row r="36" spans="1:14" ht="18" customHeight="1">
      <c r="A36" s="104" t="s">
        <v>167</v>
      </c>
      <c r="B36" s="91">
        <v>28025758</v>
      </c>
      <c r="C36" s="71">
        <v>27848147</v>
      </c>
      <c r="D36" s="92">
        <v>169540</v>
      </c>
      <c r="E36" s="91">
        <v>7587682</v>
      </c>
      <c r="F36" s="71">
        <v>7221164</v>
      </c>
      <c r="G36" s="92">
        <v>347544</v>
      </c>
      <c r="H36" s="91">
        <v>21572480</v>
      </c>
      <c r="I36" s="71">
        <v>21514918</v>
      </c>
      <c r="J36" s="92">
        <v>57367</v>
      </c>
      <c r="K36" s="91">
        <v>3638629</v>
      </c>
      <c r="L36" s="71">
        <v>3465505</v>
      </c>
      <c r="M36" s="195">
        <v>172312</v>
      </c>
      <c r="N36" s="202" t="str">
        <f t="shared" si="2"/>
        <v>広島西</v>
      </c>
    </row>
    <row r="37" spans="1:14" ht="18" customHeight="1">
      <c r="A37" s="104" t="s">
        <v>168</v>
      </c>
      <c r="B37" s="91">
        <v>10951554</v>
      </c>
      <c r="C37" s="71">
        <v>10816483</v>
      </c>
      <c r="D37" s="92">
        <v>128230</v>
      </c>
      <c r="E37" s="91">
        <v>6479625</v>
      </c>
      <c r="F37" s="71">
        <v>6003934</v>
      </c>
      <c r="G37" s="92">
        <v>465236</v>
      </c>
      <c r="H37" s="91">
        <v>6353201</v>
      </c>
      <c r="I37" s="71">
        <v>6309199</v>
      </c>
      <c r="J37" s="92">
        <v>39409</v>
      </c>
      <c r="K37" s="91">
        <v>3061970</v>
      </c>
      <c r="L37" s="71">
        <v>3014290</v>
      </c>
      <c r="M37" s="195">
        <v>47672</v>
      </c>
      <c r="N37" s="202" t="str">
        <f t="shared" si="2"/>
        <v>広島北</v>
      </c>
    </row>
    <row r="38" spans="1:14" ht="18" customHeight="1">
      <c r="A38" s="104" t="s">
        <v>169</v>
      </c>
      <c r="B38" s="91">
        <v>13941364</v>
      </c>
      <c r="C38" s="71">
        <v>13870493</v>
      </c>
      <c r="D38" s="92">
        <v>60057</v>
      </c>
      <c r="E38" s="91">
        <v>3750161</v>
      </c>
      <c r="F38" s="71">
        <v>3578541</v>
      </c>
      <c r="G38" s="92">
        <v>163148</v>
      </c>
      <c r="H38" s="91">
        <v>7251042</v>
      </c>
      <c r="I38" s="71">
        <v>7213990</v>
      </c>
      <c r="J38" s="92">
        <v>28535</v>
      </c>
      <c r="K38" s="91">
        <v>1345727</v>
      </c>
      <c r="L38" s="71">
        <v>1343132</v>
      </c>
      <c r="M38" s="195">
        <v>2596</v>
      </c>
      <c r="N38" s="202" t="str">
        <f t="shared" si="2"/>
        <v>呉</v>
      </c>
    </row>
    <row r="39" spans="1:14" ht="18" customHeight="1">
      <c r="A39" s="104" t="s">
        <v>170</v>
      </c>
      <c r="B39" s="91">
        <v>1391432</v>
      </c>
      <c r="C39" s="71">
        <v>1387266</v>
      </c>
      <c r="D39" s="92">
        <v>4028</v>
      </c>
      <c r="E39" s="91">
        <v>310622</v>
      </c>
      <c r="F39" s="71">
        <v>296442</v>
      </c>
      <c r="G39" s="92">
        <v>13468</v>
      </c>
      <c r="H39" s="91">
        <v>1060658</v>
      </c>
      <c r="I39" s="71">
        <v>1057980</v>
      </c>
      <c r="J39" s="92">
        <v>2678</v>
      </c>
      <c r="K39" s="91">
        <v>215023</v>
      </c>
      <c r="L39" s="71">
        <v>214513</v>
      </c>
      <c r="M39" s="195">
        <v>510</v>
      </c>
      <c r="N39" s="202" t="str">
        <f t="shared" si="2"/>
        <v>竹原</v>
      </c>
    </row>
    <row r="40" spans="1:14" ht="18" customHeight="1">
      <c r="A40" s="104" t="s">
        <v>171</v>
      </c>
      <c r="B40" s="91">
        <v>3906599</v>
      </c>
      <c r="C40" s="71">
        <v>3881665</v>
      </c>
      <c r="D40" s="92">
        <v>23492</v>
      </c>
      <c r="E40" s="91">
        <v>1069662</v>
      </c>
      <c r="F40" s="71">
        <v>1010486</v>
      </c>
      <c r="G40" s="92">
        <v>58418</v>
      </c>
      <c r="H40" s="91">
        <v>3507602</v>
      </c>
      <c r="I40" s="71">
        <v>3501232</v>
      </c>
      <c r="J40" s="92">
        <v>6369</v>
      </c>
      <c r="K40" s="91">
        <v>713305</v>
      </c>
      <c r="L40" s="71">
        <v>712817</v>
      </c>
      <c r="M40" s="195">
        <v>487</v>
      </c>
      <c r="N40" s="202" t="str">
        <f t="shared" si="2"/>
        <v>三原</v>
      </c>
    </row>
    <row r="41" spans="1:14" ht="18" customHeight="1">
      <c r="A41" s="104" t="s">
        <v>172</v>
      </c>
      <c r="B41" s="91">
        <v>7727784</v>
      </c>
      <c r="C41" s="71">
        <v>7657792</v>
      </c>
      <c r="D41" s="92">
        <v>63156</v>
      </c>
      <c r="E41" s="91">
        <v>2169598</v>
      </c>
      <c r="F41" s="71">
        <v>2020636</v>
      </c>
      <c r="G41" s="92">
        <v>141950</v>
      </c>
      <c r="H41" s="91">
        <v>7727310</v>
      </c>
      <c r="I41" s="71">
        <v>7706314</v>
      </c>
      <c r="J41" s="92">
        <v>20996</v>
      </c>
      <c r="K41" s="91">
        <v>542063</v>
      </c>
      <c r="L41" s="71">
        <v>511625</v>
      </c>
      <c r="M41" s="195">
        <v>30438</v>
      </c>
      <c r="N41" s="202" t="str">
        <f t="shared" si="2"/>
        <v>尾道</v>
      </c>
    </row>
    <row r="42" spans="1:14" ht="18" customHeight="1">
      <c r="A42" s="104" t="s">
        <v>173</v>
      </c>
      <c r="B42" s="91">
        <v>26294556</v>
      </c>
      <c r="C42" s="71">
        <v>26077754</v>
      </c>
      <c r="D42" s="92">
        <v>202289</v>
      </c>
      <c r="E42" s="91">
        <v>7078078</v>
      </c>
      <c r="F42" s="71">
        <v>6713329</v>
      </c>
      <c r="G42" s="92">
        <v>349136</v>
      </c>
      <c r="H42" s="91">
        <v>36629101</v>
      </c>
      <c r="I42" s="71">
        <v>36569560</v>
      </c>
      <c r="J42" s="92">
        <v>55605</v>
      </c>
      <c r="K42" s="91">
        <v>4242301</v>
      </c>
      <c r="L42" s="71">
        <v>3913902</v>
      </c>
      <c r="M42" s="195">
        <v>328399</v>
      </c>
      <c r="N42" s="202" t="str">
        <f t="shared" si="2"/>
        <v>福山</v>
      </c>
    </row>
    <row r="43" spans="1:14" ht="18" customHeight="1">
      <c r="A43" s="104" t="s">
        <v>174</v>
      </c>
      <c r="B43" s="91">
        <v>4521213</v>
      </c>
      <c r="C43" s="71">
        <v>4481623</v>
      </c>
      <c r="D43" s="92">
        <v>38299</v>
      </c>
      <c r="E43" s="91">
        <v>1126112</v>
      </c>
      <c r="F43" s="71">
        <v>1062663</v>
      </c>
      <c r="G43" s="92">
        <v>62550</v>
      </c>
      <c r="H43" s="91">
        <v>4121521</v>
      </c>
      <c r="I43" s="71">
        <v>4107587</v>
      </c>
      <c r="J43" s="92">
        <v>13934</v>
      </c>
      <c r="K43" s="91">
        <v>1761264</v>
      </c>
      <c r="L43" s="71">
        <v>1760401</v>
      </c>
      <c r="M43" s="195">
        <v>827</v>
      </c>
      <c r="N43" s="202" t="str">
        <f t="shared" si="2"/>
        <v>府中</v>
      </c>
    </row>
    <row r="44" spans="1:14" ht="18" customHeight="1">
      <c r="A44" s="104" t="s">
        <v>175</v>
      </c>
      <c r="B44" s="91">
        <v>2005823</v>
      </c>
      <c r="C44" s="71">
        <v>1990908</v>
      </c>
      <c r="D44" s="92">
        <v>14597</v>
      </c>
      <c r="E44" s="91">
        <v>637126</v>
      </c>
      <c r="F44" s="71">
        <v>602504</v>
      </c>
      <c r="G44" s="92">
        <v>33051</v>
      </c>
      <c r="H44" s="91">
        <v>986204</v>
      </c>
      <c r="I44" s="71">
        <v>975427</v>
      </c>
      <c r="J44" s="92">
        <v>10777</v>
      </c>
      <c r="K44" s="91">
        <v>308591</v>
      </c>
      <c r="L44" s="71">
        <v>302086</v>
      </c>
      <c r="M44" s="195">
        <v>6506</v>
      </c>
      <c r="N44" s="202" t="str">
        <f t="shared" si="2"/>
        <v>三次</v>
      </c>
    </row>
    <row r="45" spans="1:14" ht="18" customHeight="1">
      <c r="A45" s="104" t="s">
        <v>176</v>
      </c>
      <c r="B45" s="91">
        <v>1259837</v>
      </c>
      <c r="C45" s="71">
        <v>1251368</v>
      </c>
      <c r="D45" s="92">
        <v>8419</v>
      </c>
      <c r="E45" s="91">
        <v>376546</v>
      </c>
      <c r="F45" s="71">
        <v>356193</v>
      </c>
      <c r="G45" s="92">
        <v>20353</v>
      </c>
      <c r="H45" s="91">
        <v>900142</v>
      </c>
      <c r="I45" s="71">
        <v>885079</v>
      </c>
      <c r="J45" s="92">
        <v>14903</v>
      </c>
      <c r="K45" s="91">
        <v>60673</v>
      </c>
      <c r="L45" s="71">
        <v>60036</v>
      </c>
      <c r="M45" s="195">
        <v>636</v>
      </c>
      <c r="N45" s="202" t="str">
        <f t="shared" si="2"/>
        <v>庄原</v>
      </c>
    </row>
    <row r="46" spans="1:14" ht="18" customHeight="1">
      <c r="A46" s="104" t="s">
        <v>177</v>
      </c>
      <c r="B46" s="91">
        <v>8618845</v>
      </c>
      <c r="C46" s="71">
        <v>8546574</v>
      </c>
      <c r="D46" s="92">
        <v>62951</v>
      </c>
      <c r="E46" s="91">
        <v>2627868</v>
      </c>
      <c r="F46" s="71">
        <v>2459569</v>
      </c>
      <c r="G46" s="92">
        <v>157620</v>
      </c>
      <c r="H46" s="91">
        <v>17013604</v>
      </c>
      <c r="I46" s="71">
        <v>17001285</v>
      </c>
      <c r="J46" s="92">
        <v>12184</v>
      </c>
      <c r="K46" s="91">
        <v>777861</v>
      </c>
      <c r="L46" s="71">
        <v>760299</v>
      </c>
      <c r="M46" s="195">
        <v>17562</v>
      </c>
      <c r="N46" s="202" t="str">
        <f t="shared" si="2"/>
        <v>西条</v>
      </c>
    </row>
    <row r="47" spans="1:14" ht="18" customHeight="1">
      <c r="A47" s="104" t="s">
        <v>178</v>
      </c>
      <c r="B47" s="91">
        <v>10268774</v>
      </c>
      <c r="C47" s="71">
        <v>10135555</v>
      </c>
      <c r="D47" s="92">
        <v>125803</v>
      </c>
      <c r="E47" s="91">
        <v>4351531</v>
      </c>
      <c r="F47" s="71">
        <v>4072709</v>
      </c>
      <c r="G47" s="92">
        <v>275670</v>
      </c>
      <c r="H47" s="91">
        <v>5875372</v>
      </c>
      <c r="I47" s="71">
        <v>5829185</v>
      </c>
      <c r="J47" s="92">
        <v>46159</v>
      </c>
      <c r="K47" s="91">
        <v>2096885</v>
      </c>
      <c r="L47" s="71">
        <v>1926235</v>
      </c>
      <c r="M47" s="195">
        <v>170650</v>
      </c>
      <c r="N47" s="202" t="str">
        <f t="shared" si="2"/>
        <v>廿日市</v>
      </c>
    </row>
    <row r="48" spans="1:14" ht="18" customHeight="1">
      <c r="A48" s="104" t="s">
        <v>179</v>
      </c>
      <c r="B48" s="91">
        <v>14073333</v>
      </c>
      <c r="C48" s="71">
        <v>14003913</v>
      </c>
      <c r="D48" s="92">
        <v>67226</v>
      </c>
      <c r="E48" s="91">
        <v>3232373</v>
      </c>
      <c r="F48" s="71">
        <v>3069163</v>
      </c>
      <c r="G48" s="92">
        <v>161812</v>
      </c>
      <c r="H48" s="91">
        <v>8043407</v>
      </c>
      <c r="I48" s="71">
        <v>8018249</v>
      </c>
      <c r="J48" s="92">
        <v>24364</v>
      </c>
      <c r="K48" s="91">
        <v>993409</v>
      </c>
      <c r="L48" s="71">
        <v>983227</v>
      </c>
      <c r="M48" s="195">
        <v>10182</v>
      </c>
      <c r="N48" s="202" t="str">
        <f t="shared" si="2"/>
        <v>海田</v>
      </c>
    </row>
    <row r="49" spans="1:14" ht="18" customHeight="1">
      <c r="A49" s="104" t="s">
        <v>180</v>
      </c>
      <c r="B49" s="91">
        <v>1164306</v>
      </c>
      <c r="C49" s="71">
        <v>1148205</v>
      </c>
      <c r="D49" s="92">
        <v>15344</v>
      </c>
      <c r="E49" s="91">
        <v>374944</v>
      </c>
      <c r="F49" s="71">
        <v>336833</v>
      </c>
      <c r="G49" s="92">
        <v>36718</v>
      </c>
      <c r="H49" s="91">
        <v>424231</v>
      </c>
      <c r="I49" s="71">
        <v>415848</v>
      </c>
      <c r="J49" s="92">
        <v>8140</v>
      </c>
      <c r="K49" s="91">
        <v>102166</v>
      </c>
      <c r="L49" s="71">
        <v>57756</v>
      </c>
      <c r="M49" s="195">
        <v>44410</v>
      </c>
      <c r="N49" s="202" t="str">
        <f t="shared" si="2"/>
        <v>吉田</v>
      </c>
    </row>
    <row r="50" spans="1:14" s="3" customFormat="1" ht="18" customHeight="1">
      <c r="A50" s="93" t="s">
        <v>143</v>
      </c>
      <c r="B50" s="94">
        <v>196090989</v>
      </c>
      <c r="C50" s="75">
        <v>194628341</v>
      </c>
      <c r="D50" s="95">
        <v>1379555</v>
      </c>
      <c r="E50" s="94">
        <v>50481924</v>
      </c>
      <c r="F50" s="75">
        <v>47659272</v>
      </c>
      <c r="G50" s="95">
        <v>2726137</v>
      </c>
      <c r="H50" s="94">
        <v>166428398</v>
      </c>
      <c r="I50" s="75">
        <v>165922441</v>
      </c>
      <c r="J50" s="95">
        <v>484728</v>
      </c>
      <c r="K50" s="94">
        <v>22246342</v>
      </c>
      <c r="L50" s="75">
        <v>21370286</v>
      </c>
      <c r="M50" s="196">
        <v>873310</v>
      </c>
      <c r="N50" s="203" t="str">
        <f t="shared" si="2"/>
        <v>広島県計</v>
      </c>
    </row>
    <row r="51" spans="1:14" s="12" customFormat="1" ht="18" customHeight="1">
      <c r="A51" s="13"/>
      <c r="B51" s="16"/>
      <c r="C51" s="17"/>
      <c r="D51" s="18"/>
      <c r="E51" s="16"/>
      <c r="F51" s="17"/>
      <c r="G51" s="18"/>
      <c r="H51" s="16"/>
      <c r="I51" s="17"/>
      <c r="J51" s="18"/>
      <c r="K51" s="16"/>
      <c r="L51" s="17"/>
      <c r="M51" s="197"/>
      <c r="N51" s="204"/>
    </row>
    <row r="52" spans="1:14" ht="18" customHeight="1">
      <c r="A52" s="105" t="s">
        <v>181</v>
      </c>
      <c r="B52" s="96">
        <v>18119797</v>
      </c>
      <c r="C52" s="97">
        <v>18041001</v>
      </c>
      <c r="D52" s="98">
        <v>70855</v>
      </c>
      <c r="E52" s="96">
        <v>4573912</v>
      </c>
      <c r="F52" s="97">
        <v>4251272</v>
      </c>
      <c r="G52" s="98">
        <v>294212</v>
      </c>
      <c r="H52" s="96">
        <v>17787602</v>
      </c>
      <c r="I52" s="97">
        <v>17754303</v>
      </c>
      <c r="J52" s="98">
        <v>31076</v>
      </c>
      <c r="K52" s="96">
        <v>1841262</v>
      </c>
      <c r="L52" s="97">
        <v>1835017</v>
      </c>
      <c r="M52" s="198">
        <v>6187</v>
      </c>
      <c r="N52" s="205" t="str">
        <f aca="true" t="shared" si="3" ref="N52:N63">IF(A52="","",A52)</f>
        <v>下関</v>
      </c>
    </row>
    <row r="53" spans="1:14" ht="18" customHeight="1">
      <c r="A53" s="104" t="s">
        <v>182</v>
      </c>
      <c r="B53" s="91">
        <v>10006312</v>
      </c>
      <c r="C53" s="71">
        <v>9961945</v>
      </c>
      <c r="D53" s="92">
        <v>41946</v>
      </c>
      <c r="E53" s="91">
        <v>2373521</v>
      </c>
      <c r="F53" s="71">
        <v>2257028</v>
      </c>
      <c r="G53" s="92">
        <v>111548</v>
      </c>
      <c r="H53" s="91">
        <v>9342404</v>
      </c>
      <c r="I53" s="71">
        <v>9315434</v>
      </c>
      <c r="J53" s="92">
        <v>26520</v>
      </c>
      <c r="K53" s="91">
        <v>1168565</v>
      </c>
      <c r="L53" s="71">
        <v>1156618</v>
      </c>
      <c r="M53" s="195">
        <v>11947</v>
      </c>
      <c r="N53" s="202" t="str">
        <f t="shared" si="3"/>
        <v>宇部</v>
      </c>
    </row>
    <row r="54" spans="1:14" ht="18" customHeight="1">
      <c r="A54" s="104" t="s">
        <v>183</v>
      </c>
      <c r="B54" s="91">
        <v>26454311</v>
      </c>
      <c r="C54" s="71">
        <v>26386434</v>
      </c>
      <c r="D54" s="92">
        <v>64950</v>
      </c>
      <c r="E54" s="91">
        <v>2492908</v>
      </c>
      <c r="F54" s="71">
        <v>2265821</v>
      </c>
      <c r="G54" s="92">
        <v>222306</v>
      </c>
      <c r="H54" s="91">
        <v>24511642</v>
      </c>
      <c r="I54" s="71">
        <v>24501714</v>
      </c>
      <c r="J54" s="92">
        <v>9838</v>
      </c>
      <c r="K54" s="91">
        <v>1153912</v>
      </c>
      <c r="L54" s="71">
        <v>1147176</v>
      </c>
      <c r="M54" s="195">
        <v>6735</v>
      </c>
      <c r="N54" s="202" t="str">
        <f t="shared" si="3"/>
        <v>山口</v>
      </c>
    </row>
    <row r="55" spans="1:14" ht="18" customHeight="1">
      <c r="A55" s="104" t="s">
        <v>184</v>
      </c>
      <c r="B55" s="91">
        <v>1664747</v>
      </c>
      <c r="C55" s="71">
        <v>1650287</v>
      </c>
      <c r="D55" s="92">
        <v>14010</v>
      </c>
      <c r="E55" s="91">
        <v>598190</v>
      </c>
      <c r="F55" s="71">
        <v>556776</v>
      </c>
      <c r="G55" s="92">
        <v>38887</v>
      </c>
      <c r="H55" s="91">
        <v>494630</v>
      </c>
      <c r="I55" s="71">
        <v>485472</v>
      </c>
      <c r="J55" s="92">
        <v>9158</v>
      </c>
      <c r="K55" s="91">
        <v>95489</v>
      </c>
      <c r="L55" s="71">
        <v>93613</v>
      </c>
      <c r="M55" s="195">
        <v>1596</v>
      </c>
      <c r="N55" s="202" t="str">
        <f t="shared" si="3"/>
        <v>萩</v>
      </c>
    </row>
    <row r="56" spans="1:14" ht="18" customHeight="1">
      <c r="A56" s="104" t="s">
        <v>185</v>
      </c>
      <c r="B56" s="91">
        <v>11875826</v>
      </c>
      <c r="C56" s="71">
        <v>11765730</v>
      </c>
      <c r="D56" s="92">
        <v>103257</v>
      </c>
      <c r="E56" s="91">
        <v>3050581</v>
      </c>
      <c r="F56" s="71">
        <v>2764801</v>
      </c>
      <c r="G56" s="92">
        <v>267699</v>
      </c>
      <c r="H56" s="91">
        <v>8914008</v>
      </c>
      <c r="I56" s="71">
        <v>8865338</v>
      </c>
      <c r="J56" s="92">
        <v>46323</v>
      </c>
      <c r="K56" s="91">
        <v>1072349</v>
      </c>
      <c r="L56" s="71">
        <v>1066975</v>
      </c>
      <c r="M56" s="195">
        <v>5374</v>
      </c>
      <c r="N56" s="202" t="str">
        <f t="shared" si="3"/>
        <v>徳山</v>
      </c>
    </row>
    <row r="57" spans="1:14" ht="18" customHeight="1">
      <c r="A57" s="104" t="s">
        <v>186</v>
      </c>
      <c r="B57" s="91">
        <v>4208664</v>
      </c>
      <c r="C57" s="71">
        <v>4175508</v>
      </c>
      <c r="D57" s="92">
        <v>33155</v>
      </c>
      <c r="E57" s="91">
        <v>1397966</v>
      </c>
      <c r="F57" s="71">
        <v>1288900</v>
      </c>
      <c r="G57" s="92">
        <v>105330</v>
      </c>
      <c r="H57" s="91">
        <v>3130637</v>
      </c>
      <c r="I57" s="71">
        <v>3120604</v>
      </c>
      <c r="J57" s="92">
        <v>10033</v>
      </c>
      <c r="K57" s="91">
        <v>591138</v>
      </c>
      <c r="L57" s="71">
        <v>582422</v>
      </c>
      <c r="M57" s="195">
        <v>8717</v>
      </c>
      <c r="N57" s="202" t="str">
        <f t="shared" si="3"/>
        <v>防府</v>
      </c>
    </row>
    <row r="58" spans="1:14" ht="18" customHeight="1">
      <c r="A58" s="104" t="s">
        <v>187</v>
      </c>
      <c r="B58" s="91">
        <v>6404959</v>
      </c>
      <c r="C58" s="71">
        <v>6321070</v>
      </c>
      <c r="D58" s="92">
        <v>80511</v>
      </c>
      <c r="E58" s="91">
        <v>2047858</v>
      </c>
      <c r="F58" s="71">
        <v>1880516</v>
      </c>
      <c r="G58" s="92">
        <v>161330</v>
      </c>
      <c r="H58" s="91">
        <v>3419959</v>
      </c>
      <c r="I58" s="71">
        <v>3394267</v>
      </c>
      <c r="J58" s="92">
        <v>24986</v>
      </c>
      <c r="K58" s="91">
        <v>793114</v>
      </c>
      <c r="L58" s="71">
        <v>782173</v>
      </c>
      <c r="M58" s="195">
        <v>10941</v>
      </c>
      <c r="N58" s="202" t="str">
        <f t="shared" si="3"/>
        <v>岩国</v>
      </c>
    </row>
    <row r="59" spans="1:14" ht="18" customHeight="1">
      <c r="A59" s="104" t="s">
        <v>188</v>
      </c>
      <c r="B59" s="91">
        <v>3022185</v>
      </c>
      <c r="C59" s="71">
        <v>3000007</v>
      </c>
      <c r="D59" s="92">
        <v>22026</v>
      </c>
      <c r="E59" s="91">
        <v>854235</v>
      </c>
      <c r="F59" s="71">
        <v>794923</v>
      </c>
      <c r="G59" s="92">
        <v>58443</v>
      </c>
      <c r="H59" s="91">
        <v>1583970</v>
      </c>
      <c r="I59" s="71">
        <v>1575401</v>
      </c>
      <c r="J59" s="92">
        <v>8570</v>
      </c>
      <c r="K59" s="91">
        <v>426949</v>
      </c>
      <c r="L59" s="71">
        <v>419053</v>
      </c>
      <c r="M59" s="195">
        <v>7896</v>
      </c>
      <c r="N59" s="202" t="str">
        <f t="shared" si="3"/>
        <v>光</v>
      </c>
    </row>
    <row r="60" spans="1:14" ht="18" customHeight="1">
      <c r="A60" s="104" t="s">
        <v>189</v>
      </c>
      <c r="B60" s="91">
        <v>1208303</v>
      </c>
      <c r="C60" s="71">
        <v>1203212</v>
      </c>
      <c r="D60" s="92">
        <v>5091</v>
      </c>
      <c r="E60" s="91">
        <v>368062</v>
      </c>
      <c r="F60" s="71">
        <v>342586</v>
      </c>
      <c r="G60" s="92">
        <v>24588</v>
      </c>
      <c r="H60" s="91">
        <v>405372</v>
      </c>
      <c r="I60" s="71">
        <v>403546</v>
      </c>
      <c r="J60" s="92">
        <v>1826</v>
      </c>
      <c r="K60" s="91">
        <v>103757</v>
      </c>
      <c r="L60" s="71">
        <v>101300</v>
      </c>
      <c r="M60" s="195">
        <v>1892</v>
      </c>
      <c r="N60" s="202" t="str">
        <f t="shared" si="3"/>
        <v>長門</v>
      </c>
    </row>
    <row r="61" spans="1:14" ht="18" customHeight="1">
      <c r="A61" s="104" t="s">
        <v>190</v>
      </c>
      <c r="B61" s="91">
        <v>1961778</v>
      </c>
      <c r="C61" s="71">
        <v>1953307</v>
      </c>
      <c r="D61" s="92">
        <v>8470</v>
      </c>
      <c r="E61" s="91">
        <v>638586</v>
      </c>
      <c r="F61" s="71">
        <v>594143</v>
      </c>
      <c r="G61" s="92">
        <v>42465</v>
      </c>
      <c r="H61" s="91">
        <v>649306</v>
      </c>
      <c r="I61" s="71">
        <v>642613</v>
      </c>
      <c r="J61" s="92">
        <v>6693</v>
      </c>
      <c r="K61" s="91">
        <v>480646</v>
      </c>
      <c r="L61" s="71">
        <v>434376</v>
      </c>
      <c r="M61" s="195">
        <v>46270</v>
      </c>
      <c r="N61" s="202" t="str">
        <f t="shared" si="3"/>
        <v>柳井</v>
      </c>
    </row>
    <row r="62" spans="1:14" ht="18" customHeight="1">
      <c r="A62" s="104" t="s">
        <v>191</v>
      </c>
      <c r="B62" s="91">
        <v>3561452</v>
      </c>
      <c r="C62" s="71">
        <v>3541369</v>
      </c>
      <c r="D62" s="92">
        <v>19200</v>
      </c>
      <c r="E62" s="91">
        <v>685650</v>
      </c>
      <c r="F62" s="71">
        <v>598031</v>
      </c>
      <c r="G62" s="92">
        <v>83257</v>
      </c>
      <c r="H62" s="91">
        <v>2231202</v>
      </c>
      <c r="I62" s="71">
        <v>2221643</v>
      </c>
      <c r="J62" s="92">
        <v>9560</v>
      </c>
      <c r="K62" s="91">
        <v>328278</v>
      </c>
      <c r="L62" s="71">
        <v>321420</v>
      </c>
      <c r="M62" s="195">
        <v>6858</v>
      </c>
      <c r="N62" s="202" t="str">
        <f t="shared" si="3"/>
        <v>厚狭</v>
      </c>
    </row>
    <row r="63" spans="1:14" s="3" customFormat="1" ht="18" customHeight="1">
      <c r="A63" s="93" t="s">
        <v>144</v>
      </c>
      <c r="B63" s="94">
        <v>88488334</v>
      </c>
      <c r="C63" s="75">
        <v>87999871</v>
      </c>
      <c r="D63" s="95">
        <v>463471</v>
      </c>
      <c r="E63" s="94">
        <v>19081468</v>
      </c>
      <c r="F63" s="75">
        <v>17594798</v>
      </c>
      <c r="G63" s="95">
        <v>1410066</v>
      </c>
      <c r="H63" s="94">
        <v>72470735</v>
      </c>
      <c r="I63" s="75">
        <v>72280334</v>
      </c>
      <c r="J63" s="95">
        <v>184583</v>
      </c>
      <c r="K63" s="94">
        <v>8055458</v>
      </c>
      <c r="L63" s="75">
        <v>7940142</v>
      </c>
      <c r="M63" s="196">
        <v>114413</v>
      </c>
      <c r="N63" s="203" t="str">
        <f t="shared" si="3"/>
        <v>山口県計</v>
      </c>
    </row>
    <row r="64" spans="1:14" s="46" customFormat="1" ht="18" customHeight="1">
      <c r="A64" s="42"/>
      <c r="B64" s="43"/>
      <c r="C64" s="44"/>
      <c r="D64" s="45"/>
      <c r="E64" s="43"/>
      <c r="F64" s="44"/>
      <c r="G64" s="45"/>
      <c r="H64" s="43"/>
      <c r="I64" s="44"/>
      <c r="J64" s="45"/>
      <c r="K64" s="43"/>
      <c r="L64" s="44"/>
      <c r="M64" s="199"/>
      <c r="N64" s="192"/>
    </row>
    <row r="65" spans="1:14" s="3" customFormat="1" ht="18" customHeight="1" thickBot="1">
      <c r="A65" s="103" t="s">
        <v>32</v>
      </c>
      <c r="B65" s="47">
        <v>4390641</v>
      </c>
      <c r="C65" s="48">
        <v>327349</v>
      </c>
      <c r="D65" s="49">
        <v>3744249</v>
      </c>
      <c r="E65" s="47">
        <v>5452503</v>
      </c>
      <c r="F65" s="48">
        <v>390995</v>
      </c>
      <c r="G65" s="49">
        <v>4576840</v>
      </c>
      <c r="H65" s="47">
        <v>4731877</v>
      </c>
      <c r="I65" s="48">
        <v>887538</v>
      </c>
      <c r="J65" s="49">
        <v>2513851</v>
      </c>
      <c r="K65" s="47">
        <v>452384</v>
      </c>
      <c r="L65" s="48">
        <v>16064</v>
      </c>
      <c r="M65" s="49">
        <v>435434</v>
      </c>
      <c r="N65" s="108" t="s">
        <v>32</v>
      </c>
    </row>
    <row r="66" spans="1:14" s="3" customFormat="1" ht="24.75" customHeight="1" thickBot="1" thickTop="1">
      <c r="A66" s="107" t="s">
        <v>33</v>
      </c>
      <c r="B66" s="50">
        <v>448762423</v>
      </c>
      <c r="C66" s="51">
        <v>441825817</v>
      </c>
      <c r="D66" s="52">
        <v>6436866</v>
      </c>
      <c r="E66" s="50">
        <v>113923508</v>
      </c>
      <c r="F66" s="51">
        <v>102250001</v>
      </c>
      <c r="G66" s="52">
        <v>10903595</v>
      </c>
      <c r="H66" s="50">
        <v>373531878</v>
      </c>
      <c r="I66" s="51">
        <v>368382262</v>
      </c>
      <c r="J66" s="52">
        <v>3752595</v>
      </c>
      <c r="K66" s="50">
        <v>49447969</v>
      </c>
      <c r="L66" s="51">
        <v>47393654</v>
      </c>
      <c r="M66" s="52">
        <v>2047759</v>
      </c>
      <c r="N66" s="265" t="s">
        <v>33</v>
      </c>
    </row>
    <row r="67" spans="1:10" ht="26.25" customHeight="1">
      <c r="A67" s="303" t="s">
        <v>207</v>
      </c>
      <c r="B67" s="304"/>
      <c r="C67" s="304"/>
      <c r="D67" s="304"/>
      <c r="E67" s="304"/>
      <c r="F67" s="304"/>
      <c r="G67" s="304"/>
      <c r="H67" s="304"/>
      <c r="I67" s="304"/>
      <c r="J67" s="304"/>
    </row>
  </sheetData>
  <sheetProtection/>
  <mergeCells count="7">
    <mergeCell ref="A67:J67"/>
    <mergeCell ref="A2:A3"/>
    <mergeCell ref="N2:N3"/>
    <mergeCell ref="H2:J2"/>
    <mergeCell ref="B2:D2"/>
    <mergeCell ref="E2:G2"/>
    <mergeCell ref="K2:M2"/>
  </mergeCells>
  <printOptions/>
  <pageMargins left="0.7874015748031497" right="0.7874015748031497" top="0.984251968503937" bottom="0.984251968503937" header="0.5118110236220472" footer="0.5118110236220472"/>
  <pageSetup horizontalDpi="600" verticalDpi="600" orientation="portrait" paperSize="9" scale="56" r:id="rId1"/>
  <headerFooter alignWithMargins="0">
    <oddFooter>&amp;R広島国税局
国税徴収１
(H23)</oddFooter>
  </headerFooter>
</worksheet>
</file>

<file path=xl/worksheets/sheet4.xml><?xml version="1.0" encoding="utf-8"?>
<worksheet xmlns="http://schemas.openxmlformats.org/spreadsheetml/2006/main" xmlns:r="http://schemas.openxmlformats.org/officeDocument/2006/relationships">
  <dimension ref="A1:N66"/>
  <sheetViews>
    <sheetView showGridLines="0" workbookViewId="0" topLeftCell="A1">
      <pane ySplit="3" topLeftCell="A4" activePane="bottomLeft" state="frozen"/>
      <selection pane="topLeft" activeCell="A1" sqref="A1:P1"/>
      <selection pane="bottomLeft" activeCell="B5" sqref="B5:M66"/>
    </sheetView>
  </sheetViews>
  <sheetFormatPr defaultColWidth="10.625" defaultRowHeight="13.5"/>
  <cols>
    <col min="1" max="1" width="12.00390625" style="2" customWidth="1"/>
    <col min="2" max="2" width="12.375" style="2" bestFit="1" customWidth="1"/>
    <col min="3" max="3" width="11.50390625" style="2" bestFit="1" customWidth="1"/>
    <col min="4" max="4" width="12.375" style="2" bestFit="1" customWidth="1"/>
    <col min="5" max="6" width="11.125" style="2" bestFit="1" customWidth="1"/>
    <col min="7" max="7" width="10.375" style="2" bestFit="1" customWidth="1"/>
    <col min="8" max="8" width="10.625" style="2" bestFit="1" customWidth="1"/>
    <col min="9" max="10" width="11.50390625" style="2" bestFit="1" customWidth="1"/>
    <col min="11" max="11" width="10.625" style="2" bestFit="1" customWidth="1"/>
    <col min="12" max="12" width="10.375" style="2" bestFit="1" customWidth="1"/>
    <col min="13" max="13" width="9.75390625" style="2" bestFit="1" customWidth="1"/>
    <col min="14" max="14" width="11.875" style="5" customWidth="1"/>
    <col min="15" max="16384" width="10.625" style="2" customWidth="1"/>
  </cols>
  <sheetData>
    <row r="1" ht="12" thickBot="1">
      <c r="A1" s="2" t="s">
        <v>113</v>
      </c>
    </row>
    <row r="2" spans="1:14" s="5" customFormat="1" ht="15.75" customHeight="1">
      <c r="A2" s="305" t="s">
        <v>29</v>
      </c>
      <c r="B2" s="283" t="s">
        <v>116</v>
      </c>
      <c r="C2" s="284"/>
      <c r="D2" s="285"/>
      <c r="E2" s="283" t="s">
        <v>202</v>
      </c>
      <c r="F2" s="284"/>
      <c r="G2" s="285"/>
      <c r="H2" s="283" t="s">
        <v>117</v>
      </c>
      <c r="I2" s="284"/>
      <c r="J2" s="285"/>
      <c r="K2" s="283" t="s">
        <v>200</v>
      </c>
      <c r="L2" s="284"/>
      <c r="M2" s="285"/>
      <c r="N2" s="301" t="s">
        <v>74</v>
      </c>
    </row>
    <row r="3" spans="1:14" s="5" customFormat="1" ht="16.5" customHeight="1">
      <c r="A3" s="306"/>
      <c r="B3" s="38" t="s">
        <v>30</v>
      </c>
      <c r="C3" s="20" t="s">
        <v>28</v>
      </c>
      <c r="D3" s="22" t="s">
        <v>31</v>
      </c>
      <c r="E3" s="38" t="s">
        <v>30</v>
      </c>
      <c r="F3" s="20" t="s">
        <v>28</v>
      </c>
      <c r="G3" s="22" t="s">
        <v>31</v>
      </c>
      <c r="H3" s="38" t="s">
        <v>30</v>
      </c>
      <c r="I3" s="20" t="s">
        <v>28</v>
      </c>
      <c r="J3" s="22" t="s">
        <v>31</v>
      </c>
      <c r="K3" s="38" t="s">
        <v>30</v>
      </c>
      <c r="L3" s="20" t="s">
        <v>28</v>
      </c>
      <c r="M3" s="22" t="s">
        <v>31</v>
      </c>
      <c r="N3" s="302"/>
    </row>
    <row r="4" spans="1:14" s="37" customFormat="1" ht="11.25">
      <c r="A4" s="88"/>
      <c r="B4" s="83" t="s">
        <v>2</v>
      </c>
      <c r="C4" s="84" t="s">
        <v>2</v>
      </c>
      <c r="D4" s="85" t="s">
        <v>2</v>
      </c>
      <c r="E4" s="83" t="s">
        <v>2</v>
      </c>
      <c r="F4" s="84" t="s">
        <v>2</v>
      </c>
      <c r="G4" s="85" t="s">
        <v>2</v>
      </c>
      <c r="H4" s="83" t="s">
        <v>2</v>
      </c>
      <c r="I4" s="84" t="s">
        <v>2</v>
      </c>
      <c r="J4" s="85" t="s">
        <v>2</v>
      </c>
      <c r="K4" s="83" t="s">
        <v>2</v>
      </c>
      <c r="L4" s="84" t="s">
        <v>2</v>
      </c>
      <c r="M4" s="207" t="s">
        <v>2</v>
      </c>
      <c r="N4" s="200"/>
    </row>
    <row r="5" spans="1:14" ht="18" customHeight="1">
      <c r="A5" s="106" t="s">
        <v>137</v>
      </c>
      <c r="B5" s="89">
        <v>310</v>
      </c>
      <c r="C5" s="67" t="s">
        <v>193</v>
      </c>
      <c r="D5" s="90">
        <v>310</v>
      </c>
      <c r="E5" s="89">
        <v>11848515</v>
      </c>
      <c r="F5" s="67">
        <v>11349684</v>
      </c>
      <c r="G5" s="90">
        <v>479463</v>
      </c>
      <c r="H5" s="89">
        <v>66735</v>
      </c>
      <c r="I5" s="67">
        <v>66734</v>
      </c>
      <c r="J5" s="90">
        <v>1</v>
      </c>
      <c r="K5" s="89" t="s">
        <v>193</v>
      </c>
      <c r="L5" s="67" t="s">
        <v>193</v>
      </c>
      <c r="M5" s="194" t="s">
        <v>193</v>
      </c>
      <c r="N5" s="202" t="str">
        <f>IF(A5="","",A5)</f>
        <v>鳥取</v>
      </c>
    </row>
    <row r="6" spans="1:14" ht="18" customHeight="1">
      <c r="A6" s="104" t="s">
        <v>138</v>
      </c>
      <c r="B6" s="91">
        <v>219</v>
      </c>
      <c r="C6" s="71">
        <v>1</v>
      </c>
      <c r="D6" s="92">
        <v>218</v>
      </c>
      <c r="E6" s="91">
        <v>11262727</v>
      </c>
      <c r="F6" s="71">
        <v>10957595</v>
      </c>
      <c r="G6" s="92">
        <v>296004</v>
      </c>
      <c r="H6" s="91">
        <v>71210</v>
      </c>
      <c r="I6" s="71">
        <v>71210</v>
      </c>
      <c r="J6" s="92" t="s">
        <v>193</v>
      </c>
      <c r="K6" s="91">
        <v>5941145</v>
      </c>
      <c r="L6" s="71">
        <v>5941145</v>
      </c>
      <c r="M6" s="195" t="s">
        <v>193</v>
      </c>
      <c r="N6" s="202" t="str">
        <f>IF(A6="","",A6)</f>
        <v>米子</v>
      </c>
    </row>
    <row r="7" spans="1:14" ht="18" customHeight="1">
      <c r="A7" s="104" t="s">
        <v>139</v>
      </c>
      <c r="B7" s="91" t="s">
        <v>193</v>
      </c>
      <c r="C7" s="71" t="s">
        <v>193</v>
      </c>
      <c r="D7" s="92" t="s">
        <v>193</v>
      </c>
      <c r="E7" s="91">
        <v>4096207</v>
      </c>
      <c r="F7" s="71">
        <v>3936144</v>
      </c>
      <c r="G7" s="92">
        <v>155786</v>
      </c>
      <c r="H7" s="91">
        <v>60947</v>
      </c>
      <c r="I7" s="71">
        <v>60947</v>
      </c>
      <c r="J7" s="92" t="s">
        <v>193</v>
      </c>
      <c r="K7" s="91" t="s">
        <v>193</v>
      </c>
      <c r="L7" s="71" t="s">
        <v>193</v>
      </c>
      <c r="M7" s="195" t="s">
        <v>193</v>
      </c>
      <c r="N7" s="202" t="str">
        <f>IF(A7="","",A7)</f>
        <v>倉吉</v>
      </c>
    </row>
    <row r="8" spans="1:14" s="3" customFormat="1" ht="18" customHeight="1">
      <c r="A8" s="102" t="s">
        <v>140</v>
      </c>
      <c r="B8" s="94">
        <v>529</v>
      </c>
      <c r="C8" s="75">
        <v>1</v>
      </c>
      <c r="D8" s="95">
        <v>528</v>
      </c>
      <c r="E8" s="94">
        <v>27207449</v>
      </c>
      <c r="F8" s="75">
        <v>26243422</v>
      </c>
      <c r="G8" s="95">
        <v>931254</v>
      </c>
      <c r="H8" s="94">
        <v>198891</v>
      </c>
      <c r="I8" s="75">
        <v>198890</v>
      </c>
      <c r="J8" s="95">
        <v>1</v>
      </c>
      <c r="K8" s="94">
        <v>5941145</v>
      </c>
      <c r="L8" s="75">
        <v>5941145</v>
      </c>
      <c r="M8" s="196" t="s">
        <v>193</v>
      </c>
      <c r="N8" s="203" t="str">
        <f>IF(A8="","",A8)</f>
        <v>鳥取県計</v>
      </c>
    </row>
    <row r="9" spans="1:14" s="12" customFormat="1" ht="18" customHeight="1">
      <c r="A9" s="13"/>
      <c r="B9" s="99"/>
      <c r="C9" s="100"/>
      <c r="D9" s="101"/>
      <c r="E9" s="99"/>
      <c r="F9" s="100"/>
      <c r="G9" s="101"/>
      <c r="H9" s="99"/>
      <c r="I9" s="100"/>
      <c r="J9" s="101"/>
      <c r="K9" s="99"/>
      <c r="L9" s="100"/>
      <c r="M9" s="208"/>
      <c r="N9" s="206"/>
    </row>
    <row r="10" spans="1:14" ht="18" customHeight="1">
      <c r="A10" s="105" t="s">
        <v>145</v>
      </c>
      <c r="B10" s="96" t="s">
        <v>193</v>
      </c>
      <c r="C10" s="97" t="s">
        <v>193</v>
      </c>
      <c r="D10" s="98" t="s">
        <v>193</v>
      </c>
      <c r="E10" s="96">
        <v>14466957</v>
      </c>
      <c r="F10" s="97">
        <v>14185238</v>
      </c>
      <c r="G10" s="98">
        <v>264145</v>
      </c>
      <c r="H10" s="96">
        <v>93379</v>
      </c>
      <c r="I10" s="97">
        <v>93379</v>
      </c>
      <c r="J10" s="98" t="s">
        <v>193</v>
      </c>
      <c r="K10" s="96" t="s">
        <v>193</v>
      </c>
      <c r="L10" s="97" t="s">
        <v>193</v>
      </c>
      <c r="M10" s="198" t="s">
        <v>193</v>
      </c>
      <c r="N10" s="205" t="str">
        <f aca="true" t="shared" si="0" ref="N10:N17">IF(A10="","",A10)</f>
        <v>松江</v>
      </c>
    </row>
    <row r="11" spans="1:14" ht="18" customHeight="1">
      <c r="A11" s="104" t="s">
        <v>146</v>
      </c>
      <c r="B11" s="91">
        <v>305</v>
      </c>
      <c r="C11" s="71">
        <v>305</v>
      </c>
      <c r="D11" s="92" t="s">
        <v>193</v>
      </c>
      <c r="E11" s="91">
        <v>4353748</v>
      </c>
      <c r="F11" s="71">
        <v>4233064</v>
      </c>
      <c r="G11" s="92">
        <v>115868</v>
      </c>
      <c r="H11" s="91">
        <v>34388</v>
      </c>
      <c r="I11" s="71">
        <v>34388</v>
      </c>
      <c r="J11" s="92" t="s">
        <v>193</v>
      </c>
      <c r="K11" s="91" t="s">
        <v>193</v>
      </c>
      <c r="L11" s="71" t="s">
        <v>193</v>
      </c>
      <c r="M11" s="195" t="s">
        <v>193</v>
      </c>
      <c r="N11" s="202" t="str">
        <f t="shared" si="0"/>
        <v>浜田</v>
      </c>
    </row>
    <row r="12" spans="1:14" ht="18" customHeight="1">
      <c r="A12" s="104" t="s">
        <v>147</v>
      </c>
      <c r="B12" s="91" t="s">
        <v>193</v>
      </c>
      <c r="C12" s="71" t="s">
        <v>193</v>
      </c>
      <c r="D12" s="92" t="s">
        <v>193</v>
      </c>
      <c r="E12" s="91">
        <v>8722307</v>
      </c>
      <c r="F12" s="71">
        <v>8547847</v>
      </c>
      <c r="G12" s="92">
        <v>171716</v>
      </c>
      <c r="H12" s="91">
        <v>95229</v>
      </c>
      <c r="I12" s="71">
        <v>95229</v>
      </c>
      <c r="J12" s="92" t="s">
        <v>193</v>
      </c>
      <c r="K12" s="91" t="s">
        <v>193</v>
      </c>
      <c r="L12" s="71" t="s">
        <v>193</v>
      </c>
      <c r="M12" s="195" t="s">
        <v>193</v>
      </c>
      <c r="N12" s="202" t="str">
        <f t="shared" si="0"/>
        <v>出雲</v>
      </c>
    </row>
    <row r="13" spans="1:14" ht="18" customHeight="1">
      <c r="A13" s="104" t="s">
        <v>148</v>
      </c>
      <c r="B13" s="91" t="s">
        <v>193</v>
      </c>
      <c r="C13" s="71" t="s">
        <v>193</v>
      </c>
      <c r="D13" s="92" t="s">
        <v>193</v>
      </c>
      <c r="E13" s="91">
        <v>2837773</v>
      </c>
      <c r="F13" s="71">
        <v>2748053</v>
      </c>
      <c r="G13" s="92">
        <v>88329</v>
      </c>
      <c r="H13" s="91">
        <v>26771</v>
      </c>
      <c r="I13" s="71">
        <v>26769</v>
      </c>
      <c r="J13" s="92">
        <v>3</v>
      </c>
      <c r="K13" s="91" t="s">
        <v>193</v>
      </c>
      <c r="L13" s="71" t="s">
        <v>193</v>
      </c>
      <c r="M13" s="195" t="s">
        <v>193</v>
      </c>
      <c r="N13" s="202" t="str">
        <f t="shared" si="0"/>
        <v>益田</v>
      </c>
    </row>
    <row r="14" spans="1:14" ht="18" customHeight="1">
      <c r="A14" s="104" t="s">
        <v>149</v>
      </c>
      <c r="B14" s="91" t="s">
        <v>193</v>
      </c>
      <c r="C14" s="71" t="s">
        <v>193</v>
      </c>
      <c r="D14" s="92" t="s">
        <v>193</v>
      </c>
      <c r="E14" s="91">
        <v>1502119</v>
      </c>
      <c r="F14" s="71">
        <v>1469900</v>
      </c>
      <c r="G14" s="92">
        <v>31772</v>
      </c>
      <c r="H14" s="255">
        <v>11001</v>
      </c>
      <c r="I14" s="256">
        <v>10884</v>
      </c>
      <c r="J14" s="257">
        <v>117</v>
      </c>
      <c r="K14" s="91" t="s">
        <v>193</v>
      </c>
      <c r="L14" s="71" t="s">
        <v>193</v>
      </c>
      <c r="M14" s="195" t="s">
        <v>193</v>
      </c>
      <c r="N14" s="202" t="str">
        <f t="shared" si="0"/>
        <v>石見大田</v>
      </c>
    </row>
    <row r="15" spans="1:14" ht="18" customHeight="1">
      <c r="A15" s="104" t="s">
        <v>150</v>
      </c>
      <c r="B15" s="91" t="s">
        <v>193</v>
      </c>
      <c r="C15" s="71" t="s">
        <v>193</v>
      </c>
      <c r="D15" s="92" t="s">
        <v>193</v>
      </c>
      <c r="E15" s="91">
        <v>2205769</v>
      </c>
      <c r="F15" s="71">
        <v>2137275</v>
      </c>
      <c r="G15" s="92">
        <v>66129</v>
      </c>
      <c r="H15" s="255">
        <v>37587</v>
      </c>
      <c r="I15" s="256">
        <v>37587</v>
      </c>
      <c r="J15" s="257" t="s">
        <v>193</v>
      </c>
      <c r="K15" s="91" t="s">
        <v>193</v>
      </c>
      <c r="L15" s="71" t="s">
        <v>193</v>
      </c>
      <c r="M15" s="195" t="s">
        <v>193</v>
      </c>
      <c r="N15" s="202" t="str">
        <f t="shared" si="0"/>
        <v>大東</v>
      </c>
    </row>
    <row r="16" spans="1:14" ht="18" customHeight="1">
      <c r="A16" s="104" t="s">
        <v>151</v>
      </c>
      <c r="B16" s="91" t="s">
        <v>193</v>
      </c>
      <c r="C16" s="71" t="s">
        <v>193</v>
      </c>
      <c r="D16" s="92" t="s">
        <v>193</v>
      </c>
      <c r="E16" s="91">
        <v>1010091</v>
      </c>
      <c r="F16" s="71">
        <v>990956</v>
      </c>
      <c r="G16" s="92">
        <v>19135</v>
      </c>
      <c r="H16" s="255" t="s">
        <v>216</v>
      </c>
      <c r="I16" s="256" t="s">
        <v>216</v>
      </c>
      <c r="J16" s="257" t="s">
        <v>216</v>
      </c>
      <c r="K16" s="91" t="s">
        <v>193</v>
      </c>
      <c r="L16" s="71" t="s">
        <v>193</v>
      </c>
      <c r="M16" s="195" t="s">
        <v>193</v>
      </c>
      <c r="N16" s="202" t="str">
        <f t="shared" si="0"/>
        <v>西郷</v>
      </c>
    </row>
    <row r="17" spans="1:14" s="3" customFormat="1" ht="18" customHeight="1">
      <c r="A17" s="102" t="s">
        <v>141</v>
      </c>
      <c r="B17" s="94">
        <v>305</v>
      </c>
      <c r="C17" s="75">
        <v>305</v>
      </c>
      <c r="D17" s="95" t="s">
        <v>193</v>
      </c>
      <c r="E17" s="94">
        <v>35098764</v>
      </c>
      <c r="F17" s="75">
        <v>34312333</v>
      </c>
      <c r="G17" s="95">
        <v>757094</v>
      </c>
      <c r="H17" s="94" t="s">
        <v>216</v>
      </c>
      <c r="I17" s="75" t="s">
        <v>216</v>
      </c>
      <c r="J17" s="95" t="s">
        <v>216</v>
      </c>
      <c r="K17" s="94" t="s">
        <v>193</v>
      </c>
      <c r="L17" s="75" t="s">
        <v>193</v>
      </c>
      <c r="M17" s="196" t="s">
        <v>193</v>
      </c>
      <c r="N17" s="203" t="str">
        <f t="shared" si="0"/>
        <v>島根県計</v>
      </c>
    </row>
    <row r="18" spans="1:14" s="12" customFormat="1" ht="18" customHeight="1">
      <c r="A18" s="13"/>
      <c r="B18" s="99"/>
      <c r="C18" s="100"/>
      <c r="D18" s="101"/>
      <c r="E18" s="99"/>
      <c r="F18" s="100"/>
      <c r="G18" s="101"/>
      <c r="H18" s="99"/>
      <c r="I18" s="100"/>
      <c r="J18" s="101"/>
      <c r="K18" s="99"/>
      <c r="L18" s="100"/>
      <c r="M18" s="208"/>
      <c r="N18" s="206"/>
    </row>
    <row r="19" spans="1:14" ht="18" customHeight="1">
      <c r="A19" s="105" t="s">
        <v>152</v>
      </c>
      <c r="B19" s="96">
        <v>467</v>
      </c>
      <c r="C19" s="97">
        <v>2</v>
      </c>
      <c r="D19" s="98">
        <v>19</v>
      </c>
      <c r="E19" s="96">
        <v>32468676</v>
      </c>
      <c r="F19" s="97">
        <v>31842851</v>
      </c>
      <c r="G19" s="98">
        <v>593957</v>
      </c>
      <c r="H19" s="96">
        <v>55899</v>
      </c>
      <c r="I19" s="97">
        <v>55899</v>
      </c>
      <c r="J19" s="98" t="s">
        <v>193</v>
      </c>
      <c r="K19" s="96">
        <v>9038114</v>
      </c>
      <c r="L19" s="97">
        <v>9038114</v>
      </c>
      <c r="M19" s="198" t="s">
        <v>193</v>
      </c>
      <c r="N19" s="205" t="str">
        <f aca="true" t="shared" si="1" ref="N19:N32">IF(A19="","",A19)</f>
        <v>岡山東</v>
      </c>
    </row>
    <row r="20" spans="1:14" ht="18" customHeight="1">
      <c r="A20" s="104" t="s">
        <v>153</v>
      </c>
      <c r="B20" s="91">
        <v>126</v>
      </c>
      <c r="C20" s="71">
        <v>108</v>
      </c>
      <c r="D20" s="92">
        <v>18</v>
      </c>
      <c r="E20" s="91">
        <v>26392758</v>
      </c>
      <c r="F20" s="71">
        <v>25711604</v>
      </c>
      <c r="G20" s="92">
        <v>644212</v>
      </c>
      <c r="H20" s="91">
        <v>9288</v>
      </c>
      <c r="I20" s="71">
        <v>9288</v>
      </c>
      <c r="J20" s="92" t="s">
        <v>193</v>
      </c>
      <c r="K20" s="91" t="s">
        <v>193</v>
      </c>
      <c r="L20" s="71" t="s">
        <v>193</v>
      </c>
      <c r="M20" s="195" t="s">
        <v>193</v>
      </c>
      <c r="N20" s="202" t="str">
        <f t="shared" si="1"/>
        <v>岡山西</v>
      </c>
    </row>
    <row r="21" spans="1:14" ht="18" customHeight="1">
      <c r="A21" s="104" t="s">
        <v>154</v>
      </c>
      <c r="B21" s="91" t="s">
        <v>193</v>
      </c>
      <c r="C21" s="71" t="s">
        <v>193</v>
      </c>
      <c r="D21" s="92" t="s">
        <v>193</v>
      </c>
      <c r="E21" s="91">
        <v>6049698</v>
      </c>
      <c r="F21" s="71">
        <v>5883283</v>
      </c>
      <c r="G21" s="92">
        <v>158260</v>
      </c>
      <c r="H21" s="91">
        <v>1585</v>
      </c>
      <c r="I21" s="71">
        <v>1585</v>
      </c>
      <c r="J21" s="92" t="s">
        <v>193</v>
      </c>
      <c r="K21" s="91" t="s">
        <v>193</v>
      </c>
      <c r="L21" s="71" t="s">
        <v>193</v>
      </c>
      <c r="M21" s="195" t="s">
        <v>193</v>
      </c>
      <c r="N21" s="202" t="str">
        <f t="shared" si="1"/>
        <v>西大寺</v>
      </c>
    </row>
    <row r="22" spans="1:14" ht="18" customHeight="1">
      <c r="A22" s="104" t="s">
        <v>155</v>
      </c>
      <c r="B22" s="91" t="s">
        <v>193</v>
      </c>
      <c r="C22" s="71" t="s">
        <v>193</v>
      </c>
      <c r="D22" s="92" t="s">
        <v>193</v>
      </c>
      <c r="E22" s="91">
        <v>5049182</v>
      </c>
      <c r="F22" s="71">
        <v>4940305</v>
      </c>
      <c r="G22" s="92">
        <v>102405</v>
      </c>
      <c r="H22" s="91">
        <v>29906159</v>
      </c>
      <c r="I22" s="71">
        <v>29906159</v>
      </c>
      <c r="J22" s="92" t="s">
        <v>193</v>
      </c>
      <c r="K22" s="91" t="s">
        <v>193</v>
      </c>
      <c r="L22" s="71" t="s">
        <v>193</v>
      </c>
      <c r="M22" s="195" t="s">
        <v>193</v>
      </c>
      <c r="N22" s="202" t="str">
        <f t="shared" si="1"/>
        <v>瀬戸</v>
      </c>
    </row>
    <row r="23" spans="1:14" ht="18" customHeight="1">
      <c r="A23" s="104" t="s">
        <v>156</v>
      </c>
      <c r="B23" s="91" t="s">
        <v>193</v>
      </c>
      <c r="C23" s="71" t="s">
        <v>193</v>
      </c>
      <c r="D23" s="92" t="s">
        <v>193</v>
      </c>
      <c r="E23" s="91">
        <v>4561343</v>
      </c>
      <c r="F23" s="71">
        <v>4492415</v>
      </c>
      <c r="G23" s="92">
        <v>66910</v>
      </c>
      <c r="H23" s="91">
        <v>11271</v>
      </c>
      <c r="I23" s="71">
        <v>11271</v>
      </c>
      <c r="J23" s="92" t="s">
        <v>193</v>
      </c>
      <c r="K23" s="91" t="s">
        <v>193</v>
      </c>
      <c r="L23" s="71" t="s">
        <v>193</v>
      </c>
      <c r="M23" s="195" t="s">
        <v>193</v>
      </c>
      <c r="N23" s="202" t="str">
        <f t="shared" si="1"/>
        <v>児島</v>
      </c>
    </row>
    <row r="24" spans="1:14" ht="18" customHeight="1">
      <c r="A24" s="104" t="s">
        <v>157</v>
      </c>
      <c r="B24" s="91">
        <v>245</v>
      </c>
      <c r="C24" s="71" t="s">
        <v>193</v>
      </c>
      <c r="D24" s="92">
        <v>245</v>
      </c>
      <c r="E24" s="91">
        <v>22447465</v>
      </c>
      <c r="F24" s="71">
        <v>21931855</v>
      </c>
      <c r="G24" s="92">
        <v>496684</v>
      </c>
      <c r="H24" s="91">
        <v>14800</v>
      </c>
      <c r="I24" s="71">
        <v>14800</v>
      </c>
      <c r="J24" s="92" t="s">
        <v>193</v>
      </c>
      <c r="K24" s="91" t="s">
        <v>193</v>
      </c>
      <c r="L24" s="71" t="s">
        <v>193</v>
      </c>
      <c r="M24" s="195" t="s">
        <v>193</v>
      </c>
      <c r="N24" s="202" t="str">
        <f t="shared" si="1"/>
        <v>倉敷</v>
      </c>
    </row>
    <row r="25" spans="1:14" ht="18" customHeight="1">
      <c r="A25" s="104" t="s">
        <v>158</v>
      </c>
      <c r="B25" s="91" t="s">
        <v>193</v>
      </c>
      <c r="C25" s="71" t="s">
        <v>193</v>
      </c>
      <c r="D25" s="92" t="s">
        <v>193</v>
      </c>
      <c r="E25" s="91">
        <v>4175922</v>
      </c>
      <c r="F25" s="71">
        <v>4110557</v>
      </c>
      <c r="G25" s="92">
        <v>62439</v>
      </c>
      <c r="H25" s="91">
        <v>218551</v>
      </c>
      <c r="I25" s="71">
        <v>217281</v>
      </c>
      <c r="J25" s="92">
        <v>1271</v>
      </c>
      <c r="K25" s="91" t="s">
        <v>193</v>
      </c>
      <c r="L25" s="71" t="s">
        <v>193</v>
      </c>
      <c r="M25" s="195" t="s">
        <v>193</v>
      </c>
      <c r="N25" s="202" t="str">
        <f t="shared" si="1"/>
        <v>玉島</v>
      </c>
    </row>
    <row r="26" spans="1:14" ht="18" customHeight="1">
      <c r="A26" s="104" t="s">
        <v>159</v>
      </c>
      <c r="B26" s="91" t="s">
        <v>193</v>
      </c>
      <c r="C26" s="71" t="s">
        <v>193</v>
      </c>
      <c r="D26" s="92" t="s">
        <v>193</v>
      </c>
      <c r="E26" s="91">
        <v>8505710</v>
      </c>
      <c r="F26" s="71">
        <v>8314153</v>
      </c>
      <c r="G26" s="92">
        <v>180280</v>
      </c>
      <c r="H26" s="91">
        <v>31389</v>
      </c>
      <c r="I26" s="71">
        <v>31327</v>
      </c>
      <c r="J26" s="92">
        <v>62</v>
      </c>
      <c r="K26" s="91" t="s">
        <v>193</v>
      </c>
      <c r="L26" s="71" t="s">
        <v>193</v>
      </c>
      <c r="M26" s="195" t="s">
        <v>193</v>
      </c>
      <c r="N26" s="202" t="str">
        <f t="shared" si="1"/>
        <v>津山</v>
      </c>
    </row>
    <row r="27" spans="1:14" ht="18" customHeight="1">
      <c r="A27" s="104" t="s">
        <v>160</v>
      </c>
      <c r="B27" s="91" t="s">
        <v>193</v>
      </c>
      <c r="C27" s="71" t="s">
        <v>193</v>
      </c>
      <c r="D27" s="92" t="s">
        <v>193</v>
      </c>
      <c r="E27" s="91">
        <v>3195796</v>
      </c>
      <c r="F27" s="71">
        <v>3112875</v>
      </c>
      <c r="G27" s="92">
        <v>82889</v>
      </c>
      <c r="H27" s="255" t="s">
        <v>216</v>
      </c>
      <c r="I27" s="256" t="s">
        <v>216</v>
      </c>
      <c r="J27" s="257" t="s">
        <v>216</v>
      </c>
      <c r="K27" s="91" t="s">
        <v>193</v>
      </c>
      <c r="L27" s="71" t="s">
        <v>193</v>
      </c>
      <c r="M27" s="195" t="s">
        <v>193</v>
      </c>
      <c r="N27" s="202" t="str">
        <f t="shared" si="1"/>
        <v>玉野</v>
      </c>
    </row>
    <row r="28" spans="1:14" ht="18" customHeight="1">
      <c r="A28" s="104" t="s">
        <v>161</v>
      </c>
      <c r="B28" s="91">
        <v>606</v>
      </c>
      <c r="C28" s="71" t="s">
        <v>193</v>
      </c>
      <c r="D28" s="92">
        <v>606</v>
      </c>
      <c r="E28" s="91">
        <v>5915462</v>
      </c>
      <c r="F28" s="71">
        <v>5808914</v>
      </c>
      <c r="G28" s="92">
        <v>106045</v>
      </c>
      <c r="H28" s="255">
        <v>3156</v>
      </c>
      <c r="I28" s="256">
        <v>3156</v>
      </c>
      <c r="J28" s="257" t="s">
        <v>193</v>
      </c>
      <c r="K28" s="91" t="s">
        <v>193</v>
      </c>
      <c r="L28" s="71" t="s">
        <v>193</v>
      </c>
      <c r="M28" s="195" t="s">
        <v>193</v>
      </c>
      <c r="N28" s="202" t="str">
        <f t="shared" si="1"/>
        <v>笠岡</v>
      </c>
    </row>
    <row r="29" spans="1:14" ht="18" customHeight="1">
      <c r="A29" s="104" t="s">
        <v>162</v>
      </c>
      <c r="B29" s="91" t="s">
        <v>193</v>
      </c>
      <c r="C29" s="71" t="s">
        <v>193</v>
      </c>
      <c r="D29" s="92" t="s">
        <v>193</v>
      </c>
      <c r="E29" s="91">
        <v>1811384</v>
      </c>
      <c r="F29" s="71">
        <v>1794282</v>
      </c>
      <c r="G29" s="92">
        <v>17102</v>
      </c>
      <c r="H29" s="255">
        <v>14287</v>
      </c>
      <c r="I29" s="256">
        <v>14287</v>
      </c>
      <c r="J29" s="257" t="s">
        <v>193</v>
      </c>
      <c r="K29" s="91" t="s">
        <v>193</v>
      </c>
      <c r="L29" s="71" t="s">
        <v>193</v>
      </c>
      <c r="M29" s="195" t="s">
        <v>193</v>
      </c>
      <c r="N29" s="202" t="str">
        <f t="shared" si="1"/>
        <v>高梁</v>
      </c>
    </row>
    <row r="30" spans="1:14" ht="18" customHeight="1">
      <c r="A30" s="104" t="s">
        <v>163</v>
      </c>
      <c r="B30" s="91" t="s">
        <v>193</v>
      </c>
      <c r="C30" s="71" t="s">
        <v>193</v>
      </c>
      <c r="D30" s="92" t="s">
        <v>193</v>
      </c>
      <c r="E30" s="91">
        <v>2727336</v>
      </c>
      <c r="F30" s="71">
        <v>2703552</v>
      </c>
      <c r="G30" s="92">
        <v>23777</v>
      </c>
      <c r="H30" s="255" t="s">
        <v>216</v>
      </c>
      <c r="I30" s="256" t="s">
        <v>216</v>
      </c>
      <c r="J30" s="257" t="s">
        <v>216</v>
      </c>
      <c r="K30" s="91" t="s">
        <v>193</v>
      </c>
      <c r="L30" s="71" t="s">
        <v>193</v>
      </c>
      <c r="M30" s="195" t="s">
        <v>193</v>
      </c>
      <c r="N30" s="202" t="str">
        <f t="shared" si="1"/>
        <v>新見</v>
      </c>
    </row>
    <row r="31" spans="1:14" ht="18" customHeight="1">
      <c r="A31" s="104" t="s">
        <v>164</v>
      </c>
      <c r="B31" s="91" t="s">
        <v>193</v>
      </c>
      <c r="C31" s="71" t="s">
        <v>193</v>
      </c>
      <c r="D31" s="92" t="s">
        <v>193</v>
      </c>
      <c r="E31" s="91">
        <v>2024574</v>
      </c>
      <c r="F31" s="71">
        <v>1973683</v>
      </c>
      <c r="G31" s="92">
        <v>49150</v>
      </c>
      <c r="H31" s="91">
        <v>41754</v>
      </c>
      <c r="I31" s="71">
        <v>41754</v>
      </c>
      <c r="J31" s="92" t="s">
        <v>193</v>
      </c>
      <c r="K31" s="91" t="s">
        <v>193</v>
      </c>
      <c r="L31" s="71" t="s">
        <v>193</v>
      </c>
      <c r="M31" s="195" t="s">
        <v>193</v>
      </c>
      <c r="N31" s="202" t="str">
        <f t="shared" si="1"/>
        <v>久世</v>
      </c>
    </row>
    <row r="32" spans="1:14" s="3" customFormat="1" ht="18" customHeight="1">
      <c r="A32" s="102" t="s">
        <v>192</v>
      </c>
      <c r="B32" s="94">
        <v>1443</v>
      </c>
      <c r="C32" s="75">
        <v>110</v>
      </c>
      <c r="D32" s="95">
        <v>887</v>
      </c>
      <c r="E32" s="94">
        <v>125325307</v>
      </c>
      <c r="F32" s="75">
        <v>122620329</v>
      </c>
      <c r="G32" s="95">
        <v>2584110</v>
      </c>
      <c r="H32" s="94">
        <v>30327837</v>
      </c>
      <c r="I32" s="75">
        <v>30323310</v>
      </c>
      <c r="J32" s="95">
        <v>4527</v>
      </c>
      <c r="K32" s="94">
        <v>9038114</v>
      </c>
      <c r="L32" s="75">
        <v>9038114</v>
      </c>
      <c r="M32" s="196" t="s">
        <v>193</v>
      </c>
      <c r="N32" s="203" t="str">
        <f t="shared" si="1"/>
        <v>岡山県計</v>
      </c>
    </row>
    <row r="33" spans="1:14" s="12" customFormat="1" ht="18" customHeight="1">
      <c r="A33" s="13"/>
      <c r="B33" s="99"/>
      <c r="C33" s="100"/>
      <c r="D33" s="101"/>
      <c r="E33" s="99"/>
      <c r="F33" s="100"/>
      <c r="G33" s="101"/>
      <c r="H33" s="99"/>
      <c r="I33" s="100"/>
      <c r="J33" s="101"/>
      <c r="K33" s="99"/>
      <c r="L33" s="100"/>
      <c r="M33" s="208"/>
      <c r="N33" s="206"/>
    </row>
    <row r="34" spans="1:14" ht="18" customHeight="1">
      <c r="A34" s="105" t="s">
        <v>165</v>
      </c>
      <c r="B34" s="96">
        <v>2013</v>
      </c>
      <c r="C34" s="97" t="s">
        <v>193</v>
      </c>
      <c r="D34" s="98">
        <v>2013</v>
      </c>
      <c r="E34" s="96">
        <v>40199130</v>
      </c>
      <c r="F34" s="97">
        <v>39463000</v>
      </c>
      <c r="G34" s="98">
        <v>711210</v>
      </c>
      <c r="H34" s="258" t="s">
        <v>216</v>
      </c>
      <c r="I34" s="259" t="s">
        <v>216</v>
      </c>
      <c r="J34" s="260" t="s">
        <v>216</v>
      </c>
      <c r="K34" s="96" t="s">
        <v>193</v>
      </c>
      <c r="L34" s="97" t="s">
        <v>193</v>
      </c>
      <c r="M34" s="198" t="s">
        <v>193</v>
      </c>
      <c r="N34" s="205" t="str">
        <f aca="true" t="shared" si="2" ref="N34:N50">IF(A34="","",A34)</f>
        <v>広島東</v>
      </c>
    </row>
    <row r="35" spans="1:14" ht="18" customHeight="1">
      <c r="A35" s="104" t="s">
        <v>166</v>
      </c>
      <c r="B35" s="91" t="s">
        <v>193</v>
      </c>
      <c r="C35" s="71" t="s">
        <v>193</v>
      </c>
      <c r="D35" s="92" t="s">
        <v>193</v>
      </c>
      <c r="E35" s="91">
        <v>16239250</v>
      </c>
      <c r="F35" s="71">
        <v>15873177</v>
      </c>
      <c r="G35" s="92">
        <v>353046</v>
      </c>
      <c r="H35" s="255">
        <v>1060</v>
      </c>
      <c r="I35" s="256">
        <v>1060</v>
      </c>
      <c r="J35" s="257" t="s">
        <v>193</v>
      </c>
      <c r="K35" s="91" t="s">
        <v>193</v>
      </c>
      <c r="L35" s="71" t="s">
        <v>193</v>
      </c>
      <c r="M35" s="195" t="s">
        <v>193</v>
      </c>
      <c r="N35" s="202" t="str">
        <f t="shared" si="2"/>
        <v>広島南</v>
      </c>
    </row>
    <row r="36" spans="1:14" ht="18" customHeight="1">
      <c r="A36" s="104" t="s">
        <v>167</v>
      </c>
      <c r="B36" s="91">
        <v>717</v>
      </c>
      <c r="C36" s="71" t="s">
        <v>193</v>
      </c>
      <c r="D36" s="92">
        <v>717</v>
      </c>
      <c r="E36" s="91">
        <v>44252403</v>
      </c>
      <c r="F36" s="71">
        <v>43590644</v>
      </c>
      <c r="G36" s="92">
        <v>632116</v>
      </c>
      <c r="H36" s="255" t="s">
        <v>216</v>
      </c>
      <c r="I36" s="256" t="s">
        <v>216</v>
      </c>
      <c r="J36" s="257" t="s">
        <v>216</v>
      </c>
      <c r="K36" s="91" t="s">
        <v>193</v>
      </c>
      <c r="L36" s="71" t="s">
        <v>193</v>
      </c>
      <c r="M36" s="195" t="s">
        <v>193</v>
      </c>
      <c r="N36" s="202" t="str">
        <f t="shared" si="2"/>
        <v>広島西</v>
      </c>
    </row>
    <row r="37" spans="1:14" ht="18" customHeight="1">
      <c r="A37" s="104" t="s">
        <v>168</v>
      </c>
      <c r="B37" s="91">
        <v>6</v>
      </c>
      <c r="C37" s="71">
        <v>6</v>
      </c>
      <c r="D37" s="92" t="s">
        <v>193</v>
      </c>
      <c r="E37" s="91">
        <v>13093381</v>
      </c>
      <c r="F37" s="71">
        <v>12551996</v>
      </c>
      <c r="G37" s="92">
        <v>526506</v>
      </c>
      <c r="H37" s="255">
        <v>23199</v>
      </c>
      <c r="I37" s="256">
        <v>23155</v>
      </c>
      <c r="J37" s="257">
        <v>44</v>
      </c>
      <c r="K37" s="91" t="s">
        <v>193</v>
      </c>
      <c r="L37" s="71" t="s">
        <v>193</v>
      </c>
      <c r="M37" s="195" t="s">
        <v>193</v>
      </c>
      <c r="N37" s="202" t="str">
        <f t="shared" si="2"/>
        <v>広島北</v>
      </c>
    </row>
    <row r="38" spans="1:14" ht="18" customHeight="1">
      <c r="A38" s="104" t="s">
        <v>169</v>
      </c>
      <c r="B38" s="91" t="s">
        <v>193</v>
      </c>
      <c r="C38" s="71" t="s">
        <v>193</v>
      </c>
      <c r="D38" s="92" t="s">
        <v>193</v>
      </c>
      <c r="E38" s="91">
        <v>14066542</v>
      </c>
      <c r="F38" s="71">
        <v>13778832</v>
      </c>
      <c r="G38" s="92">
        <v>278723</v>
      </c>
      <c r="H38" s="255">
        <v>324909</v>
      </c>
      <c r="I38" s="256">
        <v>324909</v>
      </c>
      <c r="J38" s="257" t="s">
        <v>193</v>
      </c>
      <c r="K38" s="91" t="s">
        <v>193</v>
      </c>
      <c r="L38" s="71" t="s">
        <v>193</v>
      </c>
      <c r="M38" s="195" t="s">
        <v>193</v>
      </c>
      <c r="N38" s="202" t="str">
        <f t="shared" si="2"/>
        <v>呉</v>
      </c>
    </row>
    <row r="39" spans="1:14" ht="18" customHeight="1">
      <c r="A39" s="104" t="s">
        <v>170</v>
      </c>
      <c r="B39" s="91" t="s">
        <v>193</v>
      </c>
      <c r="C39" s="71" t="s">
        <v>193</v>
      </c>
      <c r="D39" s="92" t="s">
        <v>193</v>
      </c>
      <c r="E39" s="91">
        <v>1715428</v>
      </c>
      <c r="F39" s="71">
        <v>1670728</v>
      </c>
      <c r="G39" s="92">
        <v>42948</v>
      </c>
      <c r="H39" s="255">
        <v>47859</v>
      </c>
      <c r="I39" s="256">
        <v>47859</v>
      </c>
      <c r="J39" s="257" t="s">
        <v>193</v>
      </c>
      <c r="K39" s="91" t="s">
        <v>193</v>
      </c>
      <c r="L39" s="71" t="s">
        <v>193</v>
      </c>
      <c r="M39" s="195" t="s">
        <v>193</v>
      </c>
      <c r="N39" s="202" t="str">
        <f t="shared" si="2"/>
        <v>竹原</v>
      </c>
    </row>
    <row r="40" spans="1:14" ht="18" customHeight="1">
      <c r="A40" s="104" t="s">
        <v>171</v>
      </c>
      <c r="B40" s="91" t="s">
        <v>193</v>
      </c>
      <c r="C40" s="71" t="s">
        <v>193</v>
      </c>
      <c r="D40" s="92" t="s">
        <v>193</v>
      </c>
      <c r="E40" s="91">
        <v>5182093</v>
      </c>
      <c r="F40" s="71">
        <v>5072944</v>
      </c>
      <c r="G40" s="92">
        <v>108257</v>
      </c>
      <c r="H40" s="255" t="s">
        <v>216</v>
      </c>
      <c r="I40" s="256" t="s">
        <v>216</v>
      </c>
      <c r="J40" s="257" t="s">
        <v>216</v>
      </c>
      <c r="K40" s="91" t="s">
        <v>193</v>
      </c>
      <c r="L40" s="71" t="s">
        <v>193</v>
      </c>
      <c r="M40" s="195" t="s">
        <v>193</v>
      </c>
      <c r="N40" s="202" t="str">
        <f t="shared" si="2"/>
        <v>三原</v>
      </c>
    </row>
    <row r="41" spans="1:14" ht="18" customHeight="1">
      <c r="A41" s="104" t="s">
        <v>172</v>
      </c>
      <c r="B41" s="91" t="s">
        <v>193</v>
      </c>
      <c r="C41" s="71" t="s">
        <v>193</v>
      </c>
      <c r="D41" s="92" t="s">
        <v>193</v>
      </c>
      <c r="E41" s="91">
        <v>9061763</v>
      </c>
      <c r="F41" s="71">
        <v>8797928</v>
      </c>
      <c r="G41" s="92">
        <v>258157</v>
      </c>
      <c r="H41" s="91">
        <v>3379</v>
      </c>
      <c r="I41" s="71">
        <v>3249</v>
      </c>
      <c r="J41" s="92">
        <v>130</v>
      </c>
      <c r="K41" s="91" t="s">
        <v>193</v>
      </c>
      <c r="L41" s="71" t="s">
        <v>193</v>
      </c>
      <c r="M41" s="195" t="s">
        <v>193</v>
      </c>
      <c r="N41" s="202" t="str">
        <f t="shared" si="2"/>
        <v>尾道</v>
      </c>
    </row>
    <row r="42" spans="1:14" ht="18" customHeight="1">
      <c r="A42" s="104" t="s">
        <v>173</v>
      </c>
      <c r="B42" s="91">
        <v>3225</v>
      </c>
      <c r="C42" s="71">
        <v>1436</v>
      </c>
      <c r="D42" s="92">
        <v>1789</v>
      </c>
      <c r="E42" s="91">
        <v>35002545</v>
      </c>
      <c r="F42" s="71">
        <v>34202113</v>
      </c>
      <c r="G42" s="92">
        <v>753295</v>
      </c>
      <c r="H42" s="91">
        <v>34098</v>
      </c>
      <c r="I42" s="71">
        <v>32811</v>
      </c>
      <c r="J42" s="92">
        <v>1287</v>
      </c>
      <c r="K42" s="91" t="s">
        <v>193</v>
      </c>
      <c r="L42" s="71" t="s">
        <v>193</v>
      </c>
      <c r="M42" s="195" t="s">
        <v>193</v>
      </c>
      <c r="N42" s="202" t="str">
        <f t="shared" si="2"/>
        <v>福山</v>
      </c>
    </row>
    <row r="43" spans="1:14" ht="18" customHeight="1">
      <c r="A43" s="104" t="s">
        <v>174</v>
      </c>
      <c r="B43" s="91" t="s">
        <v>193</v>
      </c>
      <c r="C43" s="71" t="s">
        <v>193</v>
      </c>
      <c r="D43" s="92" t="s">
        <v>193</v>
      </c>
      <c r="E43" s="91">
        <v>6138822</v>
      </c>
      <c r="F43" s="71">
        <v>5972472</v>
      </c>
      <c r="G43" s="92">
        <v>162225</v>
      </c>
      <c r="H43" s="255" t="s">
        <v>216</v>
      </c>
      <c r="I43" s="256" t="s">
        <v>216</v>
      </c>
      <c r="J43" s="257" t="s">
        <v>216</v>
      </c>
      <c r="K43" s="91" t="s">
        <v>193</v>
      </c>
      <c r="L43" s="71" t="s">
        <v>193</v>
      </c>
      <c r="M43" s="195" t="s">
        <v>193</v>
      </c>
      <c r="N43" s="202" t="str">
        <f t="shared" si="2"/>
        <v>府中</v>
      </c>
    </row>
    <row r="44" spans="1:14" ht="18" customHeight="1">
      <c r="A44" s="104" t="s">
        <v>175</v>
      </c>
      <c r="B44" s="91" t="s">
        <v>193</v>
      </c>
      <c r="C44" s="71" t="s">
        <v>193</v>
      </c>
      <c r="D44" s="92" t="s">
        <v>193</v>
      </c>
      <c r="E44" s="91">
        <v>2671750</v>
      </c>
      <c r="F44" s="71">
        <v>2548701</v>
      </c>
      <c r="G44" s="92">
        <v>119834</v>
      </c>
      <c r="H44" s="91">
        <v>37044</v>
      </c>
      <c r="I44" s="71">
        <v>37044</v>
      </c>
      <c r="J44" s="92" t="s">
        <v>193</v>
      </c>
      <c r="K44" s="91" t="s">
        <v>193</v>
      </c>
      <c r="L44" s="71" t="s">
        <v>193</v>
      </c>
      <c r="M44" s="195" t="s">
        <v>193</v>
      </c>
      <c r="N44" s="202" t="str">
        <f t="shared" si="2"/>
        <v>三次</v>
      </c>
    </row>
    <row r="45" spans="1:14" ht="18" customHeight="1">
      <c r="A45" s="104" t="s">
        <v>176</v>
      </c>
      <c r="B45" s="91" t="s">
        <v>193</v>
      </c>
      <c r="C45" s="71" t="s">
        <v>193</v>
      </c>
      <c r="D45" s="92" t="s">
        <v>193</v>
      </c>
      <c r="E45" s="91">
        <v>1778413</v>
      </c>
      <c r="F45" s="71">
        <v>1697519</v>
      </c>
      <c r="G45" s="92">
        <v>78794</v>
      </c>
      <c r="H45" s="255">
        <v>12936</v>
      </c>
      <c r="I45" s="256">
        <v>12768</v>
      </c>
      <c r="J45" s="257">
        <v>167</v>
      </c>
      <c r="K45" s="91" t="s">
        <v>193</v>
      </c>
      <c r="L45" s="71" t="s">
        <v>193</v>
      </c>
      <c r="M45" s="195" t="s">
        <v>193</v>
      </c>
      <c r="N45" s="202" t="str">
        <f t="shared" si="2"/>
        <v>庄原</v>
      </c>
    </row>
    <row r="46" spans="1:14" ht="18" customHeight="1">
      <c r="A46" s="104" t="s">
        <v>177</v>
      </c>
      <c r="B46" s="91">
        <v>612</v>
      </c>
      <c r="C46" s="71" t="s">
        <v>193</v>
      </c>
      <c r="D46" s="92">
        <v>243</v>
      </c>
      <c r="E46" s="91">
        <v>10523675</v>
      </c>
      <c r="F46" s="71">
        <v>10244372</v>
      </c>
      <c r="G46" s="92">
        <v>261669</v>
      </c>
      <c r="H46" s="91">
        <v>2225629</v>
      </c>
      <c r="I46" s="71">
        <v>2225486</v>
      </c>
      <c r="J46" s="92">
        <v>143</v>
      </c>
      <c r="K46" s="91" t="s">
        <v>193</v>
      </c>
      <c r="L46" s="71" t="s">
        <v>193</v>
      </c>
      <c r="M46" s="195" t="s">
        <v>193</v>
      </c>
      <c r="N46" s="202" t="str">
        <f t="shared" si="2"/>
        <v>西条</v>
      </c>
    </row>
    <row r="47" spans="1:14" ht="18" customHeight="1">
      <c r="A47" s="104" t="s">
        <v>178</v>
      </c>
      <c r="B47" s="91" t="s">
        <v>193</v>
      </c>
      <c r="C47" s="71" t="s">
        <v>193</v>
      </c>
      <c r="D47" s="92" t="s">
        <v>193</v>
      </c>
      <c r="E47" s="91">
        <v>10899841</v>
      </c>
      <c r="F47" s="71">
        <v>10407800</v>
      </c>
      <c r="G47" s="92">
        <v>475862</v>
      </c>
      <c r="H47" s="91">
        <v>1328167</v>
      </c>
      <c r="I47" s="71">
        <v>1328167</v>
      </c>
      <c r="J47" s="92" t="s">
        <v>193</v>
      </c>
      <c r="K47" s="91" t="s">
        <v>193</v>
      </c>
      <c r="L47" s="71" t="s">
        <v>193</v>
      </c>
      <c r="M47" s="195" t="s">
        <v>193</v>
      </c>
      <c r="N47" s="202" t="str">
        <f t="shared" si="2"/>
        <v>廿日市</v>
      </c>
    </row>
    <row r="48" spans="1:14" ht="18" customHeight="1">
      <c r="A48" s="104" t="s">
        <v>179</v>
      </c>
      <c r="B48" s="91" t="s">
        <v>193</v>
      </c>
      <c r="C48" s="71" t="s">
        <v>193</v>
      </c>
      <c r="D48" s="92" t="s">
        <v>193</v>
      </c>
      <c r="E48" s="91">
        <v>12252978</v>
      </c>
      <c r="F48" s="71">
        <v>11897172</v>
      </c>
      <c r="G48" s="92">
        <v>348603</v>
      </c>
      <c r="H48" s="91">
        <v>5604</v>
      </c>
      <c r="I48" s="71">
        <v>5604</v>
      </c>
      <c r="J48" s="92" t="s">
        <v>193</v>
      </c>
      <c r="K48" s="91">
        <v>21533436</v>
      </c>
      <c r="L48" s="71">
        <v>21533436</v>
      </c>
      <c r="M48" s="195" t="s">
        <v>193</v>
      </c>
      <c r="N48" s="202" t="str">
        <f t="shared" si="2"/>
        <v>海田</v>
      </c>
    </row>
    <row r="49" spans="1:14" ht="18" customHeight="1">
      <c r="A49" s="104" t="s">
        <v>180</v>
      </c>
      <c r="B49" s="91" t="s">
        <v>193</v>
      </c>
      <c r="C49" s="71" t="s">
        <v>193</v>
      </c>
      <c r="D49" s="92" t="s">
        <v>193</v>
      </c>
      <c r="E49" s="91">
        <v>1527151</v>
      </c>
      <c r="F49" s="71">
        <v>1436417</v>
      </c>
      <c r="G49" s="92">
        <v>86564</v>
      </c>
      <c r="H49" s="91">
        <v>2613</v>
      </c>
      <c r="I49" s="71">
        <v>2604</v>
      </c>
      <c r="J49" s="92">
        <v>9</v>
      </c>
      <c r="K49" s="91" t="s">
        <v>193</v>
      </c>
      <c r="L49" s="71" t="s">
        <v>193</v>
      </c>
      <c r="M49" s="195" t="s">
        <v>193</v>
      </c>
      <c r="N49" s="202" t="str">
        <f t="shared" si="2"/>
        <v>吉田</v>
      </c>
    </row>
    <row r="50" spans="1:14" s="3" customFormat="1" ht="18" customHeight="1">
      <c r="A50" s="102" t="s">
        <v>143</v>
      </c>
      <c r="B50" s="94">
        <v>6571</v>
      </c>
      <c r="C50" s="75">
        <v>1442</v>
      </c>
      <c r="D50" s="95">
        <v>4761</v>
      </c>
      <c r="E50" s="94">
        <v>224605165</v>
      </c>
      <c r="F50" s="75">
        <v>219205815</v>
      </c>
      <c r="G50" s="95">
        <v>5197811</v>
      </c>
      <c r="H50" s="94" t="s">
        <v>216</v>
      </c>
      <c r="I50" s="75" t="s">
        <v>216</v>
      </c>
      <c r="J50" s="95" t="s">
        <v>216</v>
      </c>
      <c r="K50" s="94">
        <v>21533436</v>
      </c>
      <c r="L50" s="75">
        <v>21533436</v>
      </c>
      <c r="M50" s="196" t="s">
        <v>193</v>
      </c>
      <c r="N50" s="203" t="str">
        <f t="shared" si="2"/>
        <v>広島県計</v>
      </c>
    </row>
    <row r="51" spans="1:14" s="12" customFormat="1" ht="18" customHeight="1">
      <c r="A51" s="13"/>
      <c r="B51" s="99"/>
      <c r="C51" s="100"/>
      <c r="D51" s="101"/>
      <c r="E51" s="99"/>
      <c r="F51" s="100"/>
      <c r="G51" s="101"/>
      <c r="H51" s="99"/>
      <c r="I51" s="100"/>
      <c r="J51" s="101"/>
      <c r="K51" s="99"/>
      <c r="L51" s="100"/>
      <c r="M51" s="208"/>
      <c r="N51" s="206"/>
    </row>
    <row r="52" spans="1:14" ht="18" customHeight="1">
      <c r="A52" s="105" t="s">
        <v>181</v>
      </c>
      <c r="B52" s="96">
        <v>185</v>
      </c>
      <c r="C52" s="97" t="s">
        <v>193</v>
      </c>
      <c r="D52" s="98">
        <v>185</v>
      </c>
      <c r="E52" s="96">
        <v>16821648</v>
      </c>
      <c r="F52" s="97">
        <v>16318324</v>
      </c>
      <c r="G52" s="98">
        <v>485190</v>
      </c>
      <c r="H52" s="96">
        <v>30752</v>
      </c>
      <c r="I52" s="97">
        <v>30752</v>
      </c>
      <c r="J52" s="98" t="s">
        <v>193</v>
      </c>
      <c r="K52" s="96" t="s">
        <v>193</v>
      </c>
      <c r="L52" s="97" t="s">
        <v>193</v>
      </c>
      <c r="M52" s="198" t="s">
        <v>193</v>
      </c>
      <c r="N52" s="205" t="str">
        <f>IF(A52="","",A52)</f>
        <v>下関</v>
      </c>
    </row>
    <row r="53" spans="1:14" ht="18" customHeight="1">
      <c r="A53" s="104" t="s">
        <v>182</v>
      </c>
      <c r="B53" s="91" t="s">
        <v>193</v>
      </c>
      <c r="C53" s="71" t="s">
        <v>193</v>
      </c>
      <c r="D53" s="92" t="s">
        <v>193</v>
      </c>
      <c r="E53" s="91">
        <v>12410447</v>
      </c>
      <c r="F53" s="71">
        <v>12184156</v>
      </c>
      <c r="G53" s="92">
        <v>213726</v>
      </c>
      <c r="H53" s="91">
        <v>12359</v>
      </c>
      <c r="I53" s="71">
        <v>12359</v>
      </c>
      <c r="J53" s="92" t="s">
        <v>193</v>
      </c>
      <c r="K53" s="91" t="s">
        <v>193</v>
      </c>
      <c r="L53" s="71" t="s">
        <v>193</v>
      </c>
      <c r="M53" s="195" t="s">
        <v>193</v>
      </c>
      <c r="N53" s="202" t="str">
        <f aca="true" t="shared" si="3" ref="N53:N63">IF(A53="","",A53)</f>
        <v>宇部</v>
      </c>
    </row>
    <row r="54" spans="1:14" ht="18" customHeight="1">
      <c r="A54" s="104" t="s">
        <v>183</v>
      </c>
      <c r="B54" s="91">
        <v>10</v>
      </c>
      <c r="C54" s="71" t="s">
        <v>193</v>
      </c>
      <c r="D54" s="92">
        <v>10</v>
      </c>
      <c r="E54" s="91">
        <v>18269620</v>
      </c>
      <c r="F54" s="71">
        <v>17995220</v>
      </c>
      <c r="G54" s="92">
        <v>264187</v>
      </c>
      <c r="H54" s="91">
        <v>42928</v>
      </c>
      <c r="I54" s="71">
        <v>42928</v>
      </c>
      <c r="J54" s="92" t="s">
        <v>193</v>
      </c>
      <c r="K54" s="91" t="s">
        <v>193</v>
      </c>
      <c r="L54" s="71" t="s">
        <v>193</v>
      </c>
      <c r="M54" s="195" t="s">
        <v>193</v>
      </c>
      <c r="N54" s="202" t="str">
        <f t="shared" si="3"/>
        <v>山口</v>
      </c>
    </row>
    <row r="55" spans="1:14" ht="18" customHeight="1">
      <c r="A55" s="104" t="s">
        <v>184</v>
      </c>
      <c r="B55" s="91" t="s">
        <v>193</v>
      </c>
      <c r="C55" s="71" t="s">
        <v>193</v>
      </c>
      <c r="D55" s="92" t="s">
        <v>193</v>
      </c>
      <c r="E55" s="91">
        <v>1757761</v>
      </c>
      <c r="F55" s="71">
        <v>1667008</v>
      </c>
      <c r="G55" s="92">
        <v>89318</v>
      </c>
      <c r="H55" s="255">
        <v>40828</v>
      </c>
      <c r="I55" s="256">
        <v>38482</v>
      </c>
      <c r="J55" s="257">
        <v>2347</v>
      </c>
      <c r="K55" s="91" t="s">
        <v>193</v>
      </c>
      <c r="L55" s="71" t="s">
        <v>193</v>
      </c>
      <c r="M55" s="195" t="s">
        <v>193</v>
      </c>
      <c r="N55" s="202" t="str">
        <f>IF(A55="","",A55)</f>
        <v>萩</v>
      </c>
    </row>
    <row r="56" spans="1:14" ht="18" customHeight="1">
      <c r="A56" s="104" t="s">
        <v>185</v>
      </c>
      <c r="B56" s="91">
        <v>293</v>
      </c>
      <c r="C56" s="71">
        <v>74</v>
      </c>
      <c r="D56" s="92">
        <v>219</v>
      </c>
      <c r="E56" s="91">
        <v>15365178</v>
      </c>
      <c r="F56" s="71">
        <v>14976967</v>
      </c>
      <c r="G56" s="92">
        <v>373088</v>
      </c>
      <c r="H56" s="91">
        <v>21894</v>
      </c>
      <c r="I56" s="71">
        <v>21743</v>
      </c>
      <c r="J56" s="92">
        <v>151</v>
      </c>
      <c r="K56" s="91" t="s">
        <v>193</v>
      </c>
      <c r="L56" s="71" t="s">
        <v>193</v>
      </c>
      <c r="M56" s="195" t="s">
        <v>193</v>
      </c>
      <c r="N56" s="202" t="str">
        <f t="shared" si="3"/>
        <v>徳山</v>
      </c>
    </row>
    <row r="57" spans="1:14" ht="18" customHeight="1">
      <c r="A57" s="104" t="s">
        <v>186</v>
      </c>
      <c r="B57" s="91">
        <v>111</v>
      </c>
      <c r="C57" s="71" t="s">
        <v>193</v>
      </c>
      <c r="D57" s="92">
        <v>111</v>
      </c>
      <c r="E57" s="91">
        <v>4948824</v>
      </c>
      <c r="F57" s="71">
        <v>4765714</v>
      </c>
      <c r="G57" s="92">
        <v>182574</v>
      </c>
      <c r="H57" s="91">
        <v>896</v>
      </c>
      <c r="I57" s="71">
        <v>896</v>
      </c>
      <c r="J57" s="92" t="s">
        <v>193</v>
      </c>
      <c r="K57" s="91" t="s">
        <v>193</v>
      </c>
      <c r="L57" s="71" t="s">
        <v>193</v>
      </c>
      <c r="M57" s="195" t="s">
        <v>193</v>
      </c>
      <c r="N57" s="202" t="str">
        <f>IF(A57="","",A57)</f>
        <v>防府</v>
      </c>
    </row>
    <row r="58" spans="1:14" ht="18" customHeight="1">
      <c r="A58" s="104" t="s">
        <v>187</v>
      </c>
      <c r="B58" s="91">
        <v>853</v>
      </c>
      <c r="C58" s="71">
        <v>14</v>
      </c>
      <c r="D58" s="92">
        <v>738</v>
      </c>
      <c r="E58" s="91">
        <v>6519186</v>
      </c>
      <c r="F58" s="71">
        <v>6181261</v>
      </c>
      <c r="G58" s="92">
        <v>323837</v>
      </c>
      <c r="H58" s="91">
        <v>214133</v>
      </c>
      <c r="I58" s="71">
        <v>213500</v>
      </c>
      <c r="J58" s="92">
        <v>633</v>
      </c>
      <c r="K58" s="91" t="s">
        <v>193</v>
      </c>
      <c r="L58" s="71" t="s">
        <v>193</v>
      </c>
      <c r="M58" s="195" t="s">
        <v>193</v>
      </c>
      <c r="N58" s="202" t="str">
        <f>IF(A58="","",A58)</f>
        <v>岩国</v>
      </c>
    </row>
    <row r="59" spans="1:14" ht="18" customHeight="1">
      <c r="A59" s="104" t="s">
        <v>188</v>
      </c>
      <c r="B59" s="91">
        <v>442</v>
      </c>
      <c r="C59" s="71" t="s">
        <v>193</v>
      </c>
      <c r="D59" s="92">
        <v>442</v>
      </c>
      <c r="E59" s="91">
        <v>2595776</v>
      </c>
      <c r="F59" s="71">
        <v>2473780</v>
      </c>
      <c r="G59" s="92">
        <v>120053</v>
      </c>
      <c r="H59" s="255" t="s">
        <v>216</v>
      </c>
      <c r="I59" s="256" t="s">
        <v>216</v>
      </c>
      <c r="J59" s="257" t="s">
        <v>216</v>
      </c>
      <c r="K59" s="91" t="s">
        <v>193</v>
      </c>
      <c r="L59" s="71" t="s">
        <v>193</v>
      </c>
      <c r="M59" s="195" t="s">
        <v>193</v>
      </c>
      <c r="N59" s="202" t="str">
        <f>IF(A59="","",A59)</f>
        <v>光</v>
      </c>
    </row>
    <row r="60" spans="1:14" ht="18" customHeight="1">
      <c r="A60" s="104" t="s">
        <v>189</v>
      </c>
      <c r="B60" s="91">
        <v>125</v>
      </c>
      <c r="C60" s="71" t="s">
        <v>193</v>
      </c>
      <c r="D60" s="92">
        <v>125</v>
      </c>
      <c r="E60" s="91">
        <v>1729413</v>
      </c>
      <c r="F60" s="71">
        <v>1674329</v>
      </c>
      <c r="G60" s="92">
        <v>53956</v>
      </c>
      <c r="H60" s="255" t="s">
        <v>216</v>
      </c>
      <c r="I60" s="256" t="s">
        <v>216</v>
      </c>
      <c r="J60" s="257" t="s">
        <v>216</v>
      </c>
      <c r="K60" s="91" t="s">
        <v>193</v>
      </c>
      <c r="L60" s="71" t="s">
        <v>193</v>
      </c>
      <c r="M60" s="195" t="s">
        <v>193</v>
      </c>
      <c r="N60" s="202" t="str">
        <f>IF(A60="","",A60)</f>
        <v>長門</v>
      </c>
    </row>
    <row r="61" spans="1:14" ht="18" customHeight="1">
      <c r="A61" s="104" t="s">
        <v>190</v>
      </c>
      <c r="B61" s="91" t="s">
        <v>193</v>
      </c>
      <c r="C61" s="71" t="s">
        <v>193</v>
      </c>
      <c r="D61" s="92" t="s">
        <v>193</v>
      </c>
      <c r="E61" s="91">
        <v>2200628</v>
      </c>
      <c r="F61" s="71">
        <v>2141692</v>
      </c>
      <c r="G61" s="92">
        <v>58848</v>
      </c>
      <c r="H61" s="255" t="s">
        <v>216</v>
      </c>
      <c r="I61" s="256" t="s">
        <v>216</v>
      </c>
      <c r="J61" s="257" t="s">
        <v>216</v>
      </c>
      <c r="K61" s="91" t="s">
        <v>193</v>
      </c>
      <c r="L61" s="71" t="s">
        <v>193</v>
      </c>
      <c r="M61" s="195" t="s">
        <v>193</v>
      </c>
      <c r="N61" s="202" t="str">
        <f t="shared" si="3"/>
        <v>柳井</v>
      </c>
    </row>
    <row r="62" spans="1:14" ht="18" customHeight="1">
      <c r="A62" s="104" t="s">
        <v>191</v>
      </c>
      <c r="B62" s="91" t="s">
        <v>193</v>
      </c>
      <c r="C62" s="71" t="s">
        <v>193</v>
      </c>
      <c r="D62" s="92" t="s">
        <v>193</v>
      </c>
      <c r="E62" s="91">
        <v>4186781</v>
      </c>
      <c r="F62" s="71">
        <v>4000498</v>
      </c>
      <c r="G62" s="92">
        <v>182135</v>
      </c>
      <c r="H62" s="91">
        <v>19162</v>
      </c>
      <c r="I62" s="71">
        <v>19162</v>
      </c>
      <c r="J62" s="92" t="s">
        <v>193</v>
      </c>
      <c r="K62" s="91" t="s">
        <v>193</v>
      </c>
      <c r="L62" s="71" t="s">
        <v>193</v>
      </c>
      <c r="M62" s="195" t="s">
        <v>193</v>
      </c>
      <c r="N62" s="202" t="str">
        <f t="shared" si="3"/>
        <v>厚狭</v>
      </c>
    </row>
    <row r="63" spans="1:14" s="3" customFormat="1" ht="18" customHeight="1">
      <c r="A63" s="102" t="s">
        <v>144</v>
      </c>
      <c r="B63" s="94">
        <v>2020</v>
      </c>
      <c r="C63" s="75">
        <v>88</v>
      </c>
      <c r="D63" s="95">
        <v>1830</v>
      </c>
      <c r="E63" s="94">
        <v>86805263</v>
      </c>
      <c r="F63" s="75">
        <v>84378948</v>
      </c>
      <c r="G63" s="95">
        <v>2346912</v>
      </c>
      <c r="H63" s="94">
        <v>385177</v>
      </c>
      <c r="I63" s="75">
        <v>382046</v>
      </c>
      <c r="J63" s="95">
        <v>3131</v>
      </c>
      <c r="K63" s="94" t="s">
        <v>193</v>
      </c>
      <c r="L63" s="75" t="s">
        <v>193</v>
      </c>
      <c r="M63" s="196" t="s">
        <v>193</v>
      </c>
      <c r="N63" s="203" t="str">
        <f t="shared" si="3"/>
        <v>山口県計</v>
      </c>
    </row>
    <row r="64" spans="1:14" s="12" customFormat="1" ht="18" customHeight="1">
      <c r="A64" s="13"/>
      <c r="B64" s="99"/>
      <c r="C64" s="100"/>
      <c r="D64" s="101"/>
      <c r="E64" s="99"/>
      <c r="F64" s="100"/>
      <c r="G64" s="101"/>
      <c r="H64" s="99"/>
      <c r="I64" s="100"/>
      <c r="J64" s="101"/>
      <c r="K64" s="99"/>
      <c r="L64" s="100"/>
      <c r="M64" s="208"/>
      <c r="N64" s="209"/>
    </row>
    <row r="65" spans="1:14" s="3" customFormat="1" ht="18" customHeight="1" thickBot="1">
      <c r="A65" s="103" t="s">
        <v>32</v>
      </c>
      <c r="B65" s="53">
        <v>54036</v>
      </c>
      <c r="C65" s="54">
        <v>5032</v>
      </c>
      <c r="D65" s="55">
        <v>38442</v>
      </c>
      <c r="E65" s="53">
        <v>4658408</v>
      </c>
      <c r="F65" s="54">
        <v>1088272</v>
      </c>
      <c r="G65" s="55">
        <v>3043658</v>
      </c>
      <c r="H65" s="53" t="s">
        <v>193</v>
      </c>
      <c r="I65" s="54" t="s">
        <v>193</v>
      </c>
      <c r="J65" s="55" t="s">
        <v>193</v>
      </c>
      <c r="K65" s="53" t="s">
        <v>193</v>
      </c>
      <c r="L65" s="54" t="s">
        <v>193</v>
      </c>
      <c r="M65" s="55" t="s">
        <v>193</v>
      </c>
      <c r="N65" s="109" t="s">
        <v>32</v>
      </c>
    </row>
    <row r="66" spans="1:14" s="3" customFormat="1" ht="18" customHeight="1" thickBot="1" thickTop="1">
      <c r="A66" s="107" t="s">
        <v>33</v>
      </c>
      <c r="B66" s="39">
        <v>64903</v>
      </c>
      <c r="C66" s="28">
        <v>6977</v>
      </c>
      <c r="D66" s="40">
        <v>46448</v>
      </c>
      <c r="E66" s="39">
        <v>503700356</v>
      </c>
      <c r="F66" s="28">
        <v>487849120</v>
      </c>
      <c r="G66" s="40">
        <v>14860839</v>
      </c>
      <c r="H66" s="39">
        <v>35388893</v>
      </c>
      <c r="I66" s="28">
        <v>35379335</v>
      </c>
      <c r="J66" s="40">
        <v>9559</v>
      </c>
      <c r="K66" s="41">
        <v>36512695</v>
      </c>
      <c r="L66" s="28">
        <v>36512695</v>
      </c>
      <c r="M66" s="27" t="s">
        <v>193</v>
      </c>
      <c r="N66" s="265" t="s">
        <v>33</v>
      </c>
    </row>
  </sheetData>
  <sheetProtection/>
  <mergeCells count="6">
    <mergeCell ref="B2:D2"/>
    <mergeCell ref="A2:A3"/>
    <mergeCell ref="N2:N3"/>
    <mergeCell ref="E2:G2"/>
    <mergeCell ref="H2:J2"/>
    <mergeCell ref="K2:M2"/>
  </mergeCells>
  <printOptions/>
  <pageMargins left="0.7874015748031497" right="0.7874015748031497" top="0.984251968503937" bottom="0.984251968503937" header="0.5118110236220472" footer="0.5118110236220472"/>
  <pageSetup horizontalDpi="600" verticalDpi="600" orientation="portrait" paperSize="9" scale="55" r:id="rId1"/>
  <headerFooter alignWithMargins="0">
    <oddFooter>&amp;R広島国税局
国税徴収１
(H23)</oddFooter>
  </headerFooter>
</worksheet>
</file>

<file path=xl/worksheets/sheet5.xml><?xml version="1.0" encoding="utf-8"?>
<worksheet xmlns="http://schemas.openxmlformats.org/spreadsheetml/2006/main" xmlns:r="http://schemas.openxmlformats.org/officeDocument/2006/relationships">
  <dimension ref="A1:K67"/>
  <sheetViews>
    <sheetView showGridLines="0" zoomScaleSheetLayoutView="55" workbookViewId="0" topLeftCell="A49">
      <selection activeCell="G31" sqref="G31"/>
    </sheetView>
  </sheetViews>
  <sheetFormatPr defaultColWidth="5.875" defaultRowHeight="13.5"/>
  <cols>
    <col min="1" max="1" width="12.00390625" style="2" customWidth="1"/>
    <col min="2" max="2" width="12.375" style="2" bestFit="1" customWidth="1"/>
    <col min="3" max="3" width="11.50390625" style="2" bestFit="1" customWidth="1"/>
    <col min="4" max="4" width="12.25390625" style="2" bestFit="1" customWidth="1"/>
    <col min="5" max="5" width="10.625" style="2" bestFit="1" customWidth="1"/>
    <col min="6" max="6" width="9.50390625" style="2" bestFit="1" customWidth="1"/>
    <col min="7" max="7" width="9.125" style="2" bestFit="1" customWidth="1"/>
    <col min="8" max="8" width="12.625" style="2" customWidth="1"/>
    <col min="9" max="10" width="11.375" style="2" bestFit="1" customWidth="1"/>
    <col min="11" max="11" width="11.875" style="5" customWidth="1"/>
    <col min="12" max="13" width="8.25390625" style="2" bestFit="1" customWidth="1"/>
    <col min="14" max="16384" width="5.875" style="2" customWidth="1"/>
  </cols>
  <sheetData>
    <row r="1" ht="12" thickBot="1">
      <c r="A1" s="2" t="s">
        <v>113</v>
      </c>
    </row>
    <row r="2" spans="1:11" s="5" customFormat="1" ht="15" customHeight="1">
      <c r="A2" s="305" t="s">
        <v>29</v>
      </c>
      <c r="B2" s="307" t="s">
        <v>199</v>
      </c>
      <c r="C2" s="308"/>
      <c r="D2" s="309"/>
      <c r="E2" s="283" t="s">
        <v>114</v>
      </c>
      <c r="F2" s="284"/>
      <c r="G2" s="285"/>
      <c r="H2" s="283" t="s">
        <v>115</v>
      </c>
      <c r="I2" s="284"/>
      <c r="J2" s="285"/>
      <c r="K2" s="301" t="s">
        <v>74</v>
      </c>
    </row>
    <row r="3" spans="1:11" s="5" customFormat="1" ht="16.5" customHeight="1">
      <c r="A3" s="306"/>
      <c r="B3" s="38" t="s">
        <v>30</v>
      </c>
      <c r="C3" s="20" t="s">
        <v>28</v>
      </c>
      <c r="D3" s="22" t="s">
        <v>31</v>
      </c>
      <c r="E3" s="38" t="s">
        <v>30</v>
      </c>
      <c r="F3" s="20" t="s">
        <v>28</v>
      </c>
      <c r="G3" s="22" t="s">
        <v>31</v>
      </c>
      <c r="H3" s="38" t="s">
        <v>30</v>
      </c>
      <c r="I3" s="20" t="s">
        <v>28</v>
      </c>
      <c r="J3" s="22" t="s">
        <v>31</v>
      </c>
      <c r="K3" s="302"/>
    </row>
    <row r="4" spans="1:11" ht="11.25">
      <c r="A4" s="88"/>
      <c r="B4" s="86" t="s">
        <v>2</v>
      </c>
      <c r="C4" s="62" t="s">
        <v>2</v>
      </c>
      <c r="D4" s="87" t="s">
        <v>2</v>
      </c>
      <c r="E4" s="86" t="s">
        <v>2</v>
      </c>
      <c r="F4" s="62" t="s">
        <v>2</v>
      </c>
      <c r="G4" s="87" t="s">
        <v>2</v>
      </c>
      <c r="H4" s="86" t="s">
        <v>2</v>
      </c>
      <c r="I4" s="62" t="s">
        <v>2</v>
      </c>
      <c r="J4" s="193" t="s">
        <v>2</v>
      </c>
      <c r="K4" s="200"/>
    </row>
    <row r="5" spans="1:11" ht="18" customHeight="1">
      <c r="A5" s="106" t="s">
        <v>137</v>
      </c>
      <c r="B5" s="89" t="s">
        <v>193</v>
      </c>
      <c r="C5" s="67" t="s">
        <v>193</v>
      </c>
      <c r="D5" s="90" t="s">
        <v>193</v>
      </c>
      <c r="E5" s="89">
        <v>180409</v>
      </c>
      <c r="F5" s="67">
        <v>180067</v>
      </c>
      <c r="G5" s="90">
        <v>342</v>
      </c>
      <c r="H5" s="89">
        <v>31979191</v>
      </c>
      <c r="I5" s="67">
        <v>31124601</v>
      </c>
      <c r="J5" s="194">
        <v>821661</v>
      </c>
      <c r="K5" s="201" t="str">
        <f>IF(A5="","",A5)</f>
        <v>鳥取</v>
      </c>
    </row>
    <row r="6" spans="1:11" ht="18" customHeight="1">
      <c r="A6" s="104" t="s">
        <v>138</v>
      </c>
      <c r="B6" s="255" t="s">
        <v>193</v>
      </c>
      <c r="C6" s="256" t="s">
        <v>193</v>
      </c>
      <c r="D6" s="257" t="s">
        <v>193</v>
      </c>
      <c r="E6" s="255">
        <v>109069</v>
      </c>
      <c r="F6" s="256">
        <v>108884</v>
      </c>
      <c r="G6" s="257">
        <v>185</v>
      </c>
      <c r="H6" s="91">
        <v>36658450</v>
      </c>
      <c r="I6" s="71">
        <v>36086125</v>
      </c>
      <c r="J6" s="195">
        <v>550636</v>
      </c>
      <c r="K6" s="202" t="str">
        <f>IF(A6="","",A6)</f>
        <v>米子</v>
      </c>
    </row>
    <row r="7" spans="1:11" ht="18" customHeight="1">
      <c r="A7" s="104" t="s">
        <v>139</v>
      </c>
      <c r="B7" s="255" t="s">
        <v>193</v>
      </c>
      <c r="C7" s="256" t="s">
        <v>193</v>
      </c>
      <c r="D7" s="257" t="s">
        <v>193</v>
      </c>
      <c r="E7" s="255">
        <v>18254</v>
      </c>
      <c r="F7" s="256">
        <v>18225</v>
      </c>
      <c r="G7" s="257">
        <v>29</v>
      </c>
      <c r="H7" s="91">
        <v>9998673</v>
      </c>
      <c r="I7" s="71">
        <v>9748790</v>
      </c>
      <c r="J7" s="195">
        <v>241666</v>
      </c>
      <c r="K7" s="202" t="str">
        <f>IF(A7="","",A7)</f>
        <v>倉吉</v>
      </c>
    </row>
    <row r="8" spans="1:11" s="3" customFormat="1" ht="18" customHeight="1">
      <c r="A8" s="93" t="s">
        <v>140</v>
      </c>
      <c r="B8" s="261" t="s">
        <v>193</v>
      </c>
      <c r="C8" s="262" t="s">
        <v>193</v>
      </c>
      <c r="D8" s="263" t="s">
        <v>193</v>
      </c>
      <c r="E8" s="261">
        <v>307731</v>
      </c>
      <c r="F8" s="262">
        <v>307176</v>
      </c>
      <c r="G8" s="263">
        <v>555</v>
      </c>
      <c r="H8" s="94">
        <v>78636314</v>
      </c>
      <c r="I8" s="75">
        <v>76959516</v>
      </c>
      <c r="J8" s="196">
        <v>1613964</v>
      </c>
      <c r="K8" s="203" t="str">
        <f>A8</f>
        <v>鳥取県計</v>
      </c>
    </row>
    <row r="9" spans="1:11" s="12" customFormat="1" ht="18" customHeight="1">
      <c r="A9" s="13"/>
      <c r="B9" s="16"/>
      <c r="C9" s="17"/>
      <c r="D9" s="18"/>
      <c r="E9" s="16"/>
      <c r="F9" s="17"/>
      <c r="G9" s="18"/>
      <c r="H9" s="16"/>
      <c r="I9" s="17"/>
      <c r="J9" s="197"/>
      <c r="K9" s="204"/>
    </row>
    <row r="10" spans="1:11" ht="18" customHeight="1">
      <c r="A10" s="105" t="s">
        <v>145</v>
      </c>
      <c r="B10" s="96" t="s">
        <v>193</v>
      </c>
      <c r="C10" s="97" t="s">
        <v>193</v>
      </c>
      <c r="D10" s="98" t="s">
        <v>193</v>
      </c>
      <c r="E10" s="96">
        <v>532614</v>
      </c>
      <c r="F10" s="97">
        <v>532463</v>
      </c>
      <c r="G10" s="98">
        <v>150</v>
      </c>
      <c r="H10" s="96">
        <v>46653060</v>
      </c>
      <c r="I10" s="97">
        <v>45812037</v>
      </c>
      <c r="J10" s="198">
        <v>816612</v>
      </c>
      <c r="K10" s="205" t="str">
        <f aca="true" t="shared" si="0" ref="K10:K16">IF(A10="","",A10)</f>
        <v>松江</v>
      </c>
    </row>
    <row r="11" spans="1:11" ht="18" customHeight="1">
      <c r="A11" s="104" t="s">
        <v>146</v>
      </c>
      <c r="B11" s="91" t="s">
        <v>193</v>
      </c>
      <c r="C11" s="71" t="s">
        <v>193</v>
      </c>
      <c r="D11" s="92" t="s">
        <v>193</v>
      </c>
      <c r="E11" s="91">
        <v>20562</v>
      </c>
      <c r="F11" s="71">
        <v>20291</v>
      </c>
      <c r="G11" s="92">
        <v>270</v>
      </c>
      <c r="H11" s="91">
        <v>11182540</v>
      </c>
      <c r="I11" s="71">
        <v>10897885</v>
      </c>
      <c r="J11" s="195">
        <v>274151</v>
      </c>
      <c r="K11" s="202" t="str">
        <f t="shared" si="0"/>
        <v>浜田</v>
      </c>
    </row>
    <row r="12" spans="1:11" ht="18" customHeight="1">
      <c r="A12" s="104" t="s">
        <v>147</v>
      </c>
      <c r="B12" s="91" t="s">
        <v>193</v>
      </c>
      <c r="C12" s="71" t="s">
        <v>193</v>
      </c>
      <c r="D12" s="92" t="s">
        <v>193</v>
      </c>
      <c r="E12" s="91">
        <v>34594</v>
      </c>
      <c r="F12" s="71">
        <v>34592</v>
      </c>
      <c r="G12" s="92">
        <v>2</v>
      </c>
      <c r="H12" s="91">
        <v>21343197</v>
      </c>
      <c r="I12" s="71">
        <v>21034073</v>
      </c>
      <c r="J12" s="195">
        <v>305562</v>
      </c>
      <c r="K12" s="202" t="str">
        <f t="shared" si="0"/>
        <v>出雲</v>
      </c>
    </row>
    <row r="13" spans="1:11" ht="18" customHeight="1">
      <c r="A13" s="104" t="s">
        <v>148</v>
      </c>
      <c r="B13" s="255" t="s">
        <v>193</v>
      </c>
      <c r="C13" s="256" t="s">
        <v>193</v>
      </c>
      <c r="D13" s="257" t="s">
        <v>193</v>
      </c>
      <c r="E13" s="255">
        <v>23513</v>
      </c>
      <c r="F13" s="256">
        <v>23072</v>
      </c>
      <c r="G13" s="257">
        <v>440</v>
      </c>
      <c r="H13" s="91">
        <v>6843704</v>
      </c>
      <c r="I13" s="71">
        <v>6683932</v>
      </c>
      <c r="J13" s="195">
        <v>156734</v>
      </c>
      <c r="K13" s="202" t="str">
        <f t="shared" si="0"/>
        <v>益田</v>
      </c>
    </row>
    <row r="14" spans="1:11" ht="18" customHeight="1">
      <c r="A14" s="104" t="s">
        <v>149</v>
      </c>
      <c r="B14" s="255" t="s">
        <v>216</v>
      </c>
      <c r="C14" s="256" t="s">
        <v>216</v>
      </c>
      <c r="D14" s="257" t="s">
        <v>216</v>
      </c>
      <c r="E14" s="255" t="s">
        <v>216</v>
      </c>
      <c r="F14" s="256" t="s">
        <v>216</v>
      </c>
      <c r="G14" s="257" t="s">
        <v>216</v>
      </c>
      <c r="H14" s="91">
        <v>3254364</v>
      </c>
      <c r="I14" s="71">
        <v>3211558</v>
      </c>
      <c r="J14" s="195">
        <v>41337</v>
      </c>
      <c r="K14" s="202" t="str">
        <f t="shared" si="0"/>
        <v>石見大田</v>
      </c>
    </row>
    <row r="15" spans="1:11" ht="18" customHeight="1">
      <c r="A15" s="104" t="s">
        <v>150</v>
      </c>
      <c r="B15" s="255" t="s">
        <v>193</v>
      </c>
      <c r="C15" s="256" t="s">
        <v>193</v>
      </c>
      <c r="D15" s="257" t="s">
        <v>193</v>
      </c>
      <c r="E15" s="255">
        <v>20580</v>
      </c>
      <c r="F15" s="256">
        <v>20580</v>
      </c>
      <c r="G15" s="257" t="s">
        <v>193</v>
      </c>
      <c r="H15" s="91">
        <v>5584910</v>
      </c>
      <c r="I15" s="71">
        <v>5479749</v>
      </c>
      <c r="J15" s="195">
        <v>102796</v>
      </c>
      <c r="K15" s="202" t="str">
        <f t="shared" si="0"/>
        <v>大東</v>
      </c>
    </row>
    <row r="16" spans="1:11" ht="18" customHeight="1">
      <c r="A16" s="104" t="s">
        <v>151</v>
      </c>
      <c r="B16" s="255" t="s">
        <v>216</v>
      </c>
      <c r="C16" s="256" t="s">
        <v>216</v>
      </c>
      <c r="D16" s="257" t="s">
        <v>216</v>
      </c>
      <c r="E16" s="255" t="s">
        <v>216</v>
      </c>
      <c r="F16" s="256" t="s">
        <v>216</v>
      </c>
      <c r="G16" s="257" t="s">
        <v>216</v>
      </c>
      <c r="H16" s="91">
        <v>2239073</v>
      </c>
      <c r="I16" s="71">
        <v>2215887</v>
      </c>
      <c r="J16" s="195">
        <v>23124</v>
      </c>
      <c r="K16" s="202" t="str">
        <f t="shared" si="0"/>
        <v>西郷</v>
      </c>
    </row>
    <row r="17" spans="1:11" s="3" customFormat="1" ht="18" customHeight="1">
      <c r="A17" s="93" t="s">
        <v>141</v>
      </c>
      <c r="B17" s="261" t="s">
        <v>216</v>
      </c>
      <c r="C17" s="262" t="s">
        <v>216</v>
      </c>
      <c r="D17" s="263" t="s">
        <v>216</v>
      </c>
      <c r="E17" s="261" t="s">
        <v>216</v>
      </c>
      <c r="F17" s="262" t="s">
        <v>216</v>
      </c>
      <c r="G17" s="263" t="s">
        <v>216</v>
      </c>
      <c r="H17" s="94">
        <v>97100848</v>
      </c>
      <c r="I17" s="75">
        <v>95335121</v>
      </c>
      <c r="J17" s="196">
        <v>1720314</v>
      </c>
      <c r="K17" s="203" t="str">
        <f>A17</f>
        <v>島根県計</v>
      </c>
    </row>
    <row r="18" spans="1:11" s="12" customFormat="1" ht="18" customHeight="1">
      <c r="A18" s="13"/>
      <c r="B18" s="16"/>
      <c r="C18" s="17"/>
      <c r="D18" s="18"/>
      <c r="E18" s="16"/>
      <c r="F18" s="17"/>
      <c r="G18" s="18"/>
      <c r="H18" s="16"/>
      <c r="I18" s="17"/>
      <c r="J18" s="197"/>
      <c r="K18" s="204"/>
    </row>
    <row r="19" spans="1:11" ht="18" customHeight="1">
      <c r="A19" s="105" t="s">
        <v>152</v>
      </c>
      <c r="B19" s="96" t="s">
        <v>216</v>
      </c>
      <c r="C19" s="97" t="s">
        <v>216</v>
      </c>
      <c r="D19" s="98" t="s">
        <v>216</v>
      </c>
      <c r="E19" s="96" t="s">
        <v>216</v>
      </c>
      <c r="F19" s="97" t="s">
        <v>216</v>
      </c>
      <c r="G19" s="98" t="s">
        <v>216</v>
      </c>
      <c r="H19" s="96">
        <v>117745645</v>
      </c>
      <c r="I19" s="97">
        <v>116373831</v>
      </c>
      <c r="J19" s="198">
        <v>1294817</v>
      </c>
      <c r="K19" s="205" t="str">
        <f aca="true" t="shared" si="1" ref="K19:K31">IF(A19="","",A19)</f>
        <v>岡山東</v>
      </c>
    </row>
    <row r="20" spans="1:11" ht="18" customHeight="1">
      <c r="A20" s="104" t="s">
        <v>153</v>
      </c>
      <c r="B20" s="91" t="s">
        <v>193</v>
      </c>
      <c r="C20" s="71" t="s">
        <v>193</v>
      </c>
      <c r="D20" s="92" t="s">
        <v>193</v>
      </c>
      <c r="E20" s="91">
        <v>483319</v>
      </c>
      <c r="F20" s="71">
        <v>480733</v>
      </c>
      <c r="G20" s="92">
        <v>2585</v>
      </c>
      <c r="H20" s="91">
        <v>75738481</v>
      </c>
      <c r="I20" s="71">
        <v>74411945</v>
      </c>
      <c r="J20" s="195">
        <v>1237983</v>
      </c>
      <c r="K20" s="202" t="str">
        <f t="shared" si="1"/>
        <v>岡山西</v>
      </c>
    </row>
    <row r="21" spans="1:11" ht="18" customHeight="1">
      <c r="A21" s="104" t="s">
        <v>154</v>
      </c>
      <c r="B21" s="91" t="s">
        <v>193</v>
      </c>
      <c r="C21" s="71" t="s">
        <v>193</v>
      </c>
      <c r="D21" s="92" t="s">
        <v>193</v>
      </c>
      <c r="E21" s="91">
        <v>12308</v>
      </c>
      <c r="F21" s="71">
        <v>12053</v>
      </c>
      <c r="G21" s="92">
        <v>255</v>
      </c>
      <c r="H21" s="91">
        <v>14388498</v>
      </c>
      <c r="I21" s="71">
        <v>14050377</v>
      </c>
      <c r="J21" s="195">
        <v>316822</v>
      </c>
      <c r="K21" s="202" t="str">
        <f t="shared" si="1"/>
        <v>西大寺</v>
      </c>
    </row>
    <row r="22" spans="1:11" ht="18" customHeight="1">
      <c r="A22" s="104" t="s">
        <v>155</v>
      </c>
      <c r="B22" s="91" t="s">
        <v>193</v>
      </c>
      <c r="C22" s="71" t="s">
        <v>193</v>
      </c>
      <c r="D22" s="92" t="s">
        <v>193</v>
      </c>
      <c r="E22" s="91">
        <v>30889</v>
      </c>
      <c r="F22" s="71">
        <v>30889</v>
      </c>
      <c r="G22" s="92" t="s">
        <v>193</v>
      </c>
      <c r="H22" s="91">
        <v>44197082</v>
      </c>
      <c r="I22" s="71">
        <v>44031144</v>
      </c>
      <c r="J22" s="195">
        <v>154126</v>
      </c>
      <c r="K22" s="202" t="str">
        <f t="shared" si="1"/>
        <v>瀬戸</v>
      </c>
    </row>
    <row r="23" spans="1:11" ht="18" customHeight="1">
      <c r="A23" s="104" t="s">
        <v>156</v>
      </c>
      <c r="B23" s="91" t="s">
        <v>193</v>
      </c>
      <c r="C23" s="71" t="s">
        <v>193</v>
      </c>
      <c r="D23" s="92" t="s">
        <v>193</v>
      </c>
      <c r="E23" s="91">
        <v>12104</v>
      </c>
      <c r="F23" s="71">
        <v>12089</v>
      </c>
      <c r="G23" s="92">
        <v>16</v>
      </c>
      <c r="H23" s="91">
        <v>11473296</v>
      </c>
      <c r="I23" s="71">
        <v>11330754</v>
      </c>
      <c r="J23" s="195">
        <v>125034</v>
      </c>
      <c r="K23" s="202" t="str">
        <f t="shared" si="1"/>
        <v>児島</v>
      </c>
    </row>
    <row r="24" spans="1:11" ht="18" customHeight="1">
      <c r="A24" s="104" t="s">
        <v>157</v>
      </c>
      <c r="B24" s="255" t="s">
        <v>216</v>
      </c>
      <c r="C24" s="256" t="s">
        <v>216</v>
      </c>
      <c r="D24" s="257" t="s">
        <v>216</v>
      </c>
      <c r="E24" s="255" t="s">
        <v>216</v>
      </c>
      <c r="F24" s="256" t="s">
        <v>216</v>
      </c>
      <c r="G24" s="257" t="s">
        <v>216</v>
      </c>
      <c r="H24" s="91">
        <v>267838343</v>
      </c>
      <c r="I24" s="71">
        <v>253460613</v>
      </c>
      <c r="J24" s="195">
        <v>14333831</v>
      </c>
      <c r="K24" s="202" t="str">
        <f t="shared" si="1"/>
        <v>倉敷</v>
      </c>
    </row>
    <row r="25" spans="1:11" ht="18" customHeight="1">
      <c r="A25" s="104" t="s">
        <v>158</v>
      </c>
      <c r="B25" s="255" t="s">
        <v>216</v>
      </c>
      <c r="C25" s="256" t="s">
        <v>216</v>
      </c>
      <c r="D25" s="257" t="s">
        <v>216</v>
      </c>
      <c r="E25" s="255" t="s">
        <v>216</v>
      </c>
      <c r="F25" s="256" t="s">
        <v>216</v>
      </c>
      <c r="G25" s="257" t="s">
        <v>216</v>
      </c>
      <c r="H25" s="91">
        <v>12084308</v>
      </c>
      <c r="I25" s="71">
        <v>11945296</v>
      </c>
      <c r="J25" s="195">
        <v>132285</v>
      </c>
      <c r="K25" s="202" t="str">
        <f t="shared" si="1"/>
        <v>玉島</v>
      </c>
    </row>
    <row r="26" spans="1:11" ht="18" customHeight="1">
      <c r="A26" s="104" t="s">
        <v>159</v>
      </c>
      <c r="B26" s="255" t="s">
        <v>193</v>
      </c>
      <c r="C26" s="256" t="s">
        <v>193</v>
      </c>
      <c r="D26" s="257" t="s">
        <v>193</v>
      </c>
      <c r="E26" s="255">
        <v>34599</v>
      </c>
      <c r="F26" s="256">
        <v>34595</v>
      </c>
      <c r="G26" s="257">
        <v>5</v>
      </c>
      <c r="H26" s="91">
        <v>23418135</v>
      </c>
      <c r="I26" s="71">
        <v>23094347</v>
      </c>
      <c r="J26" s="195">
        <v>297812</v>
      </c>
      <c r="K26" s="202" t="str">
        <f t="shared" si="1"/>
        <v>津山</v>
      </c>
    </row>
    <row r="27" spans="1:11" ht="18" customHeight="1">
      <c r="A27" s="104" t="s">
        <v>160</v>
      </c>
      <c r="B27" s="255" t="s">
        <v>193</v>
      </c>
      <c r="C27" s="256" t="s">
        <v>193</v>
      </c>
      <c r="D27" s="257" t="s">
        <v>193</v>
      </c>
      <c r="E27" s="255" t="s">
        <v>217</v>
      </c>
      <c r="F27" s="256" t="s">
        <v>217</v>
      </c>
      <c r="G27" s="257" t="s">
        <v>217</v>
      </c>
      <c r="H27" s="91">
        <v>8709139</v>
      </c>
      <c r="I27" s="71">
        <v>8527969</v>
      </c>
      <c r="J27" s="195">
        <v>180011</v>
      </c>
      <c r="K27" s="202" t="str">
        <f t="shared" si="1"/>
        <v>玉野</v>
      </c>
    </row>
    <row r="28" spans="1:11" ht="18" customHeight="1">
      <c r="A28" s="104" t="s">
        <v>161</v>
      </c>
      <c r="B28" s="255" t="s">
        <v>193</v>
      </c>
      <c r="C28" s="256" t="s">
        <v>193</v>
      </c>
      <c r="D28" s="257" t="s">
        <v>193</v>
      </c>
      <c r="E28" s="255">
        <v>25197</v>
      </c>
      <c r="F28" s="256">
        <v>25060</v>
      </c>
      <c r="G28" s="257">
        <v>137</v>
      </c>
      <c r="H28" s="91">
        <v>16145030</v>
      </c>
      <c r="I28" s="71">
        <v>15942136</v>
      </c>
      <c r="J28" s="195">
        <v>201171</v>
      </c>
      <c r="K28" s="202" t="str">
        <f t="shared" si="1"/>
        <v>笠岡</v>
      </c>
    </row>
    <row r="29" spans="1:11" ht="18" customHeight="1">
      <c r="A29" s="104" t="s">
        <v>162</v>
      </c>
      <c r="B29" s="255" t="s">
        <v>193</v>
      </c>
      <c r="C29" s="256" t="s">
        <v>193</v>
      </c>
      <c r="D29" s="257" t="s">
        <v>193</v>
      </c>
      <c r="E29" s="255">
        <v>7591</v>
      </c>
      <c r="F29" s="256">
        <v>7591</v>
      </c>
      <c r="G29" s="257" t="s">
        <v>193</v>
      </c>
      <c r="H29" s="91">
        <v>4565888</v>
      </c>
      <c r="I29" s="71">
        <v>4530016</v>
      </c>
      <c r="J29" s="195">
        <v>35872</v>
      </c>
      <c r="K29" s="202" t="str">
        <f t="shared" si="1"/>
        <v>高梁</v>
      </c>
    </row>
    <row r="30" spans="1:11" ht="18" customHeight="1">
      <c r="A30" s="104" t="s">
        <v>163</v>
      </c>
      <c r="B30" s="255" t="s">
        <v>193</v>
      </c>
      <c r="C30" s="256" t="s">
        <v>193</v>
      </c>
      <c r="D30" s="257" t="s">
        <v>193</v>
      </c>
      <c r="E30" s="255" t="s">
        <v>217</v>
      </c>
      <c r="F30" s="256" t="s">
        <v>217</v>
      </c>
      <c r="G30" s="257" t="s">
        <v>217</v>
      </c>
      <c r="H30" s="91">
        <v>4274385</v>
      </c>
      <c r="I30" s="71">
        <v>4230506</v>
      </c>
      <c r="J30" s="195">
        <v>43871</v>
      </c>
      <c r="K30" s="202" t="str">
        <f t="shared" si="1"/>
        <v>新見</v>
      </c>
    </row>
    <row r="31" spans="1:11" ht="18" customHeight="1">
      <c r="A31" s="104" t="s">
        <v>164</v>
      </c>
      <c r="B31" s="91" t="s">
        <v>193</v>
      </c>
      <c r="C31" s="71" t="s">
        <v>193</v>
      </c>
      <c r="D31" s="92" t="s">
        <v>193</v>
      </c>
      <c r="E31" s="91">
        <v>7112</v>
      </c>
      <c r="F31" s="71">
        <v>7112</v>
      </c>
      <c r="G31" s="92" t="s">
        <v>193</v>
      </c>
      <c r="H31" s="91">
        <v>4793990</v>
      </c>
      <c r="I31" s="71">
        <v>4714862</v>
      </c>
      <c r="J31" s="195">
        <v>73371</v>
      </c>
      <c r="K31" s="202" t="str">
        <f t="shared" si="1"/>
        <v>久世</v>
      </c>
    </row>
    <row r="32" spans="1:11" s="3" customFormat="1" ht="18" customHeight="1">
      <c r="A32" s="93" t="s">
        <v>142</v>
      </c>
      <c r="B32" s="94">
        <v>197467376</v>
      </c>
      <c r="C32" s="75">
        <v>184227155</v>
      </c>
      <c r="D32" s="95">
        <v>13240222</v>
      </c>
      <c r="E32" s="94">
        <v>1929676</v>
      </c>
      <c r="F32" s="75">
        <v>1922729</v>
      </c>
      <c r="G32" s="95">
        <v>6947</v>
      </c>
      <c r="H32" s="94">
        <v>605372221</v>
      </c>
      <c r="I32" s="75">
        <v>586643796</v>
      </c>
      <c r="J32" s="196">
        <v>18427006</v>
      </c>
      <c r="K32" s="203" t="str">
        <f>A32</f>
        <v>岡山県計</v>
      </c>
    </row>
    <row r="33" spans="1:11" s="12" customFormat="1" ht="18" customHeight="1">
      <c r="A33" s="13"/>
      <c r="B33" s="16"/>
      <c r="C33" s="17"/>
      <c r="D33" s="18"/>
      <c r="E33" s="16"/>
      <c r="F33" s="17"/>
      <c r="G33" s="18"/>
      <c r="H33" s="16"/>
      <c r="I33" s="17"/>
      <c r="J33" s="197"/>
      <c r="K33" s="204"/>
    </row>
    <row r="34" spans="1:11" ht="18" customHeight="1">
      <c r="A34" s="105" t="s">
        <v>165</v>
      </c>
      <c r="B34" s="96" t="s">
        <v>193</v>
      </c>
      <c r="C34" s="97" t="s">
        <v>193</v>
      </c>
      <c r="D34" s="98" t="s">
        <v>193</v>
      </c>
      <c r="E34" s="258" t="s">
        <v>216</v>
      </c>
      <c r="F34" s="259" t="s">
        <v>216</v>
      </c>
      <c r="G34" s="260" t="s">
        <v>216</v>
      </c>
      <c r="H34" s="96">
        <v>153997440</v>
      </c>
      <c r="I34" s="97">
        <v>152482581</v>
      </c>
      <c r="J34" s="198">
        <v>1466186</v>
      </c>
      <c r="K34" s="205" t="str">
        <f aca="true" t="shared" si="2" ref="K34:K49">IF(A34="","",A34)</f>
        <v>広島東</v>
      </c>
    </row>
    <row r="35" spans="1:11" ht="18" customHeight="1">
      <c r="A35" s="104" t="s">
        <v>166</v>
      </c>
      <c r="B35" s="91" t="s">
        <v>193</v>
      </c>
      <c r="C35" s="71" t="s">
        <v>193</v>
      </c>
      <c r="D35" s="92" t="s">
        <v>193</v>
      </c>
      <c r="E35" s="255">
        <v>251130</v>
      </c>
      <c r="F35" s="256">
        <v>251104</v>
      </c>
      <c r="G35" s="257">
        <v>26</v>
      </c>
      <c r="H35" s="91">
        <v>47110731</v>
      </c>
      <c r="I35" s="71">
        <v>46468924</v>
      </c>
      <c r="J35" s="195">
        <v>619492</v>
      </c>
      <c r="K35" s="202" t="str">
        <f t="shared" si="2"/>
        <v>広島南</v>
      </c>
    </row>
    <row r="36" spans="1:11" ht="18" customHeight="1">
      <c r="A36" s="104" t="s">
        <v>167</v>
      </c>
      <c r="B36" s="91" t="s">
        <v>193</v>
      </c>
      <c r="C36" s="71" t="s">
        <v>193</v>
      </c>
      <c r="D36" s="92" t="s">
        <v>193</v>
      </c>
      <c r="E36" s="255" t="s">
        <v>216</v>
      </c>
      <c r="F36" s="256" t="s">
        <v>216</v>
      </c>
      <c r="G36" s="257" t="s">
        <v>216</v>
      </c>
      <c r="H36" s="91">
        <v>105379635</v>
      </c>
      <c r="I36" s="71">
        <v>103942236</v>
      </c>
      <c r="J36" s="195">
        <v>1379695</v>
      </c>
      <c r="K36" s="202" t="str">
        <f t="shared" si="2"/>
        <v>広島西</v>
      </c>
    </row>
    <row r="37" spans="1:11" ht="18" customHeight="1">
      <c r="A37" s="104" t="s">
        <v>168</v>
      </c>
      <c r="B37" s="91" t="s">
        <v>193</v>
      </c>
      <c r="C37" s="71" t="s">
        <v>193</v>
      </c>
      <c r="D37" s="92" t="s">
        <v>193</v>
      </c>
      <c r="E37" s="255">
        <v>58119</v>
      </c>
      <c r="F37" s="256">
        <v>58042</v>
      </c>
      <c r="G37" s="257">
        <v>77</v>
      </c>
      <c r="H37" s="91">
        <v>40021055</v>
      </c>
      <c r="I37" s="71">
        <v>38777105</v>
      </c>
      <c r="J37" s="195">
        <v>1207174</v>
      </c>
      <c r="K37" s="202" t="str">
        <f t="shared" si="2"/>
        <v>広島北</v>
      </c>
    </row>
    <row r="38" spans="1:11" ht="18" customHeight="1">
      <c r="A38" s="104" t="s">
        <v>169</v>
      </c>
      <c r="B38" s="91" t="s">
        <v>193</v>
      </c>
      <c r="C38" s="71" t="s">
        <v>193</v>
      </c>
      <c r="D38" s="92" t="s">
        <v>193</v>
      </c>
      <c r="E38" s="255">
        <v>157501</v>
      </c>
      <c r="F38" s="256">
        <v>156968</v>
      </c>
      <c r="G38" s="257">
        <v>533</v>
      </c>
      <c r="H38" s="91">
        <v>40837248</v>
      </c>
      <c r="I38" s="71">
        <v>40266866</v>
      </c>
      <c r="J38" s="195">
        <v>533592</v>
      </c>
      <c r="K38" s="202" t="str">
        <f t="shared" si="2"/>
        <v>呉</v>
      </c>
    </row>
    <row r="39" spans="1:11" ht="18" customHeight="1">
      <c r="A39" s="104" t="s">
        <v>170</v>
      </c>
      <c r="B39" s="91" t="s">
        <v>193</v>
      </c>
      <c r="C39" s="71" t="s">
        <v>193</v>
      </c>
      <c r="D39" s="92" t="s">
        <v>193</v>
      </c>
      <c r="E39" s="255">
        <v>3599</v>
      </c>
      <c r="F39" s="256">
        <v>3599</v>
      </c>
      <c r="G39" s="257" t="s">
        <v>193</v>
      </c>
      <c r="H39" s="91">
        <v>4744620</v>
      </c>
      <c r="I39" s="71">
        <v>4678387</v>
      </c>
      <c r="J39" s="195">
        <v>63632</v>
      </c>
      <c r="K39" s="202" t="str">
        <f t="shared" si="2"/>
        <v>竹原</v>
      </c>
    </row>
    <row r="40" spans="1:11" ht="18" customHeight="1">
      <c r="A40" s="104" t="s">
        <v>171</v>
      </c>
      <c r="B40" s="91" t="s">
        <v>193</v>
      </c>
      <c r="C40" s="71" t="s">
        <v>193</v>
      </c>
      <c r="D40" s="92" t="s">
        <v>193</v>
      </c>
      <c r="E40" s="255" t="s">
        <v>216</v>
      </c>
      <c r="F40" s="256" t="s">
        <v>216</v>
      </c>
      <c r="G40" s="257" t="s">
        <v>216</v>
      </c>
      <c r="H40" s="91">
        <v>14515374</v>
      </c>
      <c r="I40" s="71">
        <v>14315249</v>
      </c>
      <c r="J40" s="195">
        <v>197034</v>
      </c>
      <c r="K40" s="202" t="str">
        <f t="shared" si="2"/>
        <v>三原</v>
      </c>
    </row>
    <row r="41" spans="1:11" ht="18" customHeight="1">
      <c r="A41" s="104" t="s">
        <v>172</v>
      </c>
      <c r="B41" s="91" t="s">
        <v>193</v>
      </c>
      <c r="C41" s="71" t="s">
        <v>193</v>
      </c>
      <c r="D41" s="92" t="s">
        <v>193</v>
      </c>
      <c r="E41" s="91">
        <v>34213</v>
      </c>
      <c r="F41" s="71">
        <v>34100</v>
      </c>
      <c r="G41" s="92">
        <v>113</v>
      </c>
      <c r="H41" s="91">
        <v>27266110</v>
      </c>
      <c r="I41" s="71">
        <v>26731644</v>
      </c>
      <c r="J41" s="195">
        <v>514940</v>
      </c>
      <c r="K41" s="202" t="str">
        <f t="shared" si="2"/>
        <v>尾道</v>
      </c>
    </row>
    <row r="42" spans="1:11" ht="18" customHeight="1">
      <c r="A42" s="104" t="s">
        <v>173</v>
      </c>
      <c r="B42" s="91" t="s">
        <v>193</v>
      </c>
      <c r="C42" s="71" t="s">
        <v>193</v>
      </c>
      <c r="D42" s="92" t="s">
        <v>193</v>
      </c>
      <c r="E42" s="91">
        <v>370174</v>
      </c>
      <c r="F42" s="71">
        <v>369066</v>
      </c>
      <c r="G42" s="92">
        <v>1107</v>
      </c>
      <c r="H42" s="91">
        <v>109654077</v>
      </c>
      <c r="I42" s="71">
        <v>107879972</v>
      </c>
      <c r="J42" s="195">
        <v>1692908</v>
      </c>
      <c r="K42" s="202" t="str">
        <f t="shared" si="2"/>
        <v>福山</v>
      </c>
    </row>
    <row r="43" spans="1:11" ht="18" customHeight="1">
      <c r="A43" s="104" t="s">
        <v>174</v>
      </c>
      <c r="B43" s="91" t="s">
        <v>193</v>
      </c>
      <c r="C43" s="71" t="s">
        <v>193</v>
      </c>
      <c r="D43" s="92" t="s">
        <v>193</v>
      </c>
      <c r="E43" s="255" t="s">
        <v>216</v>
      </c>
      <c r="F43" s="256" t="s">
        <v>216</v>
      </c>
      <c r="G43" s="257" t="s">
        <v>216</v>
      </c>
      <c r="H43" s="91">
        <v>17696276</v>
      </c>
      <c r="I43" s="71">
        <v>17412087</v>
      </c>
      <c r="J43" s="195">
        <v>277836</v>
      </c>
      <c r="K43" s="202" t="str">
        <f t="shared" si="2"/>
        <v>府中</v>
      </c>
    </row>
    <row r="44" spans="1:11" ht="18" customHeight="1">
      <c r="A44" s="104" t="s">
        <v>175</v>
      </c>
      <c r="B44" s="91" t="s">
        <v>193</v>
      </c>
      <c r="C44" s="71" t="s">
        <v>193</v>
      </c>
      <c r="D44" s="92" t="s">
        <v>193</v>
      </c>
      <c r="E44" s="91">
        <v>24329</v>
      </c>
      <c r="F44" s="71">
        <v>24329</v>
      </c>
      <c r="G44" s="92" t="s">
        <v>193</v>
      </c>
      <c r="H44" s="91">
        <v>6670867</v>
      </c>
      <c r="I44" s="71">
        <v>6480997</v>
      </c>
      <c r="J44" s="195">
        <v>184765</v>
      </c>
      <c r="K44" s="202" t="str">
        <f t="shared" si="2"/>
        <v>三次</v>
      </c>
    </row>
    <row r="45" spans="1:11" ht="18" customHeight="1">
      <c r="A45" s="104" t="s">
        <v>176</v>
      </c>
      <c r="B45" s="91" t="s">
        <v>193</v>
      </c>
      <c r="C45" s="71" t="s">
        <v>193</v>
      </c>
      <c r="D45" s="92" t="s">
        <v>193</v>
      </c>
      <c r="E45" s="91">
        <v>8816</v>
      </c>
      <c r="F45" s="71">
        <v>8806</v>
      </c>
      <c r="G45" s="92">
        <v>10</v>
      </c>
      <c r="H45" s="91">
        <v>4397362</v>
      </c>
      <c r="I45" s="71">
        <v>4271769</v>
      </c>
      <c r="J45" s="195">
        <v>123283</v>
      </c>
      <c r="K45" s="202" t="str">
        <f t="shared" si="2"/>
        <v>庄原</v>
      </c>
    </row>
    <row r="46" spans="1:11" ht="18" customHeight="1">
      <c r="A46" s="104" t="s">
        <v>177</v>
      </c>
      <c r="B46" s="91" t="s">
        <v>193</v>
      </c>
      <c r="C46" s="71" t="s">
        <v>193</v>
      </c>
      <c r="D46" s="92" t="s">
        <v>193</v>
      </c>
      <c r="E46" s="91">
        <v>137485</v>
      </c>
      <c r="F46" s="71">
        <v>137445</v>
      </c>
      <c r="G46" s="92">
        <v>40</v>
      </c>
      <c r="H46" s="91">
        <v>41925578</v>
      </c>
      <c r="I46" s="71">
        <v>41375029</v>
      </c>
      <c r="J46" s="195">
        <v>512412</v>
      </c>
      <c r="K46" s="202" t="str">
        <f t="shared" si="2"/>
        <v>西条</v>
      </c>
    </row>
    <row r="47" spans="1:11" ht="18" customHeight="1">
      <c r="A47" s="104" t="s">
        <v>178</v>
      </c>
      <c r="B47" s="91" t="s">
        <v>193</v>
      </c>
      <c r="C47" s="71" t="s">
        <v>193</v>
      </c>
      <c r="D47" s="92" t="s">
        <v>193</v>
      </c>
      <c r="E47" s="91">
        <v>76774</v>
      </c>
      <c r="F47" s="71">
        <v>76696</v>
      </c>
      <c r="G47" s="92">
        <v>78</v>
      </c>
      <c r="H47" s="91">
        <v>34897343</v>
      </c>
      <c r="I47" s="71">
        <v>33776347</v>
      </c>
      <c r="J47" s="195">
        <v>1094222</v>
      </c>
      <c r="K47" s="202" t="str">
        <f t="shared" si="2"/>
        <v>廿日市</v>
      </c>
    </row>
    <row r="48" spans="1:11" ht="18" customHeight="1">
      <c r="A48" s="104" t="s">
        <v>179</v>
      </c>
      <c r="B48" s="255" t="s">
        <v>216</v>
      </c>
      <c r="C48" s="256" t="s">
        <v>216</v>
      </c>
      <c r="D48" s="257" t="s">
        <v>216</v>
      </c>
      <c r="E48" s="255" t="s">
        <v>216</v>
      </c>
      <c r="F48" s="256" t="s">
        <v>216</v>
      </c>
      <c r="G48" s="257" t="s">
        <v>216</v>
      </c>
      <c r="H48" s="91">
        <v>60438546</v>
      </c>
      <c r="I48" s="71">
        <v>59814733</v>
      </c>
      <c r="J48" s="195">
        <v>612223</v>
      </c>
      <c r="K48" s="202" t="str">
        <f t="shared" si="2"/>
        <v>海田</v>
      </c>
    </row>
    <row r="49" spans="1:11" ht="18" customHeight="1">
      <c r="A49" s="104" t="s">
        <v>180</v>
      </c>
      <c r="B49" s="255" t="s">
        <v>193</v>
      </c>
      <c r="C49" s="256" t="s">
        <v>193</v>
      </c>
      <c r="D49" s="257" t="s">
        <v>193</v>
      </c>
      <c r="E49" s="255">
        <v>7500</v>
      </c>
      <c r="F49" s="256">
        <v>7379</v>
      </c>
      <c r="G49" s="257">
        <v>121</v>
      </c>
      <c r="H49" s="91">
        <v>3602910</v>
      </c>
      <c r="I49" s="71">
        <v>3405042</v>
      </c>
      <c r="J49" s="195">
        <v>191307</v>
      </c>
      <c r="K49" s="202" t="str">
        <f t="shared" si="2"/>
        <v>吉田</v>
      </c>
    </row>
    <row r="50" spans="1:11" s="3" customFormat="1" ht="18" customHeight="1">
      <c r="A50" s="93" t="s">
        <v>143</v>
      </c>
      <c r="B50" s="261" t="s">
        <v>216</v>
      </c>
      <c r="C50" s="262" t="s">
        <v>216</v>
      </c>
      <c r="D50" s="263" t="s">
        <v>216</v>
      </c>
      <c r="E50" s="261">
        <v>27616085</v>
      </c>
      <c r="F50" s="262">
        <v>27613455</v>
      </c>
      <c r="G50" s="263">
        <v>2618</v>
      </c>
      <c r="H50" s="94">
        <v>713155172</v>
      </c>
      <c r="I50" s="75">
        <v>702078969</v>
      </c>
      <c r="J50" s="196">
        <v>10670700</v>
      </c>
      <c r="K50" s="203" t="str">
        <f>A50</f>
        <v>広島県計</v>
      </c>
    </row>
    <row r="51" spans="1:11" s="12" customFormat="1" ht="18" customHeight="1">
      <c r="A51" s="13"/>
      <c r="B51" s="16"/>
      <c r="C51" s="17"/>
      <c r="D51" s="18"/>
      <c r="E51" s="16"/>
      <c r="F51" s="17"/>
      <c r="G51" s="18"/>
      <c r="H51" s="16"/>
      <c r="I51" s="17"/>
      <c r="J51" s="197"/>
      <c r="K51" s="204"/>
    </row>
    <row r="52" spans="1:11" ht="18" customHeight="1">
      <c r="A52" s="105" t="s">
        <v>181</v>
      </c>
      <c r="B52" s="96" t="s">
        <v>193</v>
      </c>
      <c r="C52" s="97" t="s">
        <v>193</v>
      </c>
      <c r="D52" s="98" t="s">
        <v>193</v>
      </c>
      <c r="E52" s="96">
        <v>608434</v>
      </c>
      <c r="F52" s="97">
        <v>605602</v>
      </c>
      <c r="G52" s="98">
        <v>2832</v>
      </c>
      <c r="H52" s="96">
        <v>59783593</v>
      </c>
      <c r="I52" s="97">
        <v>58836271</v>
      </c>
      <c r="J52" s="198">
        <v>890537</v>
      </c>
      <c r="K52" s="205" t="str">
        <f>IF(A52="","",A52)</f>
        <v>下関</v>
      </c>
    </row>
    <row r="53" spans="1:11" ht="18" customHeight="1">
      <c r="A53" s="104" t="s">
        <v>182</v>
      </c>
      <c r="B53" s="91" t="s">
        <v>193</v>
      </c>
      <c r="C53" s="71" t="s">
        <v>193</v>
      </c>
      <c r="D53" s="92" t="s">
        <v>193</v>
      </c>
      <c r="E53" s="91">
        <v>70074</v>
      </c>
      <c r="F53" s="71">
        <v>70053</v>
      </c>
      <c r="G53" s="92">
        <v>5</v>
      </c>
      <c r="H53" s="91">
        <v>35383682</v>
      </c>
      <c r="I53" s="71">
        <v>34957592</v>
      </c>
      <c r="J53" s="195">
        <v>405692</v>
      </c>
      <c r="K53" s="202" t="str">
        <f aca="true" t="shared" si="3" ref="K53:K62">IF(A53="","",A53)</f>
        <v>宇部</v>
      </c>
    </row>
    <row r="54" spans="1:11" ht="18" customHeight="1">
      <c r="A54" s="104" t="s">
        <v>183</v>
      </c>
      <c r="B54" s="91" t="s">
        <v>193</v>
      </c>
      <c r="C54" s="71" t="s">
        <v>193</v>
      </c>
      <c r="D54" s="92" t="s">
        <v>193</v>
      </c>
      <c r="E54" s="91">
        <v>115823</v>
      </c>
      <c r="F54" s="71">
        <v>115784</v>
      </c>
      <c r="G54" s="92">
        <v>40</v>
      </c>
      <c r="H54" s="91">
        <v>73041154</v>
      </c>
      <c r="I54" s="71">
        <v>72455077</v>
      </c>
      <c r="J54" s="195">
        <v>568065</v>
      </c>
      <c r="K54" s="202" t="str">
        <f>IF(A54="","",A54)</f>
        <v>山口</v>
      </c>
    </row>
    <row r="55" spans="1:11" ht="18" customHeight="1">
      <c r="A55" s="104" t="s">
        <v>184</v>
      </c>
      <c r="B55" s="91" t="s">
        <v>193</v>
      </c>
      <c r="C55" s="71" t="s">
        <v>193</v>
      </c>
      <c r="D55" s="92" t="s">
        <v>193</v>
      </c>
      <c r="E55" s="91">
        <v>11840</v>
      </c>
      <c r="F55" s="71">
        <v>11840</v>
      </c>
      <c r="G55" s="92" t="s">
        <v>193</v>
      </c>
      <c r="H55" s="91">
        <v>4663487</v>
      </c>
      <c r="I55" s="71">
        <v>4503478</v>
      </c>
      <c r="J55" s="195">
        <v>155317</v>
      </c>
      <c r="K55" s="202" t="str">
        <f>IF(A55="","",A55)</f>
        <v>萩</v>
      </c>
    </row>
    <row r="56" spans="1:11" ht="18" customHeight="1">
      <c r="A56" s="104" t="s">
        <v>185</v>
      </c>
      <c r="B56" s="255" t="s">
        <v>216</v>
      </c>
      <c r="C56" s="256" t="s">
        <v>216</v>
      </c>
      <c r="D56" s="257" t="s">
        <v>216</v>
      </c>
      <c r="E56" s="255" t="s">
        <v>216</v>
      </c>
      <c r="F56" s="256" t="s">
        <v>216</v>
      </c>
      <c r="G56" s="257" t="s">
        <v>216</v>
      </c>
      <c r="H56" s="91">
        <v>131598312</v>
      </c>
      <c r="I56" s="71">
        <v>124231782</v>
      </c>
      <c r="J56" s="195">
        <v>7324140</v>
      </c>
      <c r="K56" s="202" t="str">
        <f>IF(A56="","",A56)</f>
        <v>徳山</v>
      </c>
    </row>
    <row r="57" spans="1:11" ht="18" customHeight="1">
      <c r="A57" s="104" t="s">
        <v>186</v>
      </c>
      <c r="B57" s="255" t="s">
        <v>193</v>
      </c>
      <c r="C57" s="256" t="s">
        <v>193</v>
      </c>
      <c r="D57" s="257" t="s">
        <v>193</v>
      </c>
      <c r="E57" s="255">
        <v>43266</v>
      </c>
      <c r="F57" s="256">
        <v>43266</v>
      </c>
      <c r="G57" s="257" t="s">
        <v>193</v>
      </c>
      <c r="H57" s="91">
        <v>14321503</v>
      </c>
      <c r="I57" s="71">
        <v>13977311</v>
      </c>
      <c r="J57" s="195">
        <v>339921</v>
      </c>
      <c r="K57" s="202" t="str">
        <f>IF(A57="","",A57)</f>
        <v>防府</v>
      </c>
    </row>
    <row r="58" spans="1:11" ht="18" customHeight="1">
      <c r="A58" s="104" t="s">
        <v>187</v>
      </c>
      <c r="B58" s="255" t="s">
        <v>216</v>
      </c>
      <c r="C58" s="256" t="s">
        <v>216</v>
      </c>
      <c r="D58" s="257" t="s">
        <v>216</v>
      </c>
      <c r="E58" s="255" t="s">
        <v>216</v>
      </c>
      <c r="F58" s="256" t="s">
        <v>216</v>
      </c>
      <c r="G58" s="257" t="s">
        <v>216</v>
      </c>
      <c r="H58" s="91">
        <v>103090058</v>
      </c>
      <c r="I58" s="71">
        <v>99449833</v>
      </c>
      <c r="J58" s="195">
        <v>3615939</v>
      </c>
      <c r="K58" s="202" t="str">
        <f>IF(A58="","",A58)</f>
        <v>岩国</v>
      </c>
    </row>
    <row r="59" spans="1:11" ht="18" customHeight="1">
      <c r="A59" s="104" t="s">
        <v>188</v>
      </c>
      <c r="B59" s="255" t="s">
        <v>193</v>
      </c>
      <c r="C59" s="256" t="s">
        <v>193</v>
      </c>
      <c r="D59" s="257" t="s">
        <v>193</v>
      </c>
      <c r="E59" s="255" t="s">
        <v>216</v>
      </c>
      <c r="F59" s="256" t="s">
        <v>216</v>
      </c>
      <c r="G59" s="257" t="s">
        <v>216</v>
      </c>
      <c r="H59" s="91">
        <v>8509615</v>
      </c>
      <c r="I59" s="71">
        <v>8289221</v>
      </c>
      <c r="J59" s="195">
        <v>217430</v>
      </c>
      <c r="K59" s="202" t="str">
        <f t="shared" si="3"/>
        <v>光</v>
      </c>
    </row>
    <row r="60" spans="1:11" ht="18" customHeight="1">
      <c r="A60" s="104" t="s">
        <v>189</v>
      </c>
      <c r="B60" s="255" t="s">
        <v>193</v>
      </c>
      <c r="C60" s="256" t="s">
        <v>193</v>
      </c>
      <c r="D60" s="257" t="s">
        <v>193</v>
      </c>
      <c r="E60" s="255" t="s">
        <v>216</v>
      </c>
      <c r="F60" s="256" t="s">
        <v>216</v>
      </c>
      <c r="G60" s="257" t="s">
        <v>216</v>
      </c>
      <c r="H60" s="91">
        <v>3825041</v>
      </c>
      <c r="I60" s="71">
        <v>3734982</v>
      </c>
      <c r="J60" s="195">
        <v>87479</v>
      </c>
      <c r="K60" s="202" t="str">
        <f t="shared" si="3"/>
        <v>長門</v>
      </c>
    </row>
    <row r="61" spans="1:11" ht="18" customHeight="1">
      <c r="A61" s="104" t="s">
        <v>190</v>
      </c>
      <c r="B61" s="255" t="s">
        <v>193</v>
      </c>
      <c r="C61" s="256" t="s">
        <v>193</v>
      </c>
      <c r="D61" s="257" t="s">
        <v>193</v>
      </c>
      <c r="E61" s="255" t="s">
        <v>216</v>
      </c>
      <c r="F61" s="256" t="s">
        <v>216</v>
      </c>
      <c r="G61" s="257" t="s">
        <v>216</v>
      </c>
      <c r="H61" s="91">
        <v>5967472</v>
      </c>
      <c r="I61" s="71">
        <v>5802531</v>
      </c>
      <c r="J61" s="195">
        <v>162873</v>
      </c>
      <c r="K61" s="202" t="str">
        <f t="shared" si="3"/>
        <v>柳井</v>
      </c>
    </row>
    <row r="62" spans="1:11" ht="18" customHeight="1">
      <c r="A62" s="104" t="s">
        <v>191</v>
      </c>
      <c r="B62" s="255" t="s">
        <v>216</v>
      </c>
      <c r="C62" s="256" t="s">
        <v>216</v>
      </c>
      <c r="D62" s="257" t="s">
        <v>216</v>
      </c>
      <c r="E62" s="255" t="s">
        <v>216</v>
      </c>
      <c r="F62" s="256" t="s">
        <v>216</v>
      </c>
      <c r="G62" s="257" t="s">
        <v>216</v>
      </c>
      <c r="H62" s="91">
        <v>99213326</v>
      </c>
      <c r="I62" s="71">
        <v>92047098</v>
      </c>
      <c r="J62" s="195">
        <v>7156835</v>
      </c>
      <c r="K62" s="202" t="str">
        <f t="shared" si="3"/>
        <v>厚狭</v>
      </c>
    </row>
    <row r="63" spans="1:11" s="3" customFormat="1" ht="18" customHeight="1">
      <c r="A63" s="93" t="s">
        <v>144</v>
      </c>
      <c r="B63" s="94" t="s">
        <v>216</v>
      </c>
      <c r="C63" s="75" t="s">
        <v>216</v>
      </c>
      <c r="D63" s="95" t="s">
        <v>216</v>
      </c>
      <c r="E63" s="94" t="s">
        <v>216</v>
      </c>
      <c r="F63" s="75" t="s">
        <v>216</v>
      </c>
      <c r="G63" s="95" t="s">
        <v>216</v>
      </c>
      <c r="H63" s="94">
        <v>539397242</v>
      </c>
      <c r="I63" s="75">
        <v>518285175</v>
      </c>
      <c r="J63" s="196">
        <v>20924229</v>
      </c>
      <c r="K63" s="203" t="str">
        <f>A63</f>
        <v>山口県計</v>
      </c>
    </row>
    <row r="64" spans="1:11" s="12" customFormat="1" ht="18" customHeight="1">
      <c r="A64" s="13"/>
      <c r="B64" s="56"/>
      <c r="C64" s="57"/>
      <c r="D64" s="58"/>
      <c r="E64" s="56"/>
      <c r="F64" s="57"/>
      <c r="G64" s="58"/>
      <c r="H64" s="56"/>
      <c r="I64" s="57"/>
      <c r="J64" s="58"/>
      <c r="K64" s="14"/>
    </row>
    <row r="65" spans="1:11" s="3" customFormat="1" ht="18" customHeight="1" thickBot="1">
      <c r="A65" s="103" t="s">
        <v>32</v>
      </c>
      <c r="B65" s="53" t="s">
        <v>193</v>
      </c>
      <c r="C65" s="54" t="s">
        <v>193</v>
      </c>
      <c r="D65" s="55" t="s">
        <v>193</v>
      </c>
      <c r="E65" s="53">
        <v>6770</v>
      </c>
      <c r="F65" s="54">
        <v>8</v>
      </c>
      <c r="G65" s="55">
        <v>6762</v>
      </c>
      <c r="H65" s="53">
        <v>19746618</v>
      </c>
      <c r="I65" s="54">
        <v>2715257</v>
      </c>
      <c r="J65" s="55">
        <v>14359236</v>
      </c>
      <c r="K65" s="110" t="str">
        <f>A65</f>
        <v>局引受分</v>
      </c>
    </row>
    <row r="66" spans="1:11" s="3" customFormat="1" ht="18" customHeight="1" thickBot="1" thickTop="1">
      <c r="A66" s="107" t="s">
        <v>33</v>
      </c>
      <c r="B66" s="39">
        <v>460367818</v>
      </c>
      <c r="C66" s="28">
        <v>430730988</v>
      </c>
      <c r="D66" s="40">
        <v>29636830</v>
      </c>
      <c r="E66" s="39">
        <v>31707971</v>
      </c>
      <c r="F66" s="28">
        <v>31686983</v>
      </c>
      <c r="G66" s="40">
        <v>20959</v>
      </c>
      <c r="H66" s="39">
        <v>2053408415</v>
      </c>
      <c r="I66" s="264">
        <v>1982017833</v>
      </c>
      <c r="J66" s="40">
        <v>67715449</v>
      </c>
      <c r="K66" s="265" t="s">
        <v>33</v>
      </c>
    </row>
    <row r="67" ht="15" customHeight="1">
      <c r="A67" s="2" t="s">
        <v>212</v>
      </c>
    </row>
  </sheetData>
  <sheetProtection/>
  <mergeCells count="5">
    <mergeCell ref="K2:K3"/>
    <mergeCell ref="A2:A3"/>
    <mergeCell ref="E2:G2"/>
    <mergeCell ref="H2:J2"/>
    <mergeCell ref="B2:D2"/>
  </mergeCells>
  <printOptions/>
  <pageMargins left="0.6692913385826772" right="0.4724409448818898" top="0.984251968503937" bottom="0.984251968503937" header="0.5118110236220472" footer="0.5118110236220472"/>
  <pageSetup horizontalDpi="600" verticalDpi="600" orientation="portrait" paperSize="9" scale="57" r:id="rId1"/>
  <headerFooter alignWithMargins="0">
    <oddFooter>&amp;R広島国税局
国税徴収１
(H23)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A1" sqref="A1:F1"/>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290" t="s">
        <v>104</v>
      </c>
      <c r="B1" s="290"/>
      <c r="C1" s="290"/>
      <c r="D1" s="290"/>
      <c r="E1" s="290"/>
      <c r="F1" s="290"/>
    </row>
    <row r="2" spans="1:6" ht="14.25" customHeight="1" thickBot="1">
      <c r="A2" s="313" t="s">
        <v>105</v>
      </c>
      <c r="B2" s="313"/>
      <c r="C2" s="313"/>
      <c r="D2" s="313"/>
      <c r="E2" s="313"/>
      <c r="F2" s="313"/>
    </row>
    <row r="3" spans="1:6" ht="18" customHeight="1">
      <c r="A3" s="286" t="s">
        <v>106</v>
      </c>
      <c r="B3" s="314"/>
      <c r="C3" s="287"/>
      <c r="D3" s="283" t="s">
        <v>38</v>
      </c>
      <c r="E3" s="284"/>
      <c r="F3" s="310"/>
    </row>
    <row r="4" spans="1:6" ht="15" customHeight="1">
      <c r="A4" s="288"/>
      <c r="B4" s="315"/>
      <c r="C4" s="289"/>
      <c r="D4" s="325" t="s">
        <v>39</v>
      </c>
      <c r="E4" s="326"/>
      <c r="F4" s="246" t="s">
        <v>130</v>
      </c>
    </row>
    <row r="5" spans="1:6" s="37" customFormat="1" ht="15" customHeight="1">
      <c r="A5" s="59"/>
      <c r="B5" s="60"/>
      <c r="C5" s="112"/>
      <c r="D5" s="245"/>
      <c r="E5" s="244" t="s">
        <v>40</v>
      </c>
      <c r="F5" s="129" t="s">
        <v>2</v>
      </c>
    </row>
    <row r="6" spans="1:6" ht="27" customHeight="1">
      <c r="A6" s="318" t="s">
        <v>41</v>
      </c>
      <c r="B6" s="321" t="s">
        <v>42</v>
      </c>
      <c r="C6" s="322"/>
      <c r="D6" s="243"/>
      <c r="E6" s="242">
        <v>7</v>
      </c>
      <c r="F6" s="241">
        <v>497574</v>
      </c>
    </row>
    <row r="7" spans="1:6" ht="27" customHeight="1">
      <c r="A7" s="319"/>
      <c r="B7" s="316" t="s">
        <v>43</v>
      </c>
      <c r="C7" s="317"/>
      <c r="D7" s="234"/>
      <c r="E7" s="220">
        <v>3</v>
      </c>
      <c r="F7" s="219">
        <v>331859</v>
      </c>
    </row>
    <row r="8" spans="1:6" ht="27" customHeight="1">
      <c r="A8" s="319"/>
      <c r="B8" s="316" t="s">
        <v>44</v>
      </c>
      <c r="C8" s="317"/>
      <c r="D8" s="234"/>
      <c r="E8" s="220" t="s">
        <v>193</v>
      </c>
      <c r="F8" s="219">
        <v>400</v>
      </c>
    </row>
    <row r="9" spans="1:6" ht="27" customHeight="1">
      <c r="A9" s="319"/>
      <c r="B9" s="327" t="s">
        <v>107</v>
      </c>
      <c r="C9" s="111" t="s">
        <v>45</v>
      </c>
      <c r="D9" s="234"/>
      <c r="E9" s="220">
        <v>1</v>
      </c>
      <c r="F9" s="219">
        <v>49628</v>
      </c>
    </row>
    <row r="10" spans="1:6" ht="27" customHeight="1">
      <c r="A10" s="319"/>
      <c r="B10" s="328"/>
      <c r="C10" s="111" t="s">
        <v>46</v>
      </c>
      <c r="D10" s="234"/>
      <c r="E10" s="220" t="s">
        <v>193</v>
      </c>
      <c r="F10" s="219" t="s">
        <v>193</v>
      </c>
    </row>
    <row r="11" spans="1:6" ht="27" customHeight="1">
      <c r="A11" s="319"/>
      <c r="B11" s="328"/>
      <c r="C11" s="274" t="s">
        <v>47</v>
      </c>
      <c r="D11" s="233" t="s">
        <v>48</v>
      </c>
      <c r="E11" s="232" t="s">
        <v>193</v>
      </c>
      <c r="F11" s="231" t="s">
        <v>193</v>
      </c>
    </row>
    <row r="12" spans="1:6" ht="27" customHeight="1">
      <c r="A12" s="319"/>
      <c r="B12" s="328"/>
      <c r="C12" s="312"/>
      <c r="D12" s="230"/>
      <c r="E12" s="229">
        <v>8</v>
      </c>
      <c r="F12" s="228">
        <v>732319</v>
      </c>
    </row>
    <row r="13" spans="1:6" s="3" customFormat="1" ht="27" customHeight="1">
      <c r="A13" s="319"/>
      <c r="B13" s="328"/>
      <c r="C13" s="116" t="s">
        <v>1</v>
      </c>
      <c r="D13" s="221"/>
      <c r="E13" s="240">
        <v>9</v>
      </c>
      <c r="F13" s="239">
        <v>781947</v>
      </c>
    </row>
    <row r="14" spans="1:6" ht="27" customHeight="1">
      <c r="A14" s="320"/>
      <c r="B14" s="329" t="s">
        <v>49</v>
      </c>
      <c r="C14" s="330"/>
      <c r="D14" s="238"/>
      <c r="E14" s="237">
        <v>1</v>
      </c>
      <c r="F14" s="236">
        <v>47085</v>
      </c>
    </row>
    <row r="15" spans="1:6" ht="27" customHeight="1">
      <c r="A15" s="332" t="s">
        <v>50</v>
      </c>
      <c r="B15" s="335" t="s">
        <v>51</v>
      </c>
      <c r="C15" s="335"/>
      <c r="D15" s="235"/>
      <c r="E15" s="223" t="s">
        <v>193</v>
      </c>
      <c r="F15" s="222" t="s">
        <v>193</v>
      </c>
    </row>
    <row r="16" spans="1:6" ht="27" customHeight="1">
      <c r="A16" s="333"/>
      <c r="B16" s="311" t="s">
        <v>135</v>
      </c>
      <c r="C16" s="311"/>
      <c r="D16" s="234"/>
      <c r="E16" s="220" t="s">
        <v>193</v>
      </c>
      <c r="F16" s="219" t="s">
        <v>193</v>
      </c>
    </row>
    <row r="17" spans="1:6" ht="27" customHeight="1">
      <c r="A17" s="333"/>
      <c r="B17" s="339" t="s">
        <v>52</v>
      </c>
      <c r="C17" s="340"/>
      <c r="D17" s="233" t="s">
        <v>48</v>
      </c>
      <c r="E17" s="266"/>
      <c r="F17" s="231">
        <v>43505</v>
      </c>
    </row>
    <row r="18" spans="1:6" ht="27" customHeight="1">
      <c r="A18" s="333"/>
      <c r="B18" s="341"/>
      <c r="C18" s="342"/>
      <c r="D18" s="230"/>
      <c r="E18" s="229">
        <v>8</v>
      </c>
      <c r="F18" s="228">
        <v>732319</v>
      </c>
    </row>
    <row r="19" spans="1:6" ht="27" customHeight="1">
      <c r="A19" s="333"/>
      <c r="B19" s="311" t="s">
        <v>53</v>
      </c>
      <c r="C19" s="311"/>
      <c r="D19" s="221"/>
      <c r="E19" s="220" t="s">
        <v>193</v>
      </c>
      <c r="F19" s="219" t="s">
        <v>193</v>
      </c>
    </row>
    <row r="20" spans="1:6" ht="27" customHeight="1">
      <c r="A20" s="333"/>
      <c r="B20" s="311" t="s">
        <v>54</v>
      </c>
      <c r="C20" s="311"/>
      <c r="D20" s="221"/>
      <c r="E20" s="220" t="s">
        <v>193</v>
      </c>
      <c r="F20" s="219" t="s">
        <v>193</v>
      </c>
    </row>
    <row r="21" spans="1:6" ht="27" customHeight="1">
      <c r="A21" s="333"/>
      <c r="B21" s="311" t="s">
        <v>136</v>
      </c>
      <c r="C21" s="311"/>
      <c r="D21" s="221"/>
      <c r="E21" s="220" t="s">
        <v>193</v>
      </c>
      <c r="F21" s="219" t="s">
        <v>193</v>
      </c>
    </row>
    <row r="22" spans="1:6" ht="27" customHeight="1">
      <c r="A22" s="333"/>
      <c r="B22" s="311" t="s">
        <v>55</v>
      </c>
      <c r="C22" s="311"/>
      <c r="D22" s="221"/>
      <c r="E22" s="220">
        <v>8</v>
      </c>
      <c r="F22" s="219">
        <v>775823</v>
      </c>
    </row>
    <row r="23" spans="1:6" ht="27" customHeight="1">
      <c r="A23" s="334"/>
      <c r="B23" s="343" t="s">
        <v>56</v>
      </c>
      <c r="C23" s="343"/>
      <c r="D23" s="227"/>
      <c r="E23" s="226" t="s">
        <v>193</v>
      </c>
      <c r="F23" s="225" t="s">
        <v>193</v>
      </c>
    </row>
    <row r="24" spans="1:6" ht="27" customHeight="1">
      <c r="A24" s="336" t="s">
        <v>57</v>
      </c>
      <c r="B24" s="338" t="s">
        <v>58</v>
      </c>
      <c r="C24" s="338"/>
      <c r="D24" s="224"/>
      <c r="E24" s="223" t="s">
        <v>215</v>
      </c>
      <c r="F24" s="222" t="s">
        <v>215</v>
      </c>
    </row>
    <row r="25" spans="1:6" ht="27" customHeight="1">
      <c r="A25" s="333"/>
      <c r="B25" s="311" t="s">
        <v>43</v>
      </c>
      <c r="C25" s="311"/>
      <c r="D25" s="221"/>
      <c r="E25" s="220" t="s">
        <v>215</v>
      </c>
      <c r="F25" s="219" t="s">
        <v>215</v>
      </c>
    </row>
    <row r="26" spans="1:6" ht="27" customHeight="1">
      <c r="A26" s="333"/>
      <c r="B26" s="311" t="s">
        <v>45</v>
      </c>
      <c r="C26" s="311"/>
      <c r="D26" s="221"/>
      <c r="E26" s="220" t="s">
        <v>215</v>
      </c>
      <c r="F26" s="219" t="s">
        <v>215</v>
      </c>
    </row>
    <row r="27" spans="1:6" ht="27" customHeight="1">
      <c r="A27" s="333"/>
      <c r="B27" s="311" t="s">
        <v>46</v>
      </c>
      <c r="C27" s="311"/>
      <c r="D27" s="221"/>
      <c r="E27" s="220" t="s">
        <v>215</v>
      </c>
      <c r="F27" s="219" t="s">
        <v>215</v>
      </c>
    </row>
    <row r="28" spans="1:6" ht="27" customHeight="1">
      <c r="A28" s="333"/>
      <c r="B28" s="311" t="s">
        <v>59</v>
      </c>
      <c r="C28" s="311"/>
      <c r="D28" s="221"/>
      <c r="E28" s="220" t="s">
        <v>215</v>
      </c>
      <c r="F28" s="219" t="s">
        <v>215</v>
      </c>
    </row>
    <row r="29" spans="1:6" ht="27" customHeight="1" thickBot="1">
      <c r="A29" s="337"/>
      <c r="B29" s="324" t="s">
        <v>60</v>
      </c>
      <c r="C29" s="324"/>
      <c r="D29" s="218"/>
      <c r="E29" s="217" t="s">
        <v>215</v>
      </c>
      <c r="F29" s="216" t="s">
        <v>215</v>
      </c>
    </row>
    <row r="30" spans="1:6" ht="4.5" customHeight="1">
      <c r="A30" s="118"/>
      <c r="B30" s="119"/>
      <c r="C30" s="119"/>
      <c r="D30" s="120"/>
      <c r="E30" s="120"/>
      <c r="F30" s="120"/>
    </row>
    <row r="31" spans="1:6" s="1" customFormat="1" ht="28.5" customHeight="1">
      <c r="A31" s="121" t="s">
        <v>108</v>
      </c>
      <c r="B31" s="331" t="s">
        <v>213</v>
      </c>
      <c r="C31" s="331"/>
      <c r="D31" s="331"/>
      <c r="E31" s="331"/>
      <c r="F31" s="331"/>
    </row>
    <row r="32" spans="1:6" s="1" customFormat="1" ht="24.75" customHeight="1">
      <c r="A32" s="122" t="s">
        <v>109</v>
      </c>
      <c r="B32" s="323" t="s">
        <v>110</v>
      </c>
      <c r="C32" s="323"/>
      <c r="D32" s="323"/>
      <c r="E32" s="323"/>
      <c r="F32" s="323"/>
    </row>
    <row r="33" spans="1:6" ht="24.75" customHeight="1">
      <c r="A33" s="123" t="s">
        <v>111</v>
      </c>
      <c r="B33" s="323" t="s">
        <v>112</v>
      </c>
      <c r="C33" s="323"/>
      <c r="D33" s="323"/>
      <c r="E33" s="323"/>
      <c r="F33" s="323"/>
    </row>
  </sheetData>
  <sheetProtection/>
  <mergeCells count="31">
    <mergeCell ref="A15:A23"/>
    <mergeCell ref="B15:C15"/>
    <mergeCell ref="A24:A29"/>
    <mergeCell ref="B24:C24"/>
    <mergeCell ref="B25:C25"/>
    <mergeCell ref="B21:C21"/>
    <mergeCell ref="B17:C18"/>
    <mergeCell ref="B22:C22"/>
    <mergeCell ref="B23:C23"/>
    <mergeCell ref="B8:C8"/>
    <mergeCell ref="B26:C26"/>
    <mergeCell ref="D4:E4"/>
    <mergeCell ref="B9:B13"/>
    <mergeCell ref="B14:C14"/>
    <mergeCell ref="B31:F31"/>
    <mergeCell ref="B33:F33"/>
    <mergeCell ref="B28:C28"/>
    <mergeCell ref="B29:C29"/>
    <mergeCell ref="B19:C19"/>
    <mergeCell ref="B20:C20"/>
    <mergeCell ref="B32:F32"/>
    <mergeCell ref="D3:F3"/>
    <mergeCell ref="B27:C27"/>
    <mergeCell ref="C11:C12"/>
    <mergeCell ref="B16:C16"/>
    <mergeCell ref="A1:F1"/>
    <mergeCell ref="A2:F2"/>
    <mergeCell ref="A3:C4"/>
    <mergeCell ref="B7:C7"/>
    <mergeCell ref="A6:A14"/>
    <mergeCell ref="B6:C6"/>
  </mergeCells>
  <printOptions/>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&amp;R広島国税局
国税徴収２
(H23)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D15" sqref="D15"/>
    </sheetView>
  </sheetViews>
  <sheetFormatPr defaultColWidth="9.00390625" defaultRowHeight="13.5"/>
  <cols>
    <col min="1" max="1" width="9.00390625" style="214" customWidth="1"/>
    <col min="2" max="2" width="15.50390625" style="214" bestFit="1" customWidth="1"/>
    <col min="3" max="3" width="3.00390625" style="214" customWidth="1"/>
    <col min="4" max="5" width="18.00390625" style="214" customWidth="1"/>
    <col min="6" max="16384" width="9.00390625" style="214" customWidth="1"/>
  </cols>
  <sheetData>
    <row r="1" s="125" customFormat="1" ht="14.25" thickBot="1">
      <c r="A1" s="124" t="s">
        <v>61</v>
      </c>
    </row>
    <row r="2" spans="1:5" ht="19.5" customHeight="1">
      <c r="A2" s="286" t="s">
        <v>96</v>
      </c>
      <c r="B2" s="287"/>
      <c r="C2" s="346" t="s">
        <v>97</v>
      </c>
      <c r="D2" s="347"/>
      <c r="E2" s="348"/>
    </row>
    <row r="3" spans="1:5" ht="19.5" customHeight="1">
      <c r="A3" s="288"/>
      <c r="B3" s="289"/>
      <c r="C3" s="344" t="s">
        <v>194</v>
      </c>
      <c r="D3" s="345"/>
      <c r="E3" s="126" t="s">
        <v>98</v>
      </c>
    </row>
    <row r="4" spans="1:5" s="215" customFormat="1" ht="13.5">
      <c r="A4" s="349" t="s">
        <v>99</v>
      </c>
      <c r="B4" s="127"/>
      <c r="C4" s="113"/>
      <c r="D4" s="128" t="s">
        <v>195</v>
      </c>
      <c r="E4" s="129" t="s">
        <v>62</v>
      </c>
    </row>
    <row r="5" spans="1:8" ht="30" customHeight="1">
      <c r="A5" s="350"/>
      <c r="B5" s="210" t="s">
        <v>100</v>
      </c>
      <c r="C5" s="130"/>
      <c r="D5" s="131">
        <v>7</v>
      </c>
      <c r="E5" s="132">
        <v>640919</v>
      </c>
      <c r="F5" s="2"/>
      <c r="G5" s="2"/>
      <c r="H5" s="2"/>
    </row>
    <row r="6" spans="1:8" ht="30" customHeight="1">
      <c r="A6" s="350"/>
      <c r="B6" s="211" t="s">
        <v>101</v>
      </c>
      <c r="C6" s="133"/>
      <c r="D6" s="134" t="s">
        <v>193</v>
      </c>
      <c r="E6" s="135" t="s">
        <v>193</v>
      </c>
      <c r="F6" s="2"/>
      <c r="G6" s="2"/>
      <c r="H6" s="2"/>
    </row>
    <row r="7" spans="1:8" ht="30" customHeight="1">
      <c r="A7" s="350"/>
      <c r="B7" s="211" t="s">
        <v>102</v>
      </c>
      <c r="C7" s="133"/>
      <c r="D7" s="134">
        <v>1</v>
      </c>
      <c r="E7" s="135">
        <v>91400</v>
      </c>
      <c r="F7" s="2"/>
      <c r="G7" s="2"/>
      <c r="H7" s="2"/>
    </row>
    <row r="8" spans="1:8" ht="30" customHeight="1">
      <c r="A8" s="350"/>
      <c r="B8" s="211" t="s">
        <v>103</v>
      </c>
      <c r="C8" s="133"/>
      <c r="D8" s="134" t="s">
        <v>193</v>
      </c>
      <c r="E8" s="135" t="s">
        <v>193</v>
      </c>
      <c r="F8" s="2"/>
      <c r="G8" s="2"/>
      <c r="H8" s="2"/>
    </row>
    <row r="9" spans="1:8" ht="30" customHeight="1" thickBot="1">
      <c r="A9" s="351"/>
      <c r="B9" s="136" t="s">
        <v>1</v>
      </c>
      <c r="C9" s="137"/>
      <c r="D9" s="138">
        <v>8</v>
      </c>
      <c r="E9" s="139">
        <v>732319</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&amp;R広島国税局
国税徴収２
(H23)</oddFooter>
  </headerFooter>
</worksheet>
</file>

<file path=xl/worksheets/sheet8.xml><?xml version="1.0" encoding="utf-8"?>
<worksheet xmlns="http://schemas.openxmlformats.org/spreadsheetml/2006/main" xmlns:r="http://schemas.openxmlformats.org/officeDocument/2006/relationships">
  <dimension ref="A1:L10"/>
  <sheetViews>
    <sheetView showGridLines="0" workbookViewId="0" topLeftCell="A1">
      <selection activeCell="A1" sqref="A1"/>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87</v>
      </c>
    </row>
    <row r="2" spans="1:11" ht="16.5" customHeight="1">
      <c r="A2" s="352" t="s">
        <v>88</v>
      </c>
      <c r="B2" s="362" t="s">
        <v>63</v>
      </c>
      <c r="C2" s="363"/>
      <c r="D2" s="364" t="s">
        <v>64</v>
      </c>
      <c r="E2" s="365"/>
      <c r="F2" s="362" t="s">
        <v>89</v>
      </c>
      <c r="G2" s="363"/>
      <c r="H2" s="354" t="s">
        <v>90</v>
      </c>
      <c r="I2" s="356" t="s">
        <v>91</v>
      </c>
      <c r="J2" s="357"/>
      <c r="K2" s="358"/>
    </row>
    <row r="3" spans="1:11" ht="16.5" customHeight="1">
      <c r="A3" s="353"/>
      <c r="B3" s="38" t="s">
        <v>92</v>
      </c>
      <c r="C3" s="22" t="s">
        <v>93</v>
      </c>
      <c r="D3" s="38" t="s">
        <v>92</v>
      </c>
      <c r="E3" s="22" t="s">
        <v>93</v>
      </c>
      <c r="F3" s="38" t="s">
        <v>92</v>
      </c>
      <c r="G3" s="22" t="s">
        <v>93</v>
      </c>
      <c r="H3" s="355"/>
      <c r="I3" s="359"/>
      <c r="J3" s="360"/>
      <c r="K3" s="361"/>
    </row>
    <row r="4" spans="1:11" ht="11.25">
      <c r="A4" s="140"/>
      <c r="B4" s="141" t="s">
        <v>94</v>
      </c>
      <c r="C4" s="87" t="s">
        <v>95</v>
      </c>
      <c r="D4" s="141" t="s">
        <v>94</v>
      </c>
      <c r="E4" s="87" t="s">
        <v>95</v>
      </c>
      <c r="F4" s="141" t="s">
        <v>94</v>
      </c>
      <c r="G4" s="87" t="s">
        <v>95</v>
      </c>
      <c r="H4" s="142" t="s">
        <v>95</v>
      </c>
      <c r="I4" s="143"/>
      <c r="J4" s="144"/>
      <c r="K4" s="145" t="s">
        <v>95</v>
      </c>
    </row>
    <row r="5" spans="1:12" s="212" customFormat="1" ht="30" customHeight="1">
      <c r="A5" s="29" t="s">
        <v>203</v>
      </c>
      <c r="B5" s="146">
        <v>4</v>
      </c>
      <c r="C5" s="147">
        <v>89021</v>
      </c>
      <c r="D5" s="146">
        <v>10</v>
      </c>
      <c r="E5" s="147">
        <v>287975</v>
      </c>
      <c r="F5" s="146">
        <v>15</v>
      </c>
      <c r="G5" s="147">
        <v>873623</v>
      </c>
      <c r="H5" s="148" t="s">
        <v>193</v>
      </c>
      <c r="I5" s="149" t="s">
        <v>65</v>
      </c>
      <c r="J5" s="150">
        <v>29754</v>
      </c>
      <c r="K5" s="151">
        <v>287975</v>
      </c>
      <c r="L5" s="213"/>
    </row>
    <row r="6" spans="1:12" s="212" customFormat="1" ht="30" customHeight="1">
      <c r="A6" s="153" t="s">
        <v>204</v>
      </c>
      <c r="B6" s="154">
        <v>18</v>
      </c>
      <c r="C6" s="155">
        <v>4782480</v>
      </c>
      <c r="D6" s="154">
        <v>10</v>
      </c>
      <c r="E6" s="155">
        <v>4278960</v>
      </c>
      <c r="F6" s="154">
        <v>21</v>
      </c>
      <c r="G6" s="155">
        <v>1340554</v>
      </c>
      <c r="H6" s="156" t="s">
        <v>193</v>
      </c>
      <c r="I6" s="157" t="s">
        <v>65</v>
      </c>
      <c r="J6" s="158">
        <v>92129</v>
      </c>
      <c r="K6" s="159">
        <v>4278960</v>
      </c>
      <c r="L6" s="213"/>
    </row>
    <row r="7" spans="1:12" s="212" customFormat="1" ht="30" customHeight="1">
      <c r="A7" s="153" t="s">
        <v>205</v>
      </c>
      <c r="B7" s="154">
        <v>10</v>
      </c>
      <c r="C7" s="155">
        <v>621902</v>
      </c>
      <c r="D7" s="154">
        <v>19</v>
      </c>
      <c r="E7" s="155">
        <v>964131</v>
      </c>
      <c r="F7" s="154">
        <v>11</v>
      </c>
      <c r="G7" s="155">
        <v>859872</v>
      </c>
      <c r="H7" s="156" t="s">
        <v>193</v>
      </c>
      <c r="I7" s="157" t="s">
        <v>65</v>
      </c>
      <c r="J7" s="158">
        <v>14207</v>
      </c>
      <c r="K7" s="159">
        <v>645156</v>
      </c>
      <c r="L7" s="213"/>
    </row>
    <row r="8" spans="1:12" s="212" customFormat="1" ht="30" customHeight="1">
      <c r="A8" s="153" t="s">
        <v>209</v>
      </c>
      <c r="B8" s="154">
        <v>4</v>
      </c>
      <c r="C8" s="155">
        <v>146546</v>
      </c>
      <c r="D8" s="154">
        <v>7</v>
      </c>
      <c r="E8" s="155">
        <v>481666</v>
      </c>
      <c r="F8" s="154">
        <v>7</v>
      </c>
      <c r="G8" s="155">
        <v>497574</v>
      </c>
      <c r="H8" s="156">
        <v>318975</v>
      </c>
      <c r="I8" s="157" t="s">
        <v>206</v>
      </c>
      <c r="J8" s="158">
        <v>11317</v>
      </c>
      <c r="K8" s="159">
        <v>800641</v>
      </c>
      <c r="L8" s="213"/>
    </row>
    <row r="9" spans="1:12" ht="30" customHeight="1" thickBot="1">
      <c r="A9" s="30" t="s">
        <v>210</v>
      </c>
      <c r="B9" s="160">
        <v>3</v>
      </c>
      <c r="C9" s="161">
        <v>331859</v>
      </c>
      <c r="D9" s="160">
        <v>8</v>
      </c>
      <c r="E9" s="161">
        <v>732319</v>
      </c>
      <c r="F9" s="160">
        <v>1</v>
      </c>
      <c r="G9" s="161">
        <v>47085</v>
      </c>
      <c r="H9" s="162" t="s">
        <v>215</v>
      </c>
      <c r="I9" s="163" t="s">
        <v>206</v>
      </c>
      <c r="J9" s="164">
        <v>43505</v>
      </c>
      <c r="K9" s="165">
        <v>732319</v>
      </c>
      <c r="L9" s="152"/>
    </row>
    <row r="10" ht="11.25">
      <c r="A10" s="2" t="s">
        <v>66</v>
      </c>
    </row>
  </sheetData>
  <sheetProtection/>
  <mergeCells count="6">
    <mergeCell ref="A2:A3"/>
    <mergeCell ref="H2:H3"/>
    <mergeCell ref="I2:K3"/>
    <mergeCell ref="B2:C2"/>
    <mergeCell ref="D2:E2"/>
    <mergeCell ref="F2:G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&amp;R広島国税局
国税徴収２
(H23)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A1">
      <selection activeCell="A1" sqref="A1:K1"/>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13" t="s">
        <v>77</v>
      </c>
      <c r="B1" s="313"/>
      <c r="C1" s="313"/>
      <c r="D1" s="313"/>
      <c r="E1" s="313"/>
      <c r="F1" s="313"/>
      <c r="G1" s="313"/>
      <c r="H1" s="313"/>
      <c r="I1" s="313"/>
      <c r="J1" s="313"/>
      <c r="K1" s="313"/>
    </row>
    <row r="2" spans="1:11" ht="16.5" customHeight="1">
      <c r="A2" s="286" t="s">
        <v>78</v>
      </c>
      <c r="B2" s="314"/>
      <c r="C2" s="287"/>
      <c r="D2" s="376" t="s">
        <v>79</v>
      </c>
      <c r="E2" s="376"/>
      <c r="F2" s="376" t="s">
        <v>80</v>
      </c>
      <c r="G2" s="376"/>
      <c r="H2" s="376" t="s">
        <v>81</v>
      </c>
      <c r="I2" s="376"/>
      <c r="J2" s="377" t="s">
        <v>67</v>
      </c>
      <c r="K2" s="378"/>
    </row>
    <row r="3" spans="1:11" ht="16.5" customHeight="1">
      <c r="A3" s="288"/>
      <c r="B3" s="315"/>
      <c r="C3" s="289"/>
      <c r="D3" s="38" t="s">
        <v>68</v>
      </c>
      <c r="E3" s="22" t="s">
        <v>82</v>
      </c>
      <c r="F3" s="38" t="s">
        <v>68</v>
      </c>
      <c r="G3" s="22" t="s">
        <v>82</v>
      </c>
      <c r="H3" s="38" t="s">
        <v>68</v>
      </c>
      <c r="I3" s="22" t="s">
        <v>82</v>
      </c>
      <c r="J3" s="38" t="s">
        <v>69</v>
      </c>
      <c r="K3" s="166" t="s">
        <v>70</v>
      </c>
    </row>
    <row r="4" spans="1:11" s="37" customFormat="1" ht="11.25">
      <c r="A4" s="167"/>
      <c r="B4" s="168"/>
      <c r="C4" s="169"/>
      <c r="D4" s="170" t="s">
        <v>40</v>
      </c>
      <c r="E4" s="85" t="s">
        <v>2</v>
      </c>
      <c r="F4" s="170" t="s">
        <v>40</v>
      </c>
      <c r="G4" s="85" t="s">
        <v>2</v>
      </c>
      <c r="H4" s="170" t="s">
        <v>40</v>
      </c>
      <c r="I4" s="85" t="s">
        <v>2</v>
      </c>
      <c r="J4" s="170" t="s">
        <v>40</v>
      </c>
      <c r="K4" s="114" t="s">
        <v>2</v>
      </c>
    </row>
    <row r="5" spans="1:11" ht="28.5" customHeight="1">
      <c r="A5" s="366" t="s">
        <v>41</v>
      </c>
      <c r="B5" s="368" t="s">
        <v>71</v>
      </c>
      <c r="C5" s="369"/>
      <c r="D5" s="171" t="s">
        <v>193</v>
      </c>
      <c r="E5" s="172" t="s">
        <v>193</v>
      </c>
      <c r="F5" s="171" t="s">
        <v>193</v>
      </c>
      <c r="G5" s="172" t="s">
        <v>193</v>
      </c>
      <c r="H5" s="171" t="s">
        <v>215</v>
      </c>
      <c r="I5" s="172" t="s">
        <v>215</v>
      </c>
      <c r="J5" s="171" t="s">
        <v>193</v>
      </c>
      <c r="K5" s="173" t="s">
        <v>193</v>
      </c>
    </row>
    <row r="6" spans="1:11" ht="28.5" customHeight="1">
      <c r="A6" s="366"/>
      <c r="B6" s="379" t="s">
        <v>42</v>
      </c>
      <c r="C6" s="380"/>
      <c r="D6" s="174">
        <v>4</v>
      </c>
      <c r="E6" s="175">
        <v>89928</v>
      </c>
      <c r="F6" s="174">
        <v>3</v>
      </c>
      <c r="G6" s="175">
        <v>8141</v>
      </c>
      <c r="H6" s="174" t="s">
        <v>215</v>
      </c>
      <c r="I6" s="175" t="s">
        <v>215</v>
      </c>
      <c r="J6" s="174">
        <v>7</v>
      </c>
      <c r="K6" s="115">
        <v>98068</v>
      </c>
    </row>
    <row r="7" spans="1:11" ht="28.5" customHeight="1">
      <c r="A7" s="366"/>
      <c r="B7" s="370" t="s">
        <v>71</v>
      </c>
      <c r="C7" s="371"/>
      <c r="D7" s="171" t="s">
        <v>193</v>
      </c>
      <c r="E7" s="172" t="s">
        <v>193</v>
      </c>
      <c r="F7" s="171" t="s">
        <v>193</v>
      </c>
      <c r="G7" s="172" t="s">
        <v>193</v>
      </c>
      <c r="H7" s="171" t="s">
        <v>215</v>
      </c>
      <c r="I7" s="172" t="s">
        <v>215</v>
      </c>
      <c r="J7" s="171" t="s">
        <v>193</v>
      </c>
      <c r="K7" s="173" t="s">
        <v>193</v>
      </c>
    </row>
    <row r="8" spans="1:11" s="1" customFormat="1" ht="28.5" customHeight="1">
      <c r="A8" s="366"/>
      <c r="B8" s="379" t="s">
        <v>43</v>
      </c>
      <c r="C8" s="312"/>
      <c r="D8" s="174">
        <v>47</v>
      </c>
      <c r="E8" s="175">
        <v>472001</v>
      </c>
      <c r="F8" s="174">
        <v>9</v>
      </c>
      <c r="G8" s="175">
        <v>18657</v>
      </c>
      <c r="H8" s="174" t="s">
        <v>215</v>
      </c>
      <c r="I8" s="175" t="s">
        <v>215</v>
      </c>
      <c r="J8" s="174">
        <v>56</v>
      </c>
      <c r="K8" s="115">
        <v>490658</v>
      </c>
    </row>
    <row r="9" spans="1:11" ht="28.5" customHeight="1">
      <c r="A9" s="366"/>
      <c r="B9" s="370" t="s">
        <v>71</v>
      </c>
      <c r="C9" s="371"/>
      <c r="D9" s="171" t="s">
        <v>193</v>
      </c>
      <c r="E9" s="172" t="s">
        <v>193</v>
      </c>
      <c r="F9" s="171" t="s">
        <v>193</v>
      </c>
      <c r="G9" s="172" t="s">
        <v>193</v>
      </c>
      <c r="H9" s="171" t="s">
        <v>215</v>
      </c>
      <c r="I9" s="172" t="s">
        <v>215</v>
      </c>
      <c r="J9" s="171" t="s">
        <v>193</v>
      </c>
      <c r="K9" s="173" t="s">
        <v>193</v>
      </c>
    </row>
    <row r="10" spans="1:11" s="1" customFormat="1" ht="28.5" customHeight="1">
      <c r="A10" s="366"/>
      <c r="B10" s="379" t="s">
        <v>44</v>
      </c>
      <c r="C10" s="312"/>
      <c r="D10" s="174" t="s">
        <v>193</v>
      </c>
      <c r="E10" s="175">
        <v>789</v>
      </c>
      <c r="F10" s="174" t="s">
        <v>193</v>
      </c>
      <c r="G10" s="175" t="s">
        <v>193</v>
      </c>
      <c r="H10" s="174" t="s">
        <v>215</v>
      </c>
      <c r="I10" s="175" t="s">
        <v>215</v>
      </c>
      <c r="J10" s="174" t="s">
        <v>193</v>
      </c>
      <c r="K10" s="115">
        <v>789</v>
      </c>
    </row>
    <row r="11" spans="1:11" ht="28.5" customHeight="1">
      <c r="A11" s="366"/>
      <c r="B11" s="372" t="s">
        <v>45</v>
      </c>
      <c r="C11" s="272"/>
      <c r="D11" s="174">
        <v>5</v>
      </c>
      <c r="E11" s="175">
        <v>42862</v>
      </c>
      <c r="F11" s="174">
        <v>1</v>
      </c>
      <c r="G11" s="175">
        <v>480</v>
      </c>
      <c r="H11" s="174" t="s">
        <v>215</v>
      </c>
      <c r="I11" s="175" t="s">
        <v>215</v>
      </c>
      <c r="J11" s="174">
        <v>6</v>
      </c>
      <c r="K11" s="115">
        <v>43342</v>
      </c>
    </row>
    <row r="12" spans="1:11" ht="28.5" customHeight="1">
      <c r="A12" s="366"/>
      <c r="B12" s="372" t="s">
        <v>46</v>
      </c>
      <c r="C12" s="272"/>
      <c r="D12" s="174" t="s">
        <v>193</v>
      </c>
      <c r="E12" s="175" t="s">
        <v>193</v>
      </c>
      <c r="F12" s="174" t="s">
        <v>193</v>
      </c>
      <c r="G12" s="175" t="s">
        <v>193</v>
      </c>
      <c r="H12" s="174" t="s">
        <v>215</v>
      </c>
      <c r="I12" s="175" t="s">
        <v>215</v>
      </c>
      <c r="J12" s="174" t="s">
        <v>193</v>
      </c>
      <c r="K12" s="115" t="s">
        <v>193</v>
      </c>
    </row>
    <row r="13" spans="1:11" ht="28.5" customHeight="1">
      <c r="A13" s="366"/>
      <c r="B13" s="372" t="s">
        <v>47</v>
      </c>
      <c r="C13" s="272"/>
      <c r="D13" s="174">
        <v>36</v>
      </c>
      <c r="E13" s="175">
        <v>385487</v>
      </c>
      <c r="F13" s="174">
        <v>9</v>
      </c>
      <c r="G13" s="175">
        <v>10890</v>
      </c>
      <c r="H13" s="174" t="s">
        <v>215</v>
      </c>
      <c r="I13" s="175" t="s">
        <v>215</v>
      </c>
      <c r="J13" s="174">
        <v>45</v>
      </c>
      <c r="K13" s="115">
        <v>396377</v>
      </c>
    </row>
    <row r="14" spans="1:11" ht="28.5" customHeight="1">
      <c r="A14" s="367"/>
      <c r="B14" s="385" t="s">
        <v>49</v>
      </c>
      <c r="C14" s="386"/>
      <c r="D14" s="176">
        <v>10</v>
      </c>
      <c r="E14" s="177">
        <v>132791</v>
      </c>
      <c r="F14" s="176">
        <v>2</v>
      </c>
      <c r="G14" s="177">
        <v>15428</v>
      </c>
      <c r="H14" s="176" t="s">
        <v>215</v>
      </c>
      <c r="I14" s="177" t="s">
        <v>215</v>
      </c>
      <c r="J14" s="176">
        <v>12</v>
      </c>
      <c r="K14" s="178">
        <v>148219</v>
      </c>
    </row>
    <row r="15" spans="1:11" ht="28.5" customHeight="1">
      <c r="A15" s="373" t="s">
        <v>83</v>
      </c>
      <c r="B15" s="383" t="s">
        <v>84</v>
      </c>
      <c r="C15" s="179" t="s">
        <v>85</v>
      </c>
      <c r="D15" s="180">
        <v>1117</v>
      </c>
      <c r="E15" s="181">
        <v>1478008</v>
      </c>
      <c r="F15" s="180">
        <v>45</v>
      </c>
      <c r="G15" s="181">
        <v>21009</v>
      </c>
      <c r="H15" s="180" t="s">
        <v>215</v>
      </c>
      <c r="I15" s="181" t="s">
        <v>215</v>
      </c>
      <c r="J15" s="180">
        <v>1162</v>
      </c>
      <c r="K15" s="182">
        <v>1499016</v>
      </c>
    </row>
    <row r="16" spans="1:11" ht="28.5" customHeight="1">
      <c r="A16" s="374"/>
      <c r="B16" s="384"/>
      <c r="C16" s="183" t="s">
        <v>72</v>
      </c>
      <c r="D16" s="184">
        <v>16</v>
      </c>
      <c r="E16" s="185">
        <v>60990</v>
      </c>
      <c r="F16" s="184">
        <v>10</v>
      </c>
      <c r="G16" s="185">
        <v>3090</v>
      </c>
      <c r="H16" s="184" t="s">
        <v>215</v>
      </c>
      <c r="I16" s="185" t="s">
        <v>215</v>
      </c>
      <c r="J16" s="184">
        <v>26</v>
      </c>
      <c r="K16" s="186">
        <v>64079</v>
      </c>
    </row>
    <row r="17" spans="1:11" ht="28.5" customHeight="1">
      <c r="A17" s="375"/>
      <c r="B17" s="385" t="s">
        <v>53</v>
      </c>
      <c r="C17" s="386"/>
      <c r="D17" s="187">
        <v>91</v>
      </c>
      <c r="E17" s="188">
        <v>39348</v>
      </c>
      <c r="F17" s="187">
        <v>10</v>
      </c>
      <c r="G17" s="188">
        <v>2853</v>
      </c>
      <c r="H17" s="187" t="s">
        <v>215</v>
      </c>
      <c r="I17" s="188" t="s">
        <v>215</v>
      </c>
      <c r="J17" s="187">
        <v>101</v>
      </c>
      <c r="K17" s="117">
        <v>42201</v>
      </c>
    </row>
    <row r="18" spans="1:11" ht="28.5" customHeight="1" thickBot="1">
      <c r="A18" s="387" t="s">
        <v>86</v>
      </c>
      <c r="B18" s="388"/>
      <c r="C18" s="389"/>
      <c r="D18" s="189">
        <v>730</v>
      </c>
      <c r="E18" s="190">
        <v>4354890</v>
      </c>
      <c r="F18" s="189">
        <v>23</v>
      </c>
      <c r="G18" s="190">
        <v>18170</v>
      </c>
      <c r="H18" s="189" t="s">
        <v>215</v>
      </c>
      <c r="I18" s="190" t="s">
        <v>215</v>
      </c>
      <c r="J18" s="189">
        <v>753</v>
      </c>
      <c r="K18" s="191">
        <v>4373060</v>
      </c>
    </row>
    <row r="19" spans="1:11" ht="22.5" customHeight="1">
      <c r="A19" s="303" t="s">
        <v>214</v>
      </c>
      <c r="B19" s="303"/>
      <c r="C19" s="303"/>
      <c r="D19" s="303"/>
      <c r="E19" s="303"/>
      <c r="F19" s="303"/>
      <c r="G19" s="303"/>
      <c r="H19" s="303"/>
      <c r="I19" s="303"/>
      <c r="J19" s="303"/>
      <c r="K19" s="303"/>
    </row>
    <row r="20" spans="1:11" ht="30.75" customHeight="1">
      <c r="A20" s="381" t="s">
        <v>73</v>
      </c>
      <c r="B20" s="382"/>
      <c r="C20" s="382"/>
      <c r="D20" s="382"/>
      <c r="E20" s="382"/>
      <c r="F20" s="382"/>
      <c r="G20" s="382"/>
      <c r="H20" s="382"/>
      <c r="I20" s="382"/>
      <c r="J20" s="382"/>
      <c r="K20" s="382"/>
    </row>
  </sheetData>
  <sheetProtection/>
  <mergeCells count="23">
    <mergeCell ref="A20:K20"/>
    <mergeCell ref="B15:B16"/>
    <mergeCell ref="B17:C17"/>
    <mergeCell ref="A18:C18"/>
    <mergeCell ref="B9:C9"/>
    <mergeCell ref="B13:C13"/>
    <mergeCell ref="B14:C14"/>
    <mergeCell ref="A1:K1"/>
    <mergeCell ref="F2:G2"/>
    <mergeCell ref="H2:I2"/>
    <mergeCell ref="B11:C11"/>
    <mergeCell ref="A2:C3"/>
    <mergeCell ref="J2:K2"/>
    <mergeCell ref="D2:E2"/>
    <mergeCell ref="B6:C6"/>
    <mergeCell ref="B8:C8"/>
    <mergeCell ref="B10:C10"/>
    <mergeCell ref="A5:A14"/>
    <mergeCell ref="B5:C5"/>
    <mergeCell ref="B7:C7"/>
    <mergeCell ref="B12:C12"/>
    <mergeCell ref="A19:K19"/>
    <mergeCell ref="A15:A17"/>
  </mergeCells>
  <printOptions/>
  <pageMargins left="0.7874015748031497" right="0.7874015748031497" top="0.984251968503937" bottom="0.984251968503937" header="0.5118110236220472" footer="0.5118110236220472"/>
  <pageSetup fitToHeight="1" fitToWidth="1" horizontalDpi="600" verticalDpi="600" orientation="portrait" paperSize="9" scale="92" r:id="rId1"/>
  <headerFooter alignWithMargins="0">
    <oddFooter>&amp;R広島国税局
国税徴収２
(H23)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広島国税局</dc:creator>
  <cp:keywords/>
  <dc:description/>
  <cp:lastModifiedBy>広島国税局</cp:lastModifiedBy>
  <cp:lastPrinted>2013-06-11T01:02:52Z</cp:lastPrinted>
  <dcterms:created xsi:type="dcterms:W3CDTF">2003-07-09T01:05:10Z</dcterms:created>
  <dcterms:modified xsi:type="dcterms:W3CDTF">2013-06-20T06:50:34Z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