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税務署別源泉徴収税額'!$A$1:$J$69</definedName>
    <definedName name="_xlnm.Print_Area" localSheetId="1">'(2)　税務署別源泉徴収義務者数'!$A$1:$H$69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<sst xmlns="http://schemas.openxmlformats.org/spreadsheetml/2006/main" count="215" uniqueCount="104">
  <si>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</si>
  <si>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</si>
  <si>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</si>
  <si>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</si>
  <si>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</si>
  <si>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</si>
  <si>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</si>
  <si>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</si>
  <si>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</si>
  <si>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</si>
  <si>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</si>
  <si>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</si>
  <si>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</si>
  <si>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</si>
  <si>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</si>
  <si>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</si>
  <si>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</si>
  <si>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</si>
  <si>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</si>
  <si>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</si>
  <si>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</si>
  <si>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</si>
  <si>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</si>
  <si>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</si>
  <si>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</si>
  <si>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</si>
  <si>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</si>
  <si>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</si>
  <si>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</si>
  <si>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</si>
  <si>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</si>
  <si>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</si>
  <si>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配当所得</t>
  </si>
  <si>
    <t>総　計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</si>
  <si>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</si>
  <si>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</si>
  <si>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</si>
  <si>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</si>
  <si>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</si>
  <si>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</si>
  <si>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</si>
  <si>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特定口座内保管上場株式等の
譲渡所得等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</si>
  <si>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</si>
  <si>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</si>
  <si>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</si>
  <si>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</si>
  <si>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</si>
  <si>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</si>
  <si>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</si>
  <si>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</si>
  <si>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</si>
  <si>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</si>
  <si>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</si>
  <si>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</si>
  <si>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</si>
  <si>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</si>
  <si>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>岡山東</t>
  </si>
  <si>
    <t>岡山西</t>
  </si>
  <si>
    <t>西大寺</t>
  </si>
  <si>
    <t>瀬戸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</si>
  <si>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</si>
  <si>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</si>
  <si>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</si>
  <si>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</si>
  <si>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</si>
  <si>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</si>
  <si>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</si>
  <si>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</si>
  <si>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</si>
  <si>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</si>
  <si>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</si>
  <si>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</si>
  <si>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</si>
  <si>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</si>
  <si>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</si>
  <si>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</si>
  <si>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</si>
  <si>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</si>
  <si>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</si>
  <si>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</si>
  <si>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</si>
  <si>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</si>
  <si>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</si>
  <si>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</si>
  <si>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</si>
  <si>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</si>
  <si>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</si>
  <si>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</si>
  <si>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</si>
  <si>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</si>
  <si>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</si>
  <si>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</si>
  <si>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</si>
  <si>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</si>
  <si>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</si>
  <si>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</si>
  <si>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</si>
  <si>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</si>
  <si>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</si>
  <si>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-</t>
  </si>
  <si>
    <t>特定口座内保管
上場株式等の
譲渡所得等</t>
  </si>
  <si>
    <t>総　計</t>
  </si>
  <si>
    <t>調査時点：平成23年６月30日</t>
  </si>
  <si>
    <t>　　　「報酬・料金等所得の課税状況」及び「非居住者等所得の課税状況」を税務署別に示したものである。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</si>
</sst>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_-* #,##0_-;\-* #,##0_-;_-* &quot;-&quot;_-;_-@_-"/>
    <numFmt numFmtId="180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33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3" fillId="34" borderId="24" xfId="0" applyNumberFormat="1" applyFont="1" applyFill="1" applyBorder="1" applyAlignment="1">
      <alignment horizontal="right" vertical="center"/>
    </xf>
    <xf numFmtId="3" fontId="3" fillId="33" borderId="25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3" fontId="4" fillId="34" borderId="26" xfId="0" applyNumberFormat="1" applyFont="1" applyFill="1" applyBorder="1" applyAlignment="1">
      <alignment horizontal="right" vertical="center"/>
    </xf>
    <xf numFmtId="3" fontId="4" fillId="34" borderId="27" xfId="0" applyNumberFormat="1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right" vertical="center"/>
    </xf>
    <xf numFmtId="0" fontId="4" fillId="33" borderId="26" xfId="0" applyFont="1" applyFill="1" applyBorder="1" applyAlignment="1">
      <alignment horizontal="right" vertical="center"/>
    </xf>
    <xf numFmtId="3" fontId="2" fillId="34" borderId="28" xfId="0" applyNumberFormat="1" applyFont="1" applyFill="1" applyBorder="1" applyAlignment="1">
      <alignment horizontal="right" vertical="center"/>
    </xf>
    <xf numFmtId="3" fontId="2" fillId="34" borderId="29" xfId="0" applyNumberFormat="1" applyFont="1" applyFill="1" applyBorder="1" applyAlignment="1">
      <alignment horizontal="right" vertical="center"/>
    </xf>
    <xf numFmtId="3" fontId="2" fillId="34" borderId="30" xfId="0" applyNumberFormat="1" applyFont="1" applyFill="1" applyBorder="1" applyAlignment="1">
      <alignment horizontal="right" vertical="center"/>
    </xf>
    <xf numFmtId="3" fontId="2" fillId="34" borderId="31" xfId="0" applyNumberFormat="1" applyFont="1" applyFill="1" applyBorder="1" applyAlignment="1">
      <alignment horizontal="right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right" vertical="center" wrapText="1"/>
    </xf>
    <xf numFmtId="38" fontId="2" fillId="33" borderId="33" xfId="48" applyFont="1" applyFill="1" applyBorder="1" applyAlignment="1">
      <alignment horizontal="right" vertical="center"/>
    </xf>
    <xf numFmtId="38" fontId="2" fillId="33" borderId="29" xfId="48" applyFont="1" applyFill="1" applyBorder="1" applyAlignment="1">
      <alignment horizontal="right" vertical="center"/>
    </xf>
    <xf numFmtId="38" fontId="2" fillId="33" borderId="34" xfId="48" applyFont="1" applyFill="1" applyBorder="1" applyAlignment="1">
      <alignment horizontal="right" vertical="center"/>
    </xf>
    <xf numFmtId="38" fontId="2" fillId="33" borderId="31" xfId="48" applyFont="1" applyFill="1" applyBorder="1" applyAlignment="1">
      <alignment horizontal="right" vertical="center"/>
    </xf>
    <xf numFmtId="0" fontId="2" fillId="36" borderId="35" xfId="0" applyFont="1" applyFill="1" applyBorder="1" applyAlignment="1">
      <alignment horizontal="distributed" vertical="center"/>
    </xf>
    <xf numFmtId="0" fontId="2" fillId="36" borderId="36" xfId="0" applyFont="1" applyFill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 wrapText="1"/>
    </xf>
    <xf numFmtId="0" fontId="2" fillId="35" borderId="35" xfId="0" applyFont="1" applyFill="1" applyBorder="1" applyAlignment="1">
      <alignment horizontal="distributed" vertical="center"/>
    </xf>
    <xf numFmtId="0" fontId="2" fillId="35" borderId="36" xfId="0" applyFont="1" applyFill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2" fillId="36" borderId="41" xfId="0" applyFont="1" applyFill="1" applyBorder="1" applyAlignment="1">
      <alignment horizontal="distributed" vertical="center"/>
    </xf>
    <xf numFmtId="38" fontId="2" fillId="33" borderId="42" xfId="48" applyFont="1" applyFill="1" applyBorder="1" applyAlignment="1">
      <alignment horizontal="right" vertical="center"/>
    </xf>
    <xf numFmtId="38" fontId="2" fillId="33" borderId="43" xfId="48" applyFont="1" applyFill="1" applyBorder="1" applyAlignment="1">
      <alignment horizontal="right" vertical="center"/>
    </xf>
    <xf numFmtId="0" fontId="3" fillId="36" borderId="44" xfId="0" applyFont="1" applyFill="1" applyBorder="1" applyAlignment="1">
      <alignment horizontal="distributed" vertical="center"/>
    </xf>
    <xf numFmtId="38" fontId="3" fillId="33" borderId="45" xfId="48" applyFont="1" applyFill="1" applyBorder="1" applyAlignment="1">
      <alignment horizontal="right" vertical="center"/>
    </xf>
    <xf numFmtId="38" fontId="3" fillId="33" borderId="46" xfId="48" applyFont="1" applyFill="1" applyBorder="1" applyAlignment="1">
      <alignment horizontal="right" vertical="center"/>
    </xf>
    <xf numFmtId="0" fontId="3" fillId="35" borderId="44" xfId="0" applyFont="1" applyFill="1" applyBorder="1" applyAlignment="1">
      <alignment horizontal="distributed" vertical="center"/>
    </xf>
    <xf numFmtId="3" fontId="2" fillId="0" borderId="47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4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 indent="1"/>
    </xf>
    <xf numFmtId="3" fontId="4" fillId="34" borderId="49" xfId="0" applyNumberFormat="1" applyFont="1" applyFill="1" applyBorder="1" applyAlignment="1">
      <alignment horizontal="right" vertical="center"/>
    </xf>
    <xf numFmtId="3" fontId="2" fillId="34" borderId="50" xfId="0" applyNumberFormat="1" applyFont="1" applyFill="1" applyBorder="1" applyAlignment="1">
      <alignment horizontal="right" vertical="center"/>
    </xf>
    <xf numFmtId="3" fontId="2" fillId="34" borderId="51" xfId="0" applyNumberFormat="1" applyFont="1" applyFill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3" fillId="34" borderId="53" xfId="0" applyNumberFormat="1" applyFont="1" applyFill="1" applyBorder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3" fontId="3" fillId="34" borderId="47" xfId="0" applyNumberFormat="1" applyFont="1" applyFill="1" applyBorder="1" applyAlignment="1">
      <alignment horizontal="right" vertical="center"/>
    </xf>
    <xf numFmtId="3" fontId="3" fillId="34" borderId="46" xfId="0" applyNumberFormat="1" applyFont="1" applyFill="1" applyBorder="1" applyAlignment="1">
      <alignment horizontal="right" vertical="center"/>
    </xf>
    <xf numFmtId="3" fontId="3" fillId="34" borderId="56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3" borderId="28" xfId="48" applyFont="1" applyFill="1" applyBorder="1" applyAlignment="1">
      <alignment horizontal="right" vertical="center"/>
    </xf>
    <xf numFmtId="38" fontId="2" fillId="33" borderId="30" xfId="48" applyFont="1" applyFill="1" applyBorder="1" applyAlignment="1">
      <alignment horizontal="right" vertical="center"/>
    </xf>
    <xf numFmtId="38" fontId="2" fillId="33" borderId="57" xfId="48" applyFont="1" applyFill="1" applyBorder="1" applyAlignment="1">
      <alignment horizontal="right" vertical="center"/>
    </xf>
    <xf numFmtId="38" fontId="3" fillId="33" borderId="47" xfId="48" applyFont="1" applyFill="1" applyBorder="1" applyAlignment="1">
      <alignment horizontal="right" vertical="center"/>
    </xf>
    <xf numFmtId="38" fontId="2" fillId="33" borderId="58" xfId="48" applyFont="1" applyFill="1" applyBorder="1" applyAlignment="1">
      <alignment horizontal="right" vertical="center"/>
    </xf>
    <xf numFmtId="0" fontId="4" fillId="35" borderId="59" xfId="0" applyFont="1" applyFill="1" applyBorder="1" applyAlignment="1">
      <alignment horizontal="right" vertical="center" wrapText="1"/>
    </xf>
    <xf numFmtId="0" fontId="2" fillId="36" borderId="60" xfId="0" applyFont="1" applyFill="1" applyBorder="1" applyAlignment="1">
      <alignment horizontal="distributed" vertical="center"/>
    </xf>
    <xf numFmtId="0" fontId="2" fillId="36" borderId="61" xfId="0" applyFont="1" applyFill="1" applyBorder="1" applyAlignment="1">
      <alignment horizontal="distributed" vertical="center"/>
    </xf>
    <xf numFmtId="0" fontId="2" fillId="36" borderId="62" xfId="0" applyFont="1" applyFill="1" applyBorder="1" applyAlignment="1">
      <alignment horizontal="distributed" vertical="center"/>
    </xf>
    <xf numFmtId="0" fontId="3" fillId="36" borderId="54" xfId="0" applyFont="1" applyFill="1" applyBorder="1" applyAlignment="1">
      <alignment horizontal="distributed" vertical="center"/>
    </xf>
    <xf numFmtId="0" fontId="4" fillId="35" borderId="59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distributed" vertical="center"/>
    </xf>
    <xf numFmtId="0" fontId="2" fillId="35" borderId="61" xfId="0" applyFont="1" applyFill="1" applyBorder="1" applyAlignment="1">
      <alignment horizontal="distributed" vertical="center"/>
    </xf>
    <xf numFmtId="0" fontId="3" fillId="35" borderId="54" xfId="0" applyFont="1" applyFill="1" applyBorder="1" applyAlignment="1">
      <alignment horizontal="distributed" vertical="center"/>
    </xf>
    <xf numFmtId="0" fontId="2" fillId="35" borderId="63" xfId="0" applyFont="1" applyFill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65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64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66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view="pageBreakPreview" zoomScale="60" zoomScalePageLayoutView="0" workbookViewId="0" topLeftCell="A1">
      <selection activeCell="I28" sqref="I28"/>
    </sheetView>
  </sheetViews>
  <sheetFormatPr defaultColWidth="5.875" defaultRowHeight="13.5"/>
  <cols>
    <col min="1" max="1" width="10.125" style="4" customWidth="1"/>
    <col min="2" max="6" width="13.125" style="1" customWidth="1"/>
    <col min="7" max="8" width="12.875" style="1" customWidth="1"/>
    <col min="9" max="9" width="13.125" style="1" customWidth="1"/>
    <col min="10" max="10" width="10.125" style="22" customWidth="1"/>
    <col min="11" max="16384" width="5.875" style="1" customWidth="1"/>
  </cols>
  <sheetData>
    <row r="1" spans="1:10" ht="15">
      <c r="A1" s="105" t="s">
        <v>38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9" ht="12" thickBot="1">
      <c r="A3" s="4" t="s">
        <v>36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6" t="s">
        <v>27</v>
      </c>
      <c r="B4" s="31" t="s">
        <v>28</v>
      </c>
      <c r="C4" s="36" t="s">
        <v>25</v>
      </c>
      <c r="D4" s="103" t="s">
        <v>41</v>
      </c>
      <c r="E4" s="102" t="s">
        <v>26</v>
      </c>
      <c r="F4" s="102" t="s">
        <v>9</v>
      </c>
      <c r="G4" s="103" t="s">
        <v>42</v>
      </c>
      <c r="H4" s="104" t="s">
        <v>39</v>
      </c>
      <c r="I4" s="71" t="s">
        <v>0</v>
      </c>
      <c r="J4" s="101" t="s">
        <v>34</v>
      </c>
    </row>
    <row r="5" spans="1:10" ht="11.25">
      <c r="A5" s="45"/>
      <c r="B5" s="37" t="s">
        <v>2</v>
      </c>
      <c r="C5" s="38" t="s">
        <v>2</v>
      </c>
      <c r="D5" s="38" t="s">
        <v>2</v>
      </c>
      <c r="E5" s="38" t="s">
        <v>2</v>
      </c>
      <c r="F5" s="38" t="s">
        <v>2</v>
      </c>
      <c r="G5" s="38" t="s">
        <v>2</v>
      </c>
      <c r="H5" s="38" t="s">
        <v>2</v>
      </c>
      <c r="I5" s="72" t="s">
        <v>2</v>
      </c>
      <c r="J5" s="96"/>
    </row>
    <row r="6" spans="1:10" ht="11.25" customHeight="1">
      <c r="A6" s="57" t="s">
        <v>44</v>
      </c>
      <c r="B6" s="41">
        <v>473230</v>
      </c>
      <c r="C6" s="42">
        <v>283142</v>
      </c>
      <c r="D6" s="42">
        <v>25827</v>
      </c>
      <c r="E6" s="42">
        <v>8924472</v>
      </c>
      <c r="F6" s="42">
        <v>345798</v>
      </c>
      <c r="G6" s="42">
        <v>1033217</v>
      </c>
      <c r="H6" s="42">
        <v>23669</v>
      </c>
      <c r="I6" s="73">
        <v>11109356</v>
      </c>
      <c r="J6" s="97" t="str">
        <f>IF(A6="","",A6)</f>
        <v>鳥取</v>
      </c>
    </row>
    <row r="7" spans="1:10" ht="11.25" customHeight="1">
      <c r="A7" s="58" t="s">
        <v>45</v>
      </c>
      <c r="B7" s="43">
        <v>356332</v>
      </c>
      <c r="C7" s="44">
        <v>541772</v>
      </c>
      <c r="D7" s="44">
        <v>130509</v>
      </c>
      <c r="E7" s="44">
        <v>6767352</v>
      </c>
      <c r="F7" s="44">
        <v>101448</v>
      </c>
      <c r="G7" s="44">
        <v>270767</v>
      </c>
      <c r="H7" s="44">
        <v>1798</v>
      </c>
      <c r="I7" s="74">
        <v>8169978</v>
      </c>
      <c r="J7" s="98" t="str">
        <f>IF(A7="","",A7)</f>
        <v>米子</v>
      </c>
    </row>
    <row r="8" spans="1:10" ht="11.25" customHeight="1">
      <c r="A8" s="58" t="s">
        <v>46</v>
      </c>
      <c r="B8" s="43">
        <v>198812</v>
      </c>
      <c r="C8" s="44">
        <v>142363</v>
      </c>
      <c r="D8" s="44">
        <v>6631</v>
      </c>
      <c r="E8" s="44">
        <v>2624841</v>
      </c>
      <c r="F8" s="44">
        <v>41324</v>
      </c>
      <c r="G8" s="44">
        <v>99431</v>
      </c>
      <c r="H8" s="44">
        <v>1101</v>
      </c>
      <c r="I8" s="74">
        <v>3114503</v>
      </c>
      <c r="J8" s="98" t="str">
        <f>IF(A8="","",A8)</f>
        <v>倉吉</v>
      </c>
    </row>
    <row r="9" spans="1:10" s="5" customFormat="1" ht="11.25">
      <c r="A9" s="66" t="s">
        <v>47</v>
      </c>
      <c r="B9" s="81">
        <v>1028374</v>
      </c>
      <c r="C9" s="82">
        <v>967278</v>
      </c>
      <c r="D9" s="82">
        <v>162967</v>
      </c>
      <c r="E9" s="82">
        <v>18316665</v>
      </c>
      <c r="F9" s="82">
        <v>488570</v>
      </c>
      <c r="G9" s="82">
        <v>1403415</v>
      </c>
      <c r="H9" s="82">
        <v>26567</v>
      </c>
      <c r="I9" s="83">
        <v>22393836</v>
      </c>
      <c r="J9" s="99" t="str">
        <f aca="true" t="shared" si="0" ref="J9:J64">IF(A9="","",A9)</f>
        <v>鳥取県計</v>
      </c>
    </row>
    <row r="10" spans="1:10" ht="11.25">
      <c r="A10" s="70"/>
      <c r="B10" s="67"/>
      <c r="C10" s="68"/>
      <c r="D10" s="68"/>
      <c r="E10" s="68"/>
      <c r="F10" s="68"/>
      <c r="G10" s="68"/>
      <c r="H10" s="68"/>
      <c r="I10" s="75"/>
      <c r="J10" s="78">
        <f t="shared" si="0"/>
      </c>
    </row>
    <row r="11" spans="1:10" ht="11.25" customHeight="1">
      <c r="A11" s="57" t="s">
        <v>48</v>
      </c>
      <c r="B11" s="41">
        <v>441618</v>
      </c>
      <c r="C11" s="42">
        <v>873956</v>
      </c>
      <c r="D11" s="42">
        <v>67854</v>
      </c>
      <c r="E11" s="42">
        <v>11616875</v>
      </c>
      <c r="F11" s="42">
        <v>476973</v>
      </c>
      <c r="G11" s="42">
        <v>1138955</v>
      </c>
      <c r="H11" s="42">
        <v>11891</v>
      </c>
      <c r="I11" s="73">
        <v>14628122</v>
      </c>
      <c r="J11" s="100" t="str">
        <f t="shared" si="0"/>
        <v>松江</v>
      </c>
    </row>
    <row r="12" spans="1:10" ht="11.25" customHeight="1">
      <c r="A12" s="57" t="s">
        <v>49</v>
      </c>
      <c r="B12" s="41">
        <v>151888</v>
      </c>
      <c r="C12" s="42">
        <v>59021</v>
      </c>
      <c r="D12" s="42">
        <v>9423</v>
      </c>
      <c r="E12" s="42">
        <v>2778425</v>
      </c>
      <c r="F12" s="42">
        <v>25235</v>
      </c>
      <c r="G12" s="42">
        <v>117381</v>
      </c>
      <c r="H12" s="42">
        <v>417</v>
      </c>
      <c r="I12" s="73">
        <v>3141791</v>
      </c>
      <c r="J12" s="97" t="str">
        <f t="shared" si="0"/>
        <v>浜田</v>
      </c>
    </row>
    <row r="13" spans="1:10" ht="11.25" customHeight="1">
      <c r="A13" s="58" t="s">
        <v>50</v>
      </c>
      <c r="B13" s="43">
        <v>311670</v>
      </c>
      <c r="C13" s="44">
        <v>221932</v>
      </c>
      <c r="D13" s="44">
        <v>8761</v>
      </c>
      <c r="E13" s="44">
        <v>4723863</v>
      </c>
      <c r="F13" s="44">
        <v>33672</v>
      </c>
      <c r="G13" s="44">
        <v>151618</v>
      </c>
      <c r="H13" s="44">
        <v>365</v>
      </c>
      <c r="I13" s="74">
        <v>5451881</v>
      </c>
      <c r="J13" s="98" t="str">
        <f t="shared" si="0"/>
        <v>出雲</v>
      </c>
    </row>
    <row r="14" spans="1:10" ht="11.25" customHeight="1">
      <c r="A14" s="58" t="s">
        <v>51</v>
      </c>
      <c r="B14" s="43">
        <v>87836</v>
      </c>
      <c r="C14" s="44">
        <v>170264</v>
      </c>
      <c r="D14" s="44">
        <v>180</v>
      </c>
      <c r="E14" s="44">
        <v>1736139</v>
      </c>
      <c r="F14" s="44">
        <v>14055</v>
      </c>
      <c r="G14" s="44">
        <v>69266</v>
      </c>
      <c r="H14" s="44">
        <v>14</v>
      </c>
      <c r="I14" s="74">
        <v>2077753</v>
      </c>
      <c r="J14" s="98" t="str">
        <f t="shared" si="0"/>
        <v>益田</v>
      </c>
    </row>
    <row r="15" spans="1:10" ht="11.25" customHeight="1">
      <c r="A15" s="58" t="s">
        <v>52</v>
      </c>
      <c r="B15" s="43">
        <v>63615</v>
      </c>
      <c r="C15" s="44">
        <v>33255</v>
      </c>
      <c r="D15" s="44">
        <v>49</v>
      </c>
      <c r="E15" s="44">
        <v>865182</v>
      </c>
      <c r="F15" s="44">
        <v>3451</v>
      </c>
      <c r="G15" s="44">
        <v>35331</v>
      </c>
      <c r="H15" s="44">
        <v>190</v>
      </c>
      <c r="I15" s="74">
        <v>1001074</v>
      </c>
      <c r="J15" s="98" t="str">
        <f t="shared" si="0"/>
        <v>石見大田</v>
      </c>
    </row>
    <row r="16" spans="1:10" ht="11.25" customHeight="1">
      <c r="A16" s="58" t="s">
        <v>53</v>
      </c>
      <c r="B16" s="43">
        <v>79669</v>
      </c>
      <c r="C16" s="44">
        <v>31753</v>
      </c>
      <c r="D16" s="44">
        <v>8</v>
      </c>
      <c r="E16" s="44">
        <v>1234300</v>
      </c>
      <c r="F16" s="44">
        <v>13524</v>
      </c>
      <c r="G16" s="44">
        <v>26051</v>
      </c>
      <c r="H16" s="44" t="s">
        <v>99</v>
      </c>
      <c r="I16" s="74">
        <v>1385306</v>
      </c>
      <c r="J16" s="98" t="str">
        <f t="shared" si="0"/>
        <v>大東</v>
      </c>
    </row>
    <row r="17" spans="1:10" ht="11.25" customHeight="1">
      <c r="A17" s="57" t="s">
        <v>54</v>
      </c>
      <c r="B17" s="41">
        <v>23390</v>
      </c>
      <c r="C17" s="42">
        <v>8253</v>
      </c>
      <c r="D17" s="42" t="s">
        <v>99</v>
      </c>
      <c r="E17" s="42">
        <v>585395</v>
      </c>
      <c r="F17" s="42">
        <v>4492</v>
      </c>
      <c r="G17" s="42">
        <v>16245</v>
      </c>
      <c r="H17" s="42" t="s">
        <v>99</v>
      </c>
      <c r="I17" s="73">
        <v>637775</v>
      </c>
      <c r="J17" s="97" t="str">
        <f t="shared" si="0"/>
        <v>西郷</v>
      </c>
    </row>
    <row r="18" spans="1:10" s="5" customFormat="1" ht="11.25">
      <c r="A18" s="66" t="s">
        <v>55</v>
      </c>
      <c r="B18" s="81">
        <v>1159687</v>
      </c>
      <c r="C18" s="82">
        <v>1398435</v>
      </c>
      <c r="D18" s="82">
        <v>86275</v>
      </c>
      <c r="E18" s="82">
        <v>23540179</v>
      </c>
      <c r="F18" s="82">
        <v>571402</v>
      </c>
      <c r="G18" s="82">
        <v>1554847</v>
      </c>
      <c r="H18" s="82">
        <v>12876</v>
      </c>
      <c r="I18" s="83">
        <v>28323701</v>
      </c>
      <c r="J18" s="99" t="str">
        <f t="shared" si="0"/>
        <v>島根県計</v>
      </c>
    </row>
    <row r="19" spans="1:10" ht="11.25">
      <c r="A19" s="70"/>
      <c r="B19" s="67"/>
      <c r="C19" s="68"/>
      <c r="D19" s="68"/>
      <c r="E19" s="68"/>
      <c r="F19" s="68"/>
      <c r="G19" s="68"/>
      <c r="H19" s="68"/>
      <c r="I19" s="75"/>
      <c r="J19" s="78">
        <f t="shared" si="0"/>
      </c>
    </row>
    <row r="20" spans="1:10" ht="11.25" customHeight="1">
      <c r="A20" s="57" t="s">
        <v>56</v>
      </c>
      <c r="B20" s="41">
        <v>976554</v>
      </c>
      <c r="C20" s="42">
        <v>3523471</v>
      </c>
      <c r="D20" s="42">
        <v>335606</v>
      </c>
      <c r="E20" s="42">
        <v>23419028</v>
      </c>
      <c r="F20" s="42">
        <v>743516</v>
      </c>
      <c r="G20" s="42">
        <v>1485919</v>
      </c>
      <c r="H20" s="42">
        <v>116598</v>
      </c>
      <c r="I20" s="73">
        <v>30600693</v>
      </c>
      <c r="J20" s="100" t="str">
        <f t="shared" si="0"/>
        <v>岡山東</v>
      </c>
    </row>
    <row r="21" spans="1:10" ht="11.25" customHeight="1">
      <c r="A21" s="57" t="s">
        <v>57</v>
      </c>
      <c r="B21" s="41">
        <v>438332</v>
      </c>
      <c r="C21" s="42">
        <v>1978318</v>
      </c>
      <c r="D21" s="42">
        <v>43361</v>
      </c>
      <c r="E21" s="42">
        <v>16192590</v>
      </c>
      <c r="F21" s="42">
        <v>761484</v>
      </c>
      <c r="G21" s="42">
        <v>2799875</v>
      </c>
      <c r="H21" s="42">
        <v>75321</v>
      </c>
      <c r="I21" s="73">
        <v>22289281</v>
      </c>
      <c r="J21" s="97" t="str">
        <f t="shared" si="0"/>
        <v>岡山西</v>
      </c>
    </row>
    <row r="22" spans="1:10" ht="11.25" customHeight="1">
      <c r="A22" s="58" t="s">
        <v>58</v>
      </c>
      <c r="B22" s="43">
        <v>109924</v>
      </c>
      <c r="C22" s="44">
        <v>799324</v>
      </c>
      <c r="D22" s="44">
        <v>2475</v>
      </c>
      <c r="E22" s="44">
        <v>3075035</v>
      </c>
      <c r="F22" s="44">
        <v>77051</v>
      </c>
      <c r="G22" s="44">
        <v>81730</v>
      </c>
      <c r="H22" s="44">
        <v>2327</v>
      </c>
      <c r="I22" s="74">
        <v>4147866</v>
      </c>
      <c r="J22" s="98" t="str">
        <f t="shared" si="0"/>
        <v>西大寺</v>
      </c>
    </row>
    <row r="23" spans="1:10" ht="11.25" customHeight="1">
      <c r="A23" s="58" t="s">
        <v>59</v>
      </c>
      <c r="B23" s="43">
        <v>121015</v>
      </c>
      <c r="C23" s="44">
        <v>149261</v>
      </c>
      <c r="D23" s="44">
        <v>2775</v>
      </c>
      <c r="E23" s="44">
        <v>3672657</v>
      </c>
      <c r="F23" s="44">
        <v>22939</v>
      </c>
      <c r="G23" s="44">
        <v>134069</v>
      </c>
      <c r="H23" s="44">
        <v>4111</v>
      </c>
      <c r="I23" s="74">
        <v>4106827</v>
      </c>
      <c r="J23" s="98" t="str">
        <f t="shared" si="0"/>
        <v>瀬戸</v>
      </c>
    </row>
    <row r="24" spans="1:10" ht="11.25" customHeight="1">
      <c r="A24" s="58" t="s">
        <v>60</v>
      </c>
      <c r="B24" s="43">
        <v>76530</v>
      </c>
      <c r="C24" s="44">
        <v>147554</v>
      </c>
      <c r="D24" s="44">
        <v>8005</v>
      </c>
      <c r="E24" s="44">
        <v>2353684</v>
      </c>
      <c r="F24" s="44">
        <v>4661</v>
      </c>
      <c r="G24" s="44">
        <v>190561</v>
      </c>
      <c r="H24" s="44">
        <v>2383</v>
      </c>
      <c r="I24" s="74">
        <v>2783379</v>
      </c>
      <c r="J24" s="98" t="str">
        <f t="shared" si="0"/>
        <v>児島</v>
      </c>
    </row>
    <row r="25" spans="1:10" ht="11.25" customHeight="1">
      <c r="A25" s="58" t="s">
        <v>61</v>
      </c>
      <c r="B25" s="43">
        <v>473938</v>
      </c>
      <c r="C25" s="44">
        <v>930501</v>
      </c>
      <c r="D25" s="44">
        <v>106409</v>
      </c>
      <c r="E25" s="44">
        <v>16160522</v>
      </c>
      <c r="F25" s="44">
        <v>372844</v>
      </c>
      <c r="G25" s="44">
        <v>577424</v>
      </c>
      <c r="H25" s="44">
        <v>117157</v>
      </c>
      <c r="I25" s="74">
        <v>18738794</v>
      </c>
      <c r="J25" s="98" t="str">
        <f t="shared" si="0"/>
        <v>倉敷</v>
      </c>
    </row>
    <row r="26" spans="1:10" ht="11.25" customHeight="1">
      <c r="A26" s="57" t="s">
        <v>62</v>
      </c>
      <c r="B26" s="41">
        <v>172607</v>
      </c>
      <c r="C26" s="42">
        <v>146199</v>
      </c>
      <c r="D26" s="42">
        <v>2062</v>
      </c>
      <c r="E26" s="42">
        <v>2809711</v>
      </c>
      <c r="F26" s="42">
        <v>18450</v>
      </c>
      <c r="G26" s="42">
        <v>87001</v>
      </c>
      <c r="H26" s="42">
        <v>464</v>
      </c>
      <c r="I26" s="73">
        <v>3236493</v>
      </c>
      <c r="J26" s="97" t="str">
        <f t="shared" si="0"/>
        <v>玉島</v>
      </c>
    </row>
    <row r="27" spans="1:10" ht="11.25" customHeight="1">
      <c r="A27" s="58" t="s">
        <v>63</v>
      </c>
      <c r="B27" s="43">
        <v>216159</v>
      </c>
      <c r="C27" s="44">
        <v>529134</v>
      </c>
      <c r="D27" s="44">
        <v>11453</v>
      </c>
      <c r="E27" s="44">
        <v>5246090</v>
      </c>
      <c r="F27" s="44">
        <v>147726</v>
      </c>
      <c r="G27" s="44">
        <v>208956</v>
      </c>
      <c r="H27" s="44">
        <v>21465</v>
      </c>
      <c r="I27" s="74">
        <v>6380982</v>
      </c>
      <c r="J27" s="98" t="str">
        <f t="shared" si="0"/>
        <v>津山</v>
      </c>
    </row>
    <row r="28" spans="1:10" ht="11.25" customHeight="1">
      <c r="A28" s="58" t="s">
        <v>64</v>
      </c>
      <c r="B28" s="43">
        <v>68371</v>
      </c>
      <c r="C28" s="44">
        <v>86048</v>
      </c>
      <c r="D28" s="44">
        <v>10117</v>
      </c>
      <c r="E28" s="44">
        <v>2077745</v>
      </c>
      <c r="F28" s="44">
        <v>47920</v>
      </c>
      <c r="G28" s="44">
        <v>175487</v>
      </c>
      <c r="H28" s="44">
        <v>326</v>
      </c>
      <c r="I28" s="74">
        <v>2466015</v>
      </c>
      <c r="J28" s="98" t="str">
        <f t="shared" si="0"/>
        <v>玉野</v>
      </c>
    </row>
    <row r="29" spans="1:10" ht="11.25" customHeight="1">
      <c r="A29" s="58" t="s">
        <v>65</v>
      </c>
      <c r="B29" s="43">
        <v>171984</v>
      </c>
      <c r="C29" s="44">
        <v>267485</v>
      </c>
      <c r="D29" s="44">
        <v>4671</v>
      </c>
      <c r="E29" s="44">
        <v>3599489</v>
      </c>
      <c r="F29" s="44">
        <v>55983</v>
      </c>
      <c r="G29" s="44">
        <v>88567</v>
      </c>
      <c r="H29" s="44">
        <v>9692</v>
      </c>
      <c r="I29" s="74">
        <v>4197872</v>
      </c>
      <c r="J29" s="98" t="str">
        <f t="shared" si="0"/>
        <v>笠岡</v>
      </c>
    </row>
    <row r="30" spans="1:10" ht="11.25" customHeight="1">
      <c r="A30" s="58" t="s">
        <v>66</v>
      </c>
      <c r="B30" s="43">
        <v>55967</v>
      </c>
      <c r="C30" s="44">
        <v>29482</v>
      </c>
      <c r="D30" s="44">
        <v>659</v>
      </c>
      <c r="E30" s="44">
        <v>1407175</v>
      </c>
      <c r="F30" s="44">
        <v>6862</v>
      </c>
      <c r="G30" s="44">
        <v>39373</v>
      </c>
      <c r="H30" s="44">
        <v>828</v>
      </c>
      <c r="I30" s="74">
        <v>1540346</v>
      </c>
      <c r="J30" s="98" t="str">
        <f t="shared" si="0"/>
        <v>高梁</v>
      </c>
    </row>
    <row r="31" spans="1:10" ht="11.25" customHeight="1">
      <c r="A31" s="58" t="s">
        <v>67</v>
      </c>
      <c r="B31" s="43">
        <v>40198</v>
      </c>
      <c r="C31" s="44">
        <v>25087</v>
      </c>
      <c r="D31" s="44">
        <v>698</v>
      </c>
      <c r="E31" s="44">
        <v>784650</v>
      </c>
      <c r="F31" s="44">
        <v>12595</v>
      </c>
      <c r="G31" s="44">
        <v>30888</v>
      </c>
      <c r="H31" s="44">
        <v>3490</v>
      </c>
      <c r="I31" s="74">
        <v>897606</v>
      </c>
      <c r="J31" s="98" t="str">
        <f t="shared" si="0"/>
        <v>新見</v>
      </c>
    </row>
    <row r="32" spans="1:10" ht="11.25" customHeight="1">
      <c r="A32" s="58" t="s">
        <v>68</v>
      </c>
      <c r="B32" s="43">
        <v>61767</v>
      </c>
      <c r="C32" s="44">
        <v>68882</v>
      </c>
      <c r="D32" s="44">
        <v>2897</v>
      </c>
      <c r="E32" s="44">
        <v>1332474</v>
      </c>
      <c r="F32" s="44">
        <v>4006</v>
      </c>
      <c r="G32" s="44">
        <v>69849</v>
      </c>
      <c r="H32" s="44">
        <v>5666</v>
      </c>
      <c r="I32" s="74">
        <v>1545540</v>
      </c>
      <c r="J32" s="98" t="str">
        <f t="shared" si="0"/>
        <v>久世</v>
      </c>
    </row>
    <row r="33" spans="1:10" s="5" customFormat="1" ht="11.25">
      <c r="A33" s="66" t="s">
        <v>69</v>
      </c>
      <c r="B33" s="81">
        <v>2983347</v>
      </c>
      <c r="C33" s="82">
        <v>8680746</v>
      </c>
      <c r="D33" s="82">
        <v>531188</v>
      </c>
      <c r="E33" s="82">
        <v>82130850</v>
      </c>
      <c r="F33" s="82">
        <v>2276038</v>
      </c>
      <c r="G33" s="82">
        <v>5969699</v>
      </c>
      <c r="H33" s="82">
        <v>359827</v>
      </c>
      <c r="I33" s="83">
        <v>102931694</v>
      </c>
      <c r="J33" s="99" t="str">
        <f t="shared" si="0"/>
        <v>岡山県計</v>
      </c>
    </row>
    <row r="34" spans="1:10" ht="11.25">
      <c r="A34" s="70"/>
      <c r="B34" s="67"/>
      <c r="C34" s="68"/>
      <c r="D34" s="68"/>
      <c r="E34" s="68"/>
      <c r="F34" s="68"/>
      <c r="G34" s="68"/>
      <c r="H34" s="68"/>
      <c r="I34" s="75"/>
      <c r="J34" s="78">
        <f t="shared" si="0"/>
      </c>
    </row>
    <row r="35" spans="1:10" ht="11.25" customHeight="1">
      <c r="A35" s="57" t="s">
        <v>70</v>
      </c>
      <c r="B35" s="41">
        <v>4968239</v>
      </c>
      <c r="C35" s="42">
        <v>3252426</v>
      </c>
      <c r="D35" s="42">
        <v>429413</v>
      </c>
      <c r="E35" s="42">
        <v>36241162</v>
      </c>
      <c r="F35" s="42">
        <v>1051788</v>
      </c>
      <c r="G35" s="42">
        <v>2648821</v>
      </c>
      <c r="H35" s="42">
        <v>188247</v>
      </c>
      <c r="I35" s="73">
        <v>48780097</v>
      </c>
      <c r="J35" s="100" t="str">
        <f t="shared" si="0"/>
        <v>広島東</v>
      </c>
    </row>
    <row r="36" spans="1:10" ht="11.25" customHeight="1">
      <c r="A36" s="57" t="s">
        <v>71</v>
      </c>
      <c r="B36" s="41">
        <v>243030</v>
      </c>
      <c r="C36" s="42">
        <v>1090348</v>
      </c>
      <c r="D36" s="42">
        <v>1048</v>
      </c>
      <c r="E36" s="42">
        <v>9333693</v>
      </c>
      <c r="F36" s="42">
        <v>123324</v>
      </c>
      <c r="G36" s="42">
        <v>430995</v>
      </c>
      <c r="H36" s="42">
        <v>17307</v>
      </c>
      <c r="I36" s="73">
        <v>11239745</v>
      </c>
      <c r="J36" s="97" t="str">
        <f t="shared" si="0"/>
        <v>広島南</v>
      </c>
    </row>
    <row r="37" spans="1:10" ht="11.25" customHeight="1">
      <c r="A37" s="58" t="s">
        <v>72</v>
      </c>
      <c r="B37" s="43">
        <v>629471</v>
      </c>
      <c r="C37" s="44">
        <v>1439884</v>
      </c>
      <c r="D37" s="44">
        <v>29872</v>
      </c>
      <c r="E37" s="44">
        <v>20317883</v>
      </c>
      <c r="F37" s="44">
        <v>467907</v>
      </c>
      <c r="G37" s="44">
        <v>5164226</v>
      </c>
      <c r="H37" s="44">
        <v>178930</v>
      </c>
      <c r="I37" s="74">
        <v>28228173</v>
      </c>
      <c r="J37" s="98" t="str">
        <f t="shared" si="0"/>
        <v>広島西</v>
      </c>
    </row>
    <row r="38" spans="1:10" ht="11.25" customHeight="1">
      <c r="A38" s="58" t="s">
        <v>73</v>
      </c>
      <c r="B38" s="43">
        <v>367710</v>
      </c>
      <c r="C38" s="44">
        <v>253466</v>
      </c>
      <c r="D38" s="44">
        <v>7547</v>
      </c>
      <c r="E38" s="44">
        <v>8853069</v>
      </c>
      <c r="F38" s="44">
        <v>89922</v>
      </c>
      <c r="G38" s="44">
        <v>318688</v>
      </c>
      <c r="H38" s="44">
        <v>11049</v>
      </c>
      <c r="I38" s="74">
        <v>9901452</v>
      </c>
      <c r="J38" s="98" t="str">
        <f t="shared" si="0"/>
        <v>広島北</v>
      </c>
    </row>
    <row r="39" spans="1:10" ht="11.25" customHeight="1">
      <c r="A39" s="58" t="s">
        <v>74</v>
      </c>
      <c r="B39" s="43">
        <v>436533</v>
      </c>
      <c r="C39" s="44">
        <v>865762</v>
      </c>
      <c r="D39" s="44">
        <v>40122</v>
      </c>
      <c r="E39" s="44">
        <v>11161916</v>
      </c>
      <c r="F39" s="44">
        <v>253184</v>
      </c>
      <c r="G39" s="44">
        <v>294279</v>
      </c>
      <c r="H39" s="44">
        <v>25227</v>
      </c>
      <c r="I39" s="74">
        <v>13077022</v>
      </c>
      <c r="J39" s="98" t="str">
        <f t="shared" si="0"/>
        <v>呉</v>
      </c>
    </row>
    <row r="40" spans="1:10" ht="11.25" customHeight="1">
      <c r="A40" s="58" t="s">
        <v>75</v>
      </c>
      <c r="B40" s="43">
        <v>70496</v>
      </c>
      <c r="C40" s="44">
        <v>66326</v>
      </c>
      <c r="D40" s="44">
        <v>2939</v>
      </c>
      <c r="E40" s="44">
        <v>1116614</v>
      </c>
      <c r="F40" s="44">
        <v>12215</v>
      </c>
      <c r="G40" s="44">
        <v>37539</v>
      </c>
      <c r="H40" s="44">
        <v>1</v>
      </c>
      <c r="I40" s="74">
        <v>1306128</v>
      </c>
      <c r="J40" s="98" t="str">
        <f t="shared" si="0"/>
        <v>竹原</v>
      </c>
    </row>
    <row r="41" spans="1:10" ht="11.25" customHeight="1">
      <c r="A41" s="57" t="s">
        <v>76</v>
      </c>
      <c r="B41" s="41">
        <v>129988</v>
      </c>
      <c r="C41" s="42">
        <v>174847</v>
      </c>
      <c r="D41" s="42">
        <v>17462</v>
      </c>
      <c r="E41" s="42">
        <v>3102431</v>
      </c>
      <c r="F41" s="42">
        <v>76228</v>
      </c>
      <c r="G41" s="42">
        <v>140247</v>
      </c>
      <c r="H41" s="42">
        <v>37401</v>
      </c>
      <c r="I41" s="73">
        <v>3678604</v>
      </c>
      <c r="J41" s="97" t="str">
        <f t="shared" si="0"/>
        <v>三原</v>
      </c>
    </row>
    <row r="42" spans="1:10" ht="11.25" customHeight="1">
      <c r="A42" s="58" t="s">
        <v>77</v>
      </c>
      <c r="B42" s="43">
        <v>256775</v>
      </c>
      <c r="C42" s="44">
        <v>294398</v>
      </c>
      <c r="D42" s="44">
        <v>17550</v>
      </c>
      <c r="E42" s="44">
        <v>6676635</v>
      </c>
      <c r="F42" s="44">
        <v>88763</v>
      </c>
      <c r="G42" s="44">
        <v>224005</v>
      </c>
      <c r="H42" s="44">
        <v>8243</v>
      </c>
      <c r="I42" s="74">
        <v>7566370</v>
      </c>
      <c r="J42" s="98" t="str">
        <f t="shared" si="0"/>
        <v>尾道</v>
      </c>
    </row>
    <row r="43" spans="1:10" ht="11.25" customHeight="1">
      <c r="A43" s="58" t="s">
        <v>78</v>
      </c>
      <c r="B43" s="43">
        <v>673791</v>
      </c>
      <c r="C43" s="44">
        <v>3224341</v>
      </c>
      <c r="D43" s="44">
        <v>188074</v>
      </c>
      <c r="E43" s="44">
        <v>19834998</v>
      </c>
      <c r="F43" s="44">
        <v>570072</v>
      </c>
      <c r="G43" s="44">
        <v>1012547</v>
      </c>
      <c r="H43" s="44">
        <v>238916</v>
      </c>
      <c r="I43" s="74">
        <v>25742740</v>
      </c>
      <c r="J43" s="98" t="str">
        <f t="shared" si="0"/>
        <v>福山</v>
      </c>
    </row>
    <row r="44" spans="1:10" ht="11.25" customHeight="1">
      <c r="A44" s="58" t="s">
        <v>79</v>
      </c>
      <c r="B44" s="43">
        <v>151041</v>
      </c>
      <c r="C44" s="44">
        <v>442098</v>
      </c>
      <c r="D44" s="44">
        <v>5742</v>
      </c>
      <c r="E44" s="44">
        <v>3533257</v>
      </c>
      <c r="F44" s="44">
        <v>98079</v>
      </c>
      <c r="G44" s="44">
        <v>155752</v>
      </c>
      <c r="H44" s="44">
        <v>3624</v>
      </c>
      <c r="I44" s="74">
        <v>4389593</v>
      </c>
      <c r="J44" s="98" t="str">
        <f t="shared" si="0"/>
        <v>府中</v>
      </c>
    </row>
    <row r="45" spans="1:10" ht="11.25" customHeight="1">
      <c r="A45" s="58" t="s">
        <v>80</v>
      </c>
      <c r="B45" s="43">
        <v>69238</v>
      </c>
      <c r="C45" s="44">
        <v>59671</v>
      </c>
      <c r="D45" s="44">
        <v>3829</v>
      </c>
      <c r="E45" s="44">
        <v>1625659</v>
      </c>
      <c r="F45" s="44">
        <v>16328</v>
      </c>
      <c r="G45" s="44">
        <v>61705</v>
      </c>
      <c r="H45" s="44">
        <v>2</v>
      </c>
      <c r="I45" s="74">
        <v>1836432</v>
      </c>
      <c r="J45" s="98" t="str">
        <f t="shared" si="0"/>
        <v>三次</v>
      </c>
    </row>
    <row r="46" spans="1:10" ht="11.25" customHeight="1">
      <c r="A46" s="58" t="s">
        <v>81</v>
      </c>
      <c r="B46" s="43">
        <v>66724</v>
      </c>
      <c r="C46" s="44">
        <v>49282</v>
      </c>
      <c r="D46" s="44">
        <v>83</v>
      </c>
      <c r="E46" s="44">
        <v>1004217</v>
      </c>
      <c r="F46" s="44">
        <v>4876</v>
      </c>
      <c r="G46" s="44">
        <v>35373</v>
      </c>
      <c r="H46" s="44">
        <v>378</v>
      </c>
      <c r="I46" s="74">
        <v>1160934</v>
      </c>
      <c r="J46" s="98" t="str">
        <f t="shared" si="0"/>
        <v>庄原</v>
      </c>
    </row>
    <row r="47" spans="1:10" ht="11.25" customHeight="1">
      <c r="A47" s="58" t="s">
        <v>82</v>
      </c>
      <c r="B47" s="43">
        <v>238955</v>
      </c>
      <c r="C47" s="44">
        <v>300563</v>
      </c>
      <c r="D47" s="44">
        <v>6667</v>
      </c>
      <c r="E47" s="44">
        <v>6695978</v>
      </c>
      <c r="F47" s="44">
        <v>132086</v>
      </c>
      <c r="G47" s="44">
        <v>176811</v>
      </c>
      <c r="H47" s="44">
        <v>121634</v>
      </c>
      <c r="I47" s="74">
        <v>7672695</v>
      </c>
      <c r="J47" s="98" t="str">
        <f t="shared" si="0"/>
        <v>西条</v>
      </c>
    </row>
    <row r="48" spans="1:10" ht="11.25" customHeight="1">
      <c r="A48" s="58" t="s">
        <v>83</v>
      </c>
      <c r="B48" s="43">
        <v>314318</v>
      </c>
      <c r="C48" s="44">
        <v>379829</v>
      </c>
      <c r="D48" s="44">
        <v>7757</v>
      </c>
      <c r="E48" s="44">
        <v>8027544</v>
      </c>
      <c r="F48" s="44">
        <v>261449</v>
      </c>
      <c r="G48" s="44">
        <v>326920</v>
      </c>
      <c r="H48" s="44">
        <v>43952</v>
      </c>
      <c r="I48" s="74">
        <v>9361769</v>
      </c>
      <c r="J48" s="98" t="str">
        <f t="shared" si="0"/>
        <v>廿日市</v>
      </c>
    </row>
    <row r="49" spans="1:10" ht="11.25" customHeight="1">
      <c r="A49" s="58" t="s">
        <v>84</v>
      </c>
      <c r="B49" s="43">
        <v>257563</v>
      </c>
      <c r="C49" s="44">
        <v>460138</v>
      </c>
      <c r="D49" s="44">
        <v>600</v>
      </c>
      <c r="E49" s="44">
        <v>12129663</v>
      </c>
      <c r="F49" s="44">
        <v>239295</v>
      </c>
      <c r="G49" s="44">
        <v>225129</v>
      </c>
      <c r="H49" s="44">
        <v>394174</v>
      </c>
      <c r="I49" s="74">
        <v>13706562</v>
      </c>
      <c r="J49" s="98" t="str">
        <f t="shared" si="0"/>
        <v>海田</v>
      </c>
    </row>
    <row r="50" spans="1:10" ht="11.25" customHeight="1">
      <c r="A50" s="58" t="s">
        <v>85</v>
      </c>
      <c r="B50" s="43">
        <v>49959</v>
      </c>
      <c r="C50" s="44">
        <v>26442</v>
      </c>
      <c r="D50" s="44" t="s">
        <v>99</v>
      </c>
      <c r="E50" s="44">
        <v>992914</v>
      </c>
      <c r="F50" s="44">
        <v>18065</v>
      </c>
      <c r="G50" s="44">
        <v>34904</v>
      </c>
      <c r="H50" s="44">
        <v>28790</v>
      </c>
      <c r="I50" s="74">
        <v>1151074</v>
      </c>
      <c r="J50" s="98" t="str">
        <f t="shared" si="0"/>
        <v>吉田</v>
      </c>
    </row>
    <row r="51" spans="1:10" s="5" customFormat="1" ht="11.25">
      <c r="A51" s="63" t="s">
        <v>86</v>
      </c>
      <c r="B51" s="81">
        <v>8923833</v>
      </c>
      <c r="C51" s="82">
        <v>12379822</v>
      </c>
      <c r="D51" s="82">
        <v>758706</v>
      </c>
      <c r="E51" s="82">
        <v>150647633</v>
      </c>
      <c r="F51" s="82">
        <v>3503580</v>
      </c>
      <c r="G51" s="82">
        <v>11287941</v>
      </c>
      <c r="H51" s="82">
        <v>1297875</v>
      </c>
      <c r="I51" s="83">
        <v>188799390</v>
      </c>
      <c r="J51" s="99" t="str">
        <f t="shared" si="0"/>
        <v>広島県計</v>
      </c>
    </row>
    <row r="52" spans="1:10" ht="11.25">
      <c r="A52" s="70"/>
      <c r="B52" s="67"/>
      <c r="C52" s="68"/>
      <c r="D52" s="68"/>
      <c r="E52" s="68"/>
      <c r="F52" s="68"/>
      <c r="G52" s="68"/>
      <c r="H52" s="68"/>
      <c r="I52" s="75"/>
      <c r="J52" s="78">
        <f t="shared" si="0"/>
      </c>
    </row>
    <row r="53" spans="1:10" ht="11.25" customHeight="1">
      <c r="A53" s="57" t="s">
        <v>87</v>
      </c>
      <c r="B53" s="41">
        <v>1899374</v>
      </c>
      <c r="C53" s="42">
        <v>2212816</v>
      </c>
      <c r="D53" s="42">
        <v>76564</v>
      </c>
      <c r="E53" s="42">
        <v>10871195</v>
      </c>
      <c r="F53" s="42">
        <v>295771</v>
      </c>
      <c r="G53" s="42">
        <v>622295</v>
      </c>
      <c r="H53" s="42">
        <v>33934</v>
      </c>
      <c r="I53" s="73">
        <v>16011950</v>
      </c>
      <c r="J53" s="100" t="str">
        <f t="shared" si="0"/>
        <v>下関</v>
      </c>
    </row>
    <row r="54" spans="1:10" ht="11.25" customHeight="1">
      <c r="A54" s="57" t="s">
        <v>88</v>
      </c>
      <c r="B54" s="41">
        <v>163618</v>
      </c>
      <c r="C54" s="42">
        <v>798561</v>
      </c>
      <c r="D54" s="42">
        <v>50296</v>
      </c>
      <c r="E54" s="42">
        <v>7769066</v>
      </c>
      <c r="F54" s="42">
        <v>213000</v>
      </c>
      <c r="G54" s="42">
        <v>217226</v>
      </c>
      <c r="H54" s="42">
        <v>69689</v>
      </c>
      <c r="I54" s="73">
        <v>9281455</v>
      </c>
      <c r="J54" s="97" t="str">
        <f t="shared" si="0"/>
        <v>宇部</v>
      </c>
    </row>
    <row r="55" spans="1:10" ht="11.25" customHeight="1">
      <c r="A55" s="58" t="s">
        <v>89</v>
      </c>
      <c r="B55" s="43">
        <v>287704</v>
      </c>
      <c r="C55" s="44">
        <v>13683026</v>
      </c>
      <c r="D55" s="44">
        <v>26839</v>
      </c>
      <c r="E55" s="44">
        <v>12028448</v>
      </c>
      <c r="F55" s="44">
        <v>444560</v>
      </c>
      <c r="G55" s="44">
        <v>1862191</v>
      </c>
      <c r="H55" s="44">
        <v>276287</v>
      </c>
      <c r="I55" s="74">
        <v>28609055</v>
      </c>
      <c r="J55" s="98" t="str">
        <f t="shared" si="0"/>
        <v>山口</v>
      </c>
    </row>
    <row r="56" spans="1:10" ht="11.25" customHeight="1">
      <c r="A56" s="57" t="s">
        <v>90</v>
      </c>
      <c r="B56" s="41">
        <v>67566</v>
      </c>
      <c r="C56" s="42">
        <v>34355</v>
      </c>
      <c r="D56" s="42">
        <v>7408</v>
      </c>
      <c r="E56" s="42">
        <v>1398322</v>
      </c>
      <c r="F56" s="42">
        <v>21890</v>
      </c>
      <c r="G56" s="42">
        <v>60587</v>
      </c>
      <c r="H56" s="42">
        <v>1507</v>
      </c>
      <c r="I56" s="73">
        <v>1591635</v>
      </c>
      <c r="J56" s="97" t="str">
        <f t="shared" si="0"/>
        <v>萩</v>
      </c>
    </row>
    <row r="57" spans="1:10" ht="11.25" customHeight="1">
      <c r="A57" s="58" t="s">
        <v>91</v>
      </c>
      <c r="B57" s="43">
        <v>226413</v>
      </c>
      <c r="C57" s="44">
        <v>1038855</v>
      </c>
      <c r="D57" s="44">
        <v>90890</v>
      </c>
      <c r="E57" s="44">
        <v>9140957</v>
      </c>
      <c r="F57" s="44">
        <v>229557</v>
      </c>
      <c r="G57" s="44">
        <v>398994</v>
      </c>
      <c r="H57" s="44">
        <v>54604</v>
      </c>
      <c r="I57" s="74">
        <v>11180270</v>
      </c>
      <c r="J57" s="98" t="str">
        <f t="shared" si="0"/>
        <v>徳山</v>
      </c>
    </row>
    <row r="58" spans="1:10" ht="11.25" customHeight="1">
      <c r="A58" s="58" t="s">
        <v>92</v>
      </c>
      <c r="B58" s="43">
        <v>175088</v>
      </c>
      <c r="C58" s="44">
        <v>105301</v>
      </c>
      <c r="D58" s="44">
        <v>8623</v>
      </c>
      <c r="E58" s="44">
        <v>3269446</v>
      </c>
      <c r="F58" s="44">
        <v>87155</v>
      </c>
      <c r="G58" s="44">
        <v>199886</v>
      </c>
      <c r="H58" s="44">
        <v>1292</v>
      </c>
      <c r="I58" s="74">
        <v>3846790</v>
      </c>
      <c r="J58" s="98" t="str">
        <f t="shared" si="0"/>
        <v>防府</v>
      </c>
    </row>
    <row r="59" spans="1:10" ht="11.25" customHeight="1">
      <c r="A59" s="58" t="s">
        <v>93</v>
      </c>
      <c r="B59" s="43">
        <v>169775</v>
      </c>
      <c r="C59" s="44">
        <v>251747</v>
      </c>
      <c r="D59" s="44">
        <v>27361</v>
      </c>
      <c r="E59" s="44">
        <v>5329350</v>
      </c>
      <c r="F59" s="44">
        <v>119043</v>
      </c>
      <c r="G59" s="44">
        <v>165966</v>
      </c>
      <c r="H59" s="44">
        <v>27844</v>
      </c>
      <c r="I59" s="74">
        <v>6091085</v>
      </c>
      <c r="J59" s="98" t="str">
        <f t="shared" si="0"/>
        <v>岩国</v>
      </c>
    </row>
    <row r="60" spans="1:10" ht="11.25" customHeight="1">
      <c r="A60" s="58" t="s">
        <v>94</v>
      </c>
      <c r="B60" s="43">
        <v>59797</v>
      </c>
      <c r="C60" s="44">
        <v>83698</v>
      </c>
      <c r="D60" s="44" t="s">
        <v>99</v>
      </c>
      <c r="E60" s="44">
        <v>2617040</v>
      </c>
      <c r="F60" s="44">
        <v>28850</v>
      </c>
      <c r="G60" s="44">
        <v>65109</v>
      </c>
      <c r="H60" s="44">
        <v>21785</v>
      </c>
      <c r="I60" s="74">
        <v>2876279</v>
      </c>
      <c r="J60" s="98" t="str">
        <f t="shared" si="0"/>
        <v>光</v>
      </c>
    </row>
    <row r="61" spans="1:10" ht="11.25" customHeight="1">
      <c r="A61" s="57" t="s">
        <v>95</v>
      </c>
      <c r="B61" s="41">
        <v>41501</v>
      </c>
      <c r="C61" s="42">
        <v>18929</v>
      </c>
      <c r="D61" s="42">
        <v>2051</v>
      </c>
      <c r="E61" s="42">
        <v>1016681</v>
      </c>
      <c r="F61" s="42">
        <v>7112</v>
      </c>
      <c r="G61" s="42">
        <v>46771</v>
      </c>
      <c r="H61" s="42">
        <v>1126</v>
      </c>
      <c r="I61" s="73">
        <v>1134171</v>
      </c>
      <c r="J61" s="97" t="str">
        <f t="shared" si="0"/>
        <v>長門</v>
      </c>
    </row>
    <row r="62" spans="1:10" ht="11.25" customHeight="1">
      <c r="A62" s="58" t="s">
        <v>96</v>
      </c>
      <c r="B62" s="43">
        <v>77850</v>
      </c>
      <c r="C62" s="44">
        <v>89498</v>
      </c>
      <c r="D62" s="44">
        <v>15652</v>
      </c>
      <c r="E62" s="44">
        <v>1576526</v>
      </c>
      <c r="F62" s="44">
        <v>22246</v>
      </c>
      <c r="G62" s="44">
        <v>63423</v>
      </c>
      <c r="H62" s="44">
        <v>616</v>
      </c>
      <c r="I62" s="74">
        <v>1845812</v>
      </c>
      <c r="J62" s="98" t="str">
        <f t="shared" si="0"/>
        <v>柳井</v>
      </c>
    </row>
    <row r="63" spans="1:10" ht="11.25" customHeight="1">
      <c r="A63" s="58" t="s">
        <v>97</v>
      </c>
      <c r="B63" s="43">
        <v>77667</v>
      </c>
      <c r="C63" s="44">
        <v>84106</v>
      </c>
      <c r="D63" s="44">
        <v>4</v>
      </c>
      <c r="E63" s="44">
        <v>2905549</v>
      </c>
      <c r="F63" s="44">
        <v>33011</v>
      </c>
      <c r="G63" s="44">
        <v>150703</v>
      </c>
      <c r="H63" s="44">
        <v>5485</v>
      </c>
      <c r="I63" s="74">
        <v>3256525</v>
      </c>
      <c r="J63" s="98" t="str">
        <f t="shared" si="0"/>
        <v>厚狭</v>
      </c>
    </row>
    <row r="64" spans="1:10" s="5" customFormat="1" ht="11.25">
      <c r="A64" s="66" t="s">
        <v>98</v>
      </c>
      <c r="B64" s="81">
        <v>3246353</v>
      </c>
      <c r="C64" s="82">
        <v>18400890</v>
      </c>
      <c r="D64" s="82">
        <v>305688</v>
      </c>
      <c r="E64" s="82">
        <v>57922580</v>
      </c>
      <c r="F64" s="82">
        <v>1502196</v>
      </c>
      <c r="G64" s="82">
        <v>3853150</v>
      </c>
      <c r="H64" s="82">
        <v>494169</v>
      </c>
      <c r="I64" s="83">
        <v>85725027</v>
      </c>
      <c r="J64" s="99" t="str">
        <f t="shared" si="0"/>
        <v>山口県計</v>
      </c>
    </row>
    <row r="65" spans="1:10" ht="11.25">
      <c r="A65" s="53"/>
      <c r="B65" s="32"/>
      <c r="C65" s="13"/>
      <c r="D65" s="13"/>
      <c r="E65" s="13"/>
      <c r="F65" s="13"/>
      <c r="G65" s="13"/>
      <c r="H65" s="13"/>
      <c r="I65" s="7"/>
      <c r="J65" s="27"/>
    </row>
    <row r="66" spans="1:10" ht="12" thickBot="1">
      <c r="A66" s="59"/>
      <c r="B66" s="33"/>
      <c r="C66" s="30"/>
      <c r="D66" s="30"/>
      <c r="E66" s="30"/>
      <c r="F66" s="30"/>
      <c r="G66" s="30"/>
      <c r="H66" s="30"/>
      <c r="I66" s="76"/>
      <c r="J66" s="79"/>
    </row>
    <row r="67" spans="1:11" s="5" customFormat="1" ht="21" customHeight="1" thickBot="1" thickTop="1">
      <c r="A67" s="55" t="s">
        <v>29</v>
      </c>
      <c r="B67" s="34">
        <v>17341596</v>
      </c>
      <c r="C67" s="29">
        <v>41827174</v>
      </c>
      <c r="D67" s="29">
        <v>1844826</v>
      </c>
      <c r="E67" s="29">
        <v>332557905</v>
      </c>
      <c r="F67" s="29">
        <v>8341788</v>
      </c>
      <c r="G67" s="29">
        <v>24069055</v>
      </c>
      <c r="H67" s="29">
        <v>2191313</v>
      </c>
      <c r="I67" s="77">
        <v>428173658</v>
      </c>
      <c r="J67" s="80" t="s">
        <v>33</v>
      </c>
      <c r="K67" s="21"/>
    </row>
    <row r="68" spans="1:9" ht="11.25">
      <c r="A68" s="9" t="s">
        <v>43</v>
      </c>
      <c r="B68" s="9"/>
      <c r="C68" s="9"/>
      <c r="D68" s="9"/>
      <c r="E68" s="9"/>
      <c r="F68" s="9"/>
      <c r="G68" s="9"/>
      <c r="H68" s="9"/>
      <c r="I68" s="9"/>
    </row>
    <row r="69" spans="1:9" ht="11.25">
      <c r="A69" s="9" t="s">
        <v>103</v>
      </c>
      <c r="B69" s="69"/>
      <c r="C69" s="69"/>
      <c r="D69" s="69"/>
      <c r="E69" s="69"/>
      <c r="F69" s="69"/>
      <c r="G69" s="69"/>
      <c r="H69" s="69"/>
      <c r="I69" s="69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&amp;R広島国税局
源泉所得税４
（Ｈ22）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showGridLines="0" view="pageBreakPreview" zoomScale="85" zoomScaleSheetLayoutView="85" zoomScalePageLayoutView="0" workbookViewId="0" topLeftCell="A1">
      <selection activeCell="B72" sqref="B72"/>
    </sheetView>
  </sheetViews>
  <sheetFormatPr defaultColWidth="5.875" defaultRowHeight="13.5"/>
  <cols>
    <col min="1" max="1" width="10.125" style="24" customWidth="1"/>
    <col min="2" max="7" width="12.125" style="1" customWidth="1"/>
    <col min="8" max="8" width="10.125" style="22" customWidth="1"/>
    <col min="9" max="16384" width="5.875" style="1" customWidth="1"/>
  </cols>
  <sheetData>
    <row r="1" spans="1:7" ht="12" thickBot="1">
      <c r="A1" s="4" t="s">
        <v>37</v>
      </c>
      <c r="B1" s="4"/>
      <c r="C1" s="4"/>
      <c r="D1" s="4"/>
      <c r="E1" s="4"/>
      <c r="F1" s="4"/>
      <c r="G1" s="4"/>
    </row>
    <row r="2" spans="1:8" ht="11.25" customHeight="1">
      <c r="A2" s="112" t="s">
        <v>31</v>
      </c>
      <c r="B2" s="114" t="s">
        <v>28</v>
      </c>
      <c r="C2" s="116" t="s">
        <v>32</v>
      </c>
      <c r="D2" s="118" t="s">
        <v>100</v>
      </c>
      <c r="E2" s="121" t="s">
        <v>21</v>
      </c>
      <c r="F2" s="118" t="s">
        <v>40</v>
      </c>
      <c r="G2" s="106" t="s">
        <v>39</v>
      </c>
      <c r="H2" s="109" t="s">
        <v>35</v>
      </c>
    </row>
    <row r="3" spans="1:8" ht="11.25" customHeight="1">
      <c r="A3" s="113"/>
      <c r="B3" s="115"/>
      <c r="C3" s="117"/>
      <c r="D3" s="119"/>
      <c r="E3" s="122"/>
      <c r="F3" s="119"/>
      <c r="G3" s="107"/>
      <c r="H3" s="110"/>
    </row>
    <row r="4" spans="1:8" ht="22.5" customHeight="1">
      <c r="A4" s="113"/>
      <c r="B4" s="115"/>
      <c r="C4" s="117"/>
      <c r="D4" s="120"/>
      <c r="E4" s="122"/>
      <c r="F4" s="120"/>
      <c r="G4" s="108"/>
      <c r="H4" s="111"/>
    </row>
    <row r="5" spans="1:8" s="2" customFormat="1" ht="11.25">
      <c r="A5" s="46"/>
      <c r="B5" s="39" t="s">
        <v>30</v>
      </c>
      <c r="C5" s="40" t="s">
        <v>30</v>
      </c>
      <c r="D5" s="40" t="s">
        <v>30</v>
      </c>
      <c r="E5" s="40" t="s">
        <v>30</v>
      </c>
      <c r="F5" s="39" t="s">
        <v>30</v>
      </c>
      <c r="G5" s="40" t="s">
        <v>30</v>
      </c>
      <c r="H5" s="91"/>
    </row>
    <row r="6" spans="1:8" ht="11.25" customHeight="1">
      <c r="A6" s="51"/>
      <c r="B6" s="47"/>
      <c r="C6" s="48"/>
      <c r="D6" s="48"/>
      <c r="E6" s="48"/>
      <c r="F6" s="48"/>
      <c r="G6" s="86"/>
      <c r="H6" s="92">
        <f>IF(A6="","",A6)</f>
      </c>
    </row>
    <row r="7" spans="1:8" ht="11.25" customHeight="1">
      <c r="A7" s="52" t="s">
        <v>44</v>
      </c>
      <c r="B7" s="49">
        <v>123</v>
      </c>
      <c r="C7" s="50">
        <v>207</v>
      </c>
      <c r="D7" s="50">
        <v>27</v>
      </c>
      <c r="E7" s="50">
        <v>5760</v>
      </c>
      <c r="F7" s="50">
        <v>5431</v>
      </c>
      <c r="G7" s="87">
        <v>17</v>
      </c>
      <c r="H7" s="93" t="str">
        <f>IF(A7="","",A7)</f>
        <v>鳥取</v>
      </c>
    </row>
    <row r="8" spans="1:8" ht="11.25" customHeight="1">
      <c r="A8" s="52" t="s">
        <v>45</v>
      </c>
      <c r="B8" s="49">
        <v>129</v>
      </c>
      <c r="C8" s="50">
        <v>247</v>
      </c>
      <c r="D8" s="50">
        <v>31</v>
      </c>
      <c r="E8" s="50">
        <v>5423</v>
      </c>
      <c r="F8" s="50">
        <v>4674</v>
      </c>
      <c r="G8" s="87">
        <v>3</v>
      </c>
      <c r="H8" s="93" t="str">
        <f>IF(A8="","",A8)</f>
        <v>米子</v>
      </c>
    </row>
    <row r="9" spans="1:8" ht="11.25" customHeight="1">
      <c r="A9" s="60" t="s">
        <v>46</v>
      </c>
      <c r="B9" s="61">
        <v>69</v>
      </c>
      <c r="C9" s="62">
        <v>82</v>
      </c>
      <c r="D9" s="62">
        <v>14</v>
      </c>
      <c r="E9" s="62">
        <v>3037</v>
      </c>
      <c r="F9" s="62">
        <v>2946</v>
      </c>
      <c r="G9" s="88">
        <v>3</v>
      </c>
      <c r="H9" s="94" t="str">
        <f>IF(A9="","",A9)</f>
        <v>倉吉</v>
      </c>
    </row>
    <row r="10" spans="1:8" s="5" customFormat="1" ht="11.25">
      <c r="A10" s="63" t="s">
        <v>47</v>
      </c>
      <c r="B10" s="64">
        <f aca="true" t="shared" si="0" ref="B10:G10">SUM(B7:B9)</f>
        <v>321</v>
      </c>
      <c r="C10" s="65">
        <f t="shared" si="0"/>
        <v>536</v>
      </c>
      <c r="D10" s="65">
        <f t="shared" si="0"/>
        <v>72</v>
      </c>
      <c r="E10" s="65">
        <f t="shared" si="0"/>
        <v>14220</v>
      </c>
      <c r="F10" s="65">
        <f t="shared" si="0"/>
        <v>13051</v>
      </c>
      <c r="G10" s="89">
        <f t="shared" si="0"/>
        <v>23</v>
      </c>
      <c r="H10" s="95" t="str">
        <f>IF(A10="","",A10)</f>
        <v>鳥取県計</v>
      </c>
    </row>
    <row r="11" spans="1:8" ht="11.25">
      <c r="A11" s="70"/>
      <c r="B11" s="84"/>
      <c r="C11" s="84"/>
      <c r="D11" s="84"/>
      <c r="E11" s="84"/>
      <c r="F11" s="84"/>
      <c r="G11" s="84"/>
      <c r="H11" s="78"/>
    </row>
    <row r="12" spans="1:8" ht="11.25" customHeight="1">
      <c r="A12" s="51" t="s">
        <v>48</v>
      </c>
      <c r="B12" s="47">
        <v>95</v>
      </c>
      <c r="C12" s="48">
        <v>319</v>
      </c>
      <c r="D12" s="48">
        <v>29</v>
      </c>
      <c r="E12" s="48">
        <v>6552</v>
      </c>
      <c r="F12" s="48">
        <v>5403</v>
      </c>
      <c r="G12" s="90">
        <v>16</v>
      </c>
      <c r="H12" s="92" t="str">
        <f>IF(A12="","",A12)</f>
        <v>松江</v>
      </c>
    </row>
    <row r="13" spans="1:8" ht="11.25" customHeight="1">
      <c r="A13" s="52" t="s">
        <v>49</v>
      </c>
      <c r="B13" s="49">
        <v>59</v>
      </c>
      <c r="C13" s="50">
        <v>118</v>
      </c>
      <c r="D13" s="50">
        <v>23</v>
      </c>
      <c r="E13" s="50">
        <v>2807</v>
      </c>
      <c r="F13" s="50">
        <v>2319</v>
      </c>
      <c r="G13" s="87">
        <v>3</v>
      </c>
      <c r="H13" s="93" t="str">
        <f aca="true" t="shared" si="1" ref="H13:H19">IF(A13="","",A13)</f>
        <v>浜田</v>
      </c>
    </row>
    <row r="14" spans="1:8" ht="11.25" customHeight="1">
      <c r="A14" s="52" t="s">
        <v>50</v>
      </c>
      <c r="B14" s="49">
        <v>85</v>
      </c>
      <c r="C14" s="50">
        <v>210</v>
      </c>
      <c r="D14" s="50">
        <v>13</v>
      </c>
      <c r="E14" s="50">
        <v>4774</v>
      </c>
      <c r="F14" s="50">
        <v>3709</v>
      </c>
      <c r="G14" s="87">
        <v>2</v>
      </c>
      <c r="H14" s="93" t="str">
        <f t="shared" si="1"/>
        <v>出雲</v>
      </c>
    </row>
    <row r="15" spans="1:8" ht="11.25" customHeight="1">
      <c r="A15" s="52" t="s">
        <v>51</v>
      </c>
      <c r="B15" s="49">
        <v>28</v>
      </c>
      <c r="C15" s="50">
        <v>108</v>
      </c>
      <c r="D15" s="50">
        <v>14</v>
      </c>
      <c r="E15" s="50">
        <v>1810</v>
      </c>
      <c r="F15" s="50">
        <v>1761</v>
      </c>
      <c r="G15" s="87">
        <v>3</v>
      </c>
      <c r="H15" s="93" t="str">
        <f t="shared" si="1"/>
        <v>益田</v>
      </c>
    </row>
    <row r="16" spans="1:8" ht="11.25" customHeight="1">
      <c r="A16" s="52" t="s">
        <v>52</v>
      </c>
      <c r="B16" s="49">
        <v>20</v>
      </c>
      <c r="C16" s="50">
        <v>47</v>
      </c>
      <c r="D16" s="50">
        <v>5</v>
      </c>
      <c r="E16" s="50">
        <v>1106</v>
      </c>
      <c r="F16" s="50">
        <v>1017</v>
      </c>
      <c r="G16" s="87">
        <v>2</v>
      </c>
      <c r="H16" s="93" t="str">
        <f t="shared" si="1"/>
        <v>石見大田</v>
      </c>
    </row>
    <row r="17" spans="1:8" ht="11.25" customHeight="1">
      <c r="A17" s="52" t="s">
        <v>53</v>
      </c>
      <c r="B17" s="49">
        <v>23</v>
      </c>
      <c r="C17" s="50">
        <v>60</v>
      </c>
      <c r="D17" s="50">
        <v>10</v>
      </c>
      <c r="E17" s="50">
        <v>1538</v>
      </c>
      <c r="F17" s="50">
        <v>983</v>
      </c>
      <c r="G17" s="87">
        <v>0</v>
      </c>
      <c r="H17" s="93" t="str">
        <f t="shared" si="1"/>
        <v>大東</v>
      </c>
    </row>
    <row r="18" spans="1:8" ht="11.25" customHeight="1">
      <c r="A18" s="52" t="s">
        <v>54</v>
      </c>
      <c r="B18" s="49">
        <v>13</v>
      </c>
      <c r="C18" s="50">
        <v>21</v>
      </c>
      <c r="D18" s="50">
        <v>3</v>
      </c>
      <c r="E18" s="50">
        <v>653</v>
      </c>
      <c r="F18" s="50">
        <v>425</v>
      </c>
      <c r="G18" s="87">
        <v>0</v>
      </c>
      <c r="H18" s="93" t="str">
        <f t="shared" si="1"/>
        <v>西郷</v>
      </c>
    </row>
    <row r="19" spans="1:8" s="5" customFormat="1" ht="11.25">
      <c r="A19" s="63" t="s">
        <v>55</v>
      </c>
      <c r="B19" s="64">
        <f aca="true" t="shared" si="2" ref="B19:G19">SUM(B12:B18)</f>
        <v>323</v>
      </c>
      <c r="C19" s="65">
        <f t="shared" si="2"/>
        <v>883</v>
      </c>
      <c r="D19" s="65">
        <f t="shared" si="2"/>
        <v>97</v>
      </c>
      <c r="E19" s="65">
        <f t="shared" si="2"/>
        <v>19240</v>
      </c>
      <c r="F19" s="65">
        <f t="shared" si="2"/>
        <v>15617</v>
      </c>
      <c r="G19" s="89">
        <f t="shared" si="2"/>
        <v>26</v>
      </c>
      <c r="H19" s="95" t="str">
        <f t="shared" si="1"/>
        <v>島根県計</v>
      </c>
    </row>
    <row r="20" spans="1:8" ht="11.25">
      <c r="A20" s="70"/>
      <c r="B20" s="84"/>
      <c r="C20" s="84"/>
      <c r="D20" s="84"/>
      <c r="E20" s="84"/>
      <c r="F20" s="84"/>
      <c r="G20" s="84"/>
      <c r="H20" s="78"/>
    </row>
    <row r="21" spans="1:8" ht="11.25" customHeight="1">
      <c r="A21" s="51" t="s">
        <v>56</v>
      </c>
      <c r="B21" s="47">
        <v>129</v>
      </c>
      <c r="C21" s="48">
        <v>390</v>
      </c>
      <c r="D21" s="48">
        <v>54</v>
      </c>
      <c r="E21" s="48">
        <v>8642</v>
      </c>
      <c r="F21" s="48">
        <v>7536</v>
      </c>
      <c r="G21" s="90">
        <v>47</v>
      </c>
      <c r="H21" s="92" t="str">
        <f>IF(A21="","",A21)</f>
        <v>岡山東</v>
      </c>
    </row>
    <row r="22" spans="1:8" ht="11.25" customHeight="1">
      <c r="A22" s="52" t="s">
        <v>57</v>
      </c>
      <c r="B22" s="49">
        <v>106</v>
      </c>
      <c r="C22" s="50">
        <v>417</v>
      </c>
      <c r="D22" s="50">
        <v>36</v>
      </c>
      <c r="E22" s="50">
        <v>10145</v>
      </c>
      <c r="F22" s="50">
        <v>8223</v>
      </c>
      <c r="G22" s="87">
        <v>36</v>
      </c>
      <c r="H22" s="93" t="str">
        <f aca="true" t="shared" si="3" ref="H22:H34">IF(A22="","",A22)</f>
        <v>岡山西</v>
      </c>
    </row>
    <row r="23" spans="1:8" ht="11.25" customHeight="1">
      <c r="A23" s="52" t="s">
        <v>58</v>
      </c>
      <c r="B23" s="49">
        <v>30</v>
      </c>
      <c r="C23" s="50">
        <v>75</v>
      </c>
      <c r="D23" s="50">
        <v>8</v>
      </c>
      <c r="E23" s="50">
        <v>2525</v>
      </c>
      <c r="F23" s="50">
        <v>1900</v>
      </c>
      <c r="G23" s="87">
        <v>7</v>
      </c>
      <c r="H23" s="93" t="str">
        <f t="shared" si="3"/>
        <v>西大寺</v>
      </c>
    </row>
    <row r="24" spans="1:8" ht="11.25" customHeight="1">
      <c r="A24" s="52" t="s">
        <v>59</v>
      </c>
      <c r="B24" s="49">
        <v>46</v>
      </c>
      <c r="C24" s="50">
        <v>74</v>
      </c>
      <c r="D24" s="50">
        <v>13</v>
      </c>
      <c r="E24" s="50">
        <v>2603</v>
      </c>
      <c r="F24" s="50">
        <v>1961</v>
      </c>
      <c r="G24" s="87">
        <v>11</v>
      </c>
      <c r="H24" s="93" t="str">
        <f t="shared" si="3"/>
        <v>瀬戸</v>
      </c>
    </row>
    <row r="25" spans="1:8" ht="11.25" customHeight="1">
      <c r="A25" s="52" t="s">
        <v>60</v>
      </c>
      <c r="B25" s="49">
        <v>18</v>
      </c>
      <c r="C25" s="50">
        <v>82</v>
      </c>
      <c r="D25" s="50">
        <v>8</v>
      </c>
      <c r="E25" s="50">
        <v>2052</v>
      </c>
      <c r="F25" s="50">
        <v>2066</v>
      </c>
      <c r="G25" s="87">
        <v>8</v>
      </c>
      <c r="H25" s="93" t="str">
        <f t="shared" si="3"/>
        <v>児島</v>
      </c>
    </row>
    <row r="26" spans="1:8" ht="11.25" customHeight="1">
      <c r="A26" s="52" t="s">
        <v>61</v>
      </c>
      <c r="B26" s="49">
        <v>137</v>
      </c>
      <c r="C26" s="50">
        <v>278</v>
      </c>
      <c r="D26" s="50">
        <v>60</v>
      </c>
      <c r="E26" s="50">
        <v>8814</v>
      </c>
      <c r="F26" s="50">
        <v>7808</v>
      </c>
      <c r="G26" s="87">
        <v>23</v>
      </c>
      <c r="H26" s="93" t="str">
        <f t="shared" si="3"/>
        <v>倉敷</v>
      </c>
    </row>
    <row r="27" spans="1:8" ht="11.25" customHeight="1">
      <c r="A27" s="52" t="s">
        <v>62</v>
      </c>
      <c r="B27" s="49">
        <v>37</v>
      </c>
      <c r="C27" s="50">
        <v>62</v>
      </c>
      <c r="D27" s="50">
        <v>16</v>
      </c>
      <c r="E27" s="50">
        <v>2332</v>
      </c>
      <c r="F27" s="50">
        <v>1818</v>
      </c>
      <c r="G27" s="87">
        <v>6</v>
      </c>
      <c r="H27" s="93" t="str">
        <f t="shared" si="3"/>
        <v>玉島</v>
      </c>
    </row>
    <row r="28" spans="1:8" ht="11.25" customHeight="1">
      <c r="A28" s="52" t="s">
        <v>63</v>
      </c>
      <c r="B28" s="49">
        <v>49</v>
      </c>
      <c r="C28" s="50">
        <v>128</v>
      </c>
      <c r="D28" s="50">
        <v>23</v>
      </c>
      <c r="E28" s="50">
        <v>4542</v>
      </c>
      <c r="F28" s="50">
        <v>4544</v>
      </c>
      <c r="G28" s="87">
        <v>7</v>
      </c>
      <c r="H28" s="93" t="str">
        <f t="shared" si="3"/>
        <v>津山</v>
      </c>
    </row>
    <row r="29" spans="1:8" ht="11.25" customHeight="1">
      <c r="A29" s="52" t="s">
        <v>64</v>
      </c>
      <c r="B29" s="49">
        <v>17</v>
      </c>
      <c r="C29" s="50">
        <v>72</v>
      </c>
      <c r="D29" s="50">
        <v>7</v>
      </c>
      <c r="E29" s="50">
        <v>1496</v>
      </c>
      <c r="F29" s="50">
        <v>1235</v>
      </c>
      <c r="G29" s="87">
        <v>3</v>
      </c>
      <c r="H29" s="93" t="str">
        <f t="shared" si="3"/>
        <v>玉野</v>
      </c>
    </row>
    <row r="30" spans="1:8" ht="11.25" customHeight="1">
      <c r="A30" s="52" t="s">
        <v>65</v>
      </c>
      <c r="B30" s="49">
        <v>38</v>
      </c>
      <c r="C30" s="50">
        <v>78</v>
      </c>
      <c r="D30" s="50">
        <v>12</v>
      </c>
      <c r="E30" s="50">
        <v>2489</v>
      </c>
      <c r="F30" s="50">
        <v>1952</v>
      </c>
      <c r="G30" s="87">
        <v>10</v>
      </c>
      <c r="H30" s="93" t="str">
        <f t="shared" si="3"/>
        <v>笠岡</v>
      </c>
    </row>
    <row r="31" spans="1:8" ht="11.25" customHeight="1">
      <c r="A31" s="52" t="s">
        <v>66</v>
      </c>
      <c r="B31" s="49">
        <v>17</v>
      </c>
      <c r="C31" s="50">
        <v>26</v>
      </c>
      <c r="D31" s="50">
        <v>5</v>
      </c>
      <c r="E31" s="50">
        <v>842</v>
      </c>
      <c r="F31" s="50">
        <v>561</v>
      </c>
      <c r="G31" s="87">
        <v>3</v>
      </c>
      <c r="H31" s="93" t="str">
        <f t="shared" si="3"/>
        <v>高梁</v>
      </c>
    </row>
    <row r="32" spans="1:8" ht="11.25" customHeight="1">
      <c r="A32" s="52" t="s">
        <v>67</v>
      </c>
      <c r="B32" s="49">
        <v>8</v>
      </c>
      <c r="C32" s="50">
        <v>28</v>
      </c>
      <c r="D32" s="50">
        <v>3</v>
      </c>
      <c r="E32" s="50">
        <v>793</v>
      </c>
      <c r="F32" s="50">
        <v>930</v>
      </c>
      <c r="G32" s="87">
        <v>2</v>
      </c>
      <c r="H32" s="93" t="str">
        <f t="shared" si="3"/>
        <v>新見</v>
      </c>
    </row>
    <row r="33" spans="1:8" ht="11.25" customHeight="1">
      <c r="A33" s="52" t="s">
        <v>68</v>
      </c>
      <c r="B33" s="49">
        <v>27</v>
      </c>
      <c r="C33" s="50">
        <v>46</v>
      </c>
      <c r="D33" s="50">
        <v>10</v>
      </c>
      <c r="E33" s="50">
        <v>1365</v>
      </c>
      <c r="F33" s="50">
        <v>1317</v>
      </c>
      <c r="G33" s="87">
        <v>2</v>
      </c>
      <c r="H33" s="93" t="str">
        <f t="shared" si="3"/>
        <v>久世</v>
      </c>
    </row>
    <row r="34" spans="1:8" s="5" customFormat="1" ht="11.25">
      <c r="A34" s="63" t="s">
        <v>69</v>
      </c>
      <c r="B34" s="64">
        <f aca="true" t="shared" si="4" ref="B34:G34">SUM(B21:B33)</f>
        <v>659</v>
      </c>
      <c r="C34" s="65">
        <f t="shared" si="4"/>
        <v>1756</v>
      </c>
      <c r="D34" s="65">
        <f t="shared" si="4"/>
        <v>255</v>
      </c>
      <c r="E34" s="65">
        <f t="shared" si="4"/>
        <v>48640</v>
      </c>
      <c r="F34" s="65">
        <f t="shared" si="4"/>
        <v>41851</v>
      </c>
      <c r="G34" s="89">
        <f t="shared" si="4"/>
        <v>165</v>
      </c>
      <c r="H34" s="95" t="str">
        <f t="shared" si="3"/>
        <v>岡山県計</v>
      </c>
    </row>
    <row r="35" spans="1:8" ht="11.25">
      <c r="A35" s="70"/>
      <c r="B35" s="84"/>
      <c r="C35" s="84"/>
      <c r="D35" s="84"/>
      <c r="E35" s="84"/>
      <c r="F35" s="84"/>
      <c r="G35" s="84"/>
      <c r="H35" s="78"/>
    </row>
    <row r="36" spans="1:8" ht="11.25" customHeight="1">
      <c r="A36" s="51" t="s">
        <v>70</v>
      </c>
      <c r="B36" s="47">
        <v>103</v>
      </c>
      <c r="C36" s="48">
        <v>330</v>
      </c>
      <c r="D36" s="48">
        <v>32</v>
      </c>
      <c r="E36" s="48">
        <v>7579</v>
      </c>
      <c r="F36" s="48">
        <v>7301</v>
      </c>
      <c r="G36" s="90">
        <v>51</v>
      </c>
      <c r="H36" s="92" t="str">
        <f>IF(A36="","",A36)</f>
        <v>広島東</v>
      </c>
    </row>
    <row r="37" spans="1:8" ht="11.25" customHeight="1">
      <c r="A37" s="52" t="s">
        <v>71</v>
      </c>
      <c r="B37" s="49">
        <v>60</v>
      </c>
      <c r="C37" s="50">
        <v>185</v>
      </c>
      <c r="D37" s="50">
        <v>8</v>
      </c>
      <c r="E37" s="50">
        <v>4637</v>
      </c>
      <c r="F37" s="50">
        <v>4284</v>
      </c>
      <c r="G37" s="87">
        <v>17</v>
      </c>
      <c r="H37" s="93" t="str">
        <f>IF(A37="","",A37)</f>
        <v>広島南</v>
      </c>
    </row>
    <row r="38" spans="1:8" ht="11.25" customHeight="1">
      <c r="A38" s="52" t="s">
        <v>72</v>
      </c>
      <c r="B38" s="49">
        <v>123</v>
      </c>
      <c r="C38" s="50">
        <v>506</v>
      </c>
      <c r="D38" s="50">
        <v>28</v>
      </c>
      <c r="E38" s="50">
        <v>9958</v>
      </c>
      <c r="F38" s="50">
        <v>9477</v>
      </c>
      <c r="G38" s="87">
        <v>50</v>
      </c>
      <c r="H38" s="93" t="str">
        <f>IF(A38="","",A38)</f>
        <v>広島西</v>
      </c>
    </row>
    <row r="39" spans="1:8" ht="11.25" customHeight="1">
      <c r="A39" s="52" t="s">
        <v>73</v>
      </c>
      <c r="B39" s="49">
        <v>88</v>
      </c>
      <c r="C39" s="50">
        <v>199</v>
      </c>
      <c r="D39" s="50">
        <v>15</v>
      </c>
      <c r="E39" s="50">
        <v>8242</v>
      </c>
      <c r="F39" s="50">
        <v>7007</v>
      </c>
      <c r="G39" s="87">
        <v>20</v>
      </c>
      <c r="H39" s="93" t="str">
        <f>IF(A39="","",A39)</f>
        <v>広島北</v>
      </c>
    </row>
    <row r="40" spans="1:8" ht="11.25" customHeight="1">
      <c r="A40" s="52" t="s">
        <v>74</v>
      </c>
      <c r="B40" s="49">
        <v>95</v>
      </c>
      <c r="C40" s="50">
        <v>184</v>
      </c>
      <c r="D40" s="50">
        <v>9</v>
      </c>
      <c r="E40" s="50">
        <v>6126</v>
      </c>
      <c r="F40" s="50">
        <v>5515</v>
      </c>
      <c r="G40" s="87">
        <v>23</v>
      </c>
      <c r="H40" s="93" t="str">
        <f aca="true" t="shared" si="5" ref="H40:H51">IF(A40="","",A40)</f>
        <v>呉</v>
      </c>
    </row>
    <row r="41" spans="1:8" ht="11.25" customHeight="1">
      <c r="A41" s="52" t="s">
        <v>75</v>
      </c>
      <c r="B41" s="49">
        <v>16</v>
      </c>
      <c r="C41" s="50">
        <v>36</v>
      </c>
      <c r="D41" s="50">
        <v>2</v>
      </c>
      <c r="E41" s="50">
        <v>993</v>
      </c>
      <c r="F41" s="50">
        <v>657</v>
      </c>
      <c r="G41" s="87">
        <v>1</v>
      </c>
      <c r="H41" s="93" t="str">
        <f t="shared" si="5"/>
        <v>竹原</v>
      </c>
    </row>
    <row r="42" spans="1:8" ht="11.25" customHeight="1">
      <c r="A42" s="52" t="s">
        <v>76</v>
      </c>
      <c r="B42" s="49">
        <v>37</v>
      </c>
      <c r="C42" s="50">
        <v>65</v>
      </c>
      <c r="D42" s="50">
        <v>7</v>
      </c>
      <c r="E42" s="50">
        <v>2359</v>
      </c>
      <c r="F42" s="50">
        <v>2041</v>
      </c>
      <c r="G42" s="87">
        <v>11</v>
      </c>
      <c r="H42" s="93" t="str">
        <f t="shared" si="5"/>
        <v>三原</v>
      </c>
    </row>
    <row r="43" spans="1:8" ht="11.25" customHeight="1">
      <c r="A43" s="52" t="s">
        <v>77</v>
      </c>
      <c r="B43" s="49">
        <v>52</v>
      </c>
      <c r="C43" s="50">
        <v>187</v>
      </c>
      <c r="D43" s="50">
        <v>7</v>
      </c>
      <c r="E43" s="50">
        <v>5094</v>
      </c>
      <c r="F43" s="50">
        <v>3848</v>
      </c>
      <c r="G43" s="87">
        <v>17</v>
      </c>
      <c r="H43" s="93" t="str">
        <f t="shared" si="5"/>
        <v>尾道</v>
      </c>
    </row>
    <row r="44" spans="1:8" ht="11.25" customHeight="1">
      <c r="A44" s="52" t="s">
        <v>78</v>
      </c>
      <c r="B44" s="49">
        <v>167</v>
      </c>
      <c r="C44" s="50">
        <v>425</v>
      </c>
      <c r="D44" s="50">
        <v>28</v>
      </c>
      <c r="E44" s="50">
        <v>11710</v>
      </c>
      <c r="F44" s="50">
        <v>9587</v>
      </c>
      <c r="G44" s="87">
        <v>58</v>
      </c>
      <c r="H44" s="93" t="str">
        <f t="shared" si="5"/>
        <v>福山</v>
      </c>
    </row>
    <row r="45" spans="1:8" ht="11.25" customHeight="1">
      <c r="A45" s="52" t="s">
        <v>79</v>
      </c>
      <c r="B45" s="49">
        <v>60</v>
      </c>
      <c r="C45" s="50">
        <v>105</v>
      </c>
      <c r="D45" s="50">
        <v>4</v>
      </c>
      <c r="E45" s="50">
        <v>3138</v>
      </c>
      <c r="F45" s="50">
        <v>2788</v>
      </c>
      <c r="G45" s="87">
        <v>10</v>
      </c>
      <c r="H45" s="93" t="str">
        <f t="shared" si="5"/>
        <v>府中</v>
      </c>
    </row>
    <row r="46" spans="1:8" ht="11.25" customHeight="1">
      <c r="A46" s="52" t="s">
        <v>80</v>
      </c>
      <c r="B46" s="49">
        <v>21</v>
      </c>
      <c r="C46" s="50">
        <v>58</v>
      </c>
      <c r="D46" s="50">
        <v>3</v>
      </c>
      <c r="E46" s="50">
        <v>1461</v>
      </c>
      <c r="F46" s="50">
        <v>1050</v>
      </c>
      <c r="G46" s="87">
        <v>2</v>
      </c>
      <c r="H46" s="93" t="str">
        <f t="shared" si="5"/>
        <v>三次</v>
      </c>
    </row>
    <row r="47" spans="1:8" ht="11.25" customHeight="1">
      <c r="A47" s="52" t="s">
        <v>81</v>
      </c>
      <c r="B47" s="49">
        <v>20</v>
      </c>
      <c r="C47" s="50">
        <v>31</v>
      </c>
      <c r="D47" s="50">
        <v>1</v>
      </c>
      <c r="E47" s="50">
        <v>983</v>
      </c>
      <c r="F47" s="50">
        <v>775</v>
      </c>
      <c r="G47" s="87">
        <v>1</v>
      </c>
      <c r="H47" s="93" t="str">
        <f t="shared" si="5"/>
        <v>庄原</v>
      </c>
    </row>
    <row r="48" spans="1:8" ht="11.25" customHeight="1">
      <c r="A48" s="52" t="s">
        <v>82</v>
      </c>
      <c r="B48" s="49">
        <v>48</v>
      </c>
      <c r="C48" s="50">
        <v>97</v>
      </c>
      <c r="D48" s="50">
        <v>9</v>
      </c>
      <c r="E48" s="50">
        <v>3603</v>
      </c>
      <c r="F48" s="50">
        <v>2782</v>
      </c>
      <c r="G48" s="87">
        <v>14</v>
      </c>
      <c r="H48" s="93" t="str">
        <f t="shared" si="5"/>
        <v>西条</v>
      </c>
    </row>
    <row r="49" spans="1:8" ht="11.25" customHeight="1">
      <c r="A49" s="52" t="s">
        <v>83</v>
      </c>
      <c r="B49" s="49">
        <v>89</v>
      </c>
      <c r="C49" s="50">
        <v>162</v>
      </c>
      <c r="D49" s="50">
        <v>19</v>
      </c>
      <c r="E49" s="50">
        <v>5990</v>
      </c>
      <c r="F49" s="50">
        <v>4714</v>
      </c>
      <c r="G49" s="87">
        <v>16</v>
      </c>
      <c r="H49" s="93" t="str">
        <f t="shared" si="5"/>
        <v>廿日市</v>
      </c>
    </row>
    <row r="50" spans="1:8" ht="11.25" customHeight="1">
      <c r="A50" s="52" t="s">
        <v>84</v>
      </c>
      <c r="B50" s="49">
        <v>69</v>
      </c>
      <c r="C50" s="50">
        <v>127</v>
      </c>
      <c r="D50" s="50">
        <v>7</v>
      </c>
      <c r="E50" s="50">
        <v>4097</v>
      </c>
      <c r="F50" s="50">
        <v>3416</v>
      </c>
      <c r="G50" s="87">
        <v>9</v>
      </c>
      <c r="H50" s="93" t="str">
        <f t="shared" si="5"/>
        <v>海田</v>
      </c>
    </row>
    <row r="51" spans="1:8" ht="11.25" customHeight="1">
      <c r="A51" s="52" t="s">
        <v>85</v>
      </c>
      <c r="B51" s="49">
        <v>17</v>
      </c>
      <c r="C51" s="50">
        <v>10</v>
      </c>
      <c r="D51" s="50">
        <v>0</v>
      </c>
      <c r="E51" s="50">
        <v>961</v>
      </c>
      <c r="F51" s="50">
        <v>633</v>
      </c>
      <c r="G51" s="87">
        <v>2</v>
      </c>
      <c r="H51" s="93" t="str">
        <f t="shared" si="5"/>
        <v>吉田</v>
      </c>
    </row>
    <row r="52" spans="1:8" s="5" customFormat="1" ht="11.25">
      <c r="A52" s="63" t="s">
        <v>86</v>
      </c>
      <c r="B52" s="64">
        <f aca="true" t="shared" si="6" ref="B52:G52">SUM(B36:B51)</f>
        <v>1065</v>
      </c>
      <c r="C52" s="65">
        <f t="shared" si="6"/>
        <v>2707</v>
      </c>
      <c r="D52" s="65">
        <f t="shared" si="6"/>
        <v>179</v>
      </c>
      <c r="E52" s="65">
        <f t="shared" si="6"/>
        <v>76931</v>
      </c>
      <c r="F52" s="65">
        <f t="shared" si="6"/>
        <v>65875</v>
      </c>
      <c r="G52" s="89">
        <f t="shared" si="6"/>
        <v>302</v>
      </c>
      <c r="H52" s="95" t="str">
        <f>IF(A52="","",A52)</f>
        <v>広島県計</v>
      </c>
    </row>
    <row r="53" spans="1:8" ht="11.25">
      <c r="A53" s="70"/>
      <c r="B53" s="84"/>
      <c r="C53" s="84"/>
      <c r="D53" s="84"/>
      <c r="E53" s="84"/>
      <c r="F53" s="84"/>
      <c r="G53" s="84"/>
      <c r="H53" s="78"/>
    </row>
    <row r="54" spans="1:8" ht="11.25" customHeight="1">
      <c r="A54" s="51" t="s">
        <v>87</v>
      </c>
      <c r="B54" s="47">
        <v>142</v>
      </c>
      <c r="C54" s="48">
        <v>341</v>
      </c>
      <c r="D54" s="48">
        <v>40</v>
      </c>
      <c r="E54" s="48">
        <v>7003</v>
      </c>
      <c r="F54" s="48">
        <v>5634</v>
      </c>
      <c r="G54" s="90">
        <v>16</v>
      </c>
      <c r="H54" s="92" t="str">
        <f>IF(A54="","",A54)</f>
        <v>下関</v>
      </c>
    </row>
    <row r="55" spans="1:8" ht="11.25" customHeight="1">
      <c r="A55" s="52" t="s">
        <v>88</v>
      </c>
      <c r="B55" s="49">
        <v>64</v>
      </c>
      <c r="C55" s="50">
        <v>232</v>
      </c>
      <c r="D55" s="50">
        <v>20</v>
      </c>
      <c r="E55" s="50">
        <v>4191</v>
      </c>
      <c r="F55" s="50">
        <v>3254</v>
      </c>
      <c r="G55" s="87">
        <v>14</v>
      </c>
      <c r="H55" s="93" t="str">
        <f>IF(A55="","",A55)</f>
        <v>宇部</v>
      </c>
    </row>
    <row r="56" spans="1:8" ht="11.25" customHeight="1">
      <c r="A56" s="52" t="s">
        <v>89</v>
      </c>
      <c r="B56" s="49">
        <v>84</v>
      </c>
      <c r="C56" s="50">
        <v>170</v>
      </c>
      <c r="D56" s="50">
        <v>15</v>
      </c>
      <c r="E56" s="50">
        <v>4506</v>
      </c>
      <c r="F56" s="50">
        <v>3720</v>
      </c>
      <c r="G56" s="87">
        <v>10</v>
      </c>
      <c r="H56" s="93" t="str">
        <f aca="true" t="shared" si="7" ref="H56:H64">IF(A56="","",A56)</f>
        <v>山口</v>
      </c>
    </row>
    <row r="57" spans="1:8" ht="11.25" customHeight="1">
      <c r="A57" s="52" t="s">
        <v>90</v>
      </c>
      <c r="B57" s="49">
        <v>48</v>
      </c>
      <c r="C57" s="50">
        <v>30</v>
      </c>
      <c r="D57" s="50">
        <v>6</v>
      </c>
      <c r="E57" s="50">
        <v>1629</v>
      </c>
      <c r="F57" s="50">
        <v>1258</v>
      </c>
      <c r="G57" s="87">
        <v>2</v>
      </c>
      <c r="H57" s="93" t="str">
        <f t="shared" si="7"/>
        <v>萩</v>
      </c>
    </row>
    <row r="58" spans="1:8" ht="11.25" customHeight="1">
      <c r="A58" s="52" t="s">
        <v>91</v>
      </c>
      <c r="B58" s="49">
        <v>59</v>
      </c>
      <c r="C58" s="50">
        <v>233</v>
      </c>
      <c r="D58" s="50">
        <v>17</v>
      </c>
      <c r="E58" s="50">
        <v>5274</v>
      </c>
      <c r="F58" s="50">
        <v>4247</v>
      </c>
      <c r="G58" s="87">
        <v>22</v>
      </c>
      <c r="H58" s="93" t="str">
        <f t="shared" si="7"/>
        <v>徳山</v>
      </c>
    </row>
    <row r="59" spans="1:8" ht="11.25" customHeight="1">
      <c r="A59" s="52" t="s">
        <v>92</v>
      </c>
      <c r="B59" s="49">
        <v>41</v>
      </c>
      <c r="C59" s="50">
        <v>98</v>
      </c>
      <c r="D59" s="50">
        <v>7</v>
      </c>
      <c r="E59" s="50">
        <v>2617</v>
      </c>
      <c r="F59" s="50">
        <v>1875</v>
      </c>
      <c r="G59" s="87">
        <v>6</v>
      </c>
      <c r="H59" s="93" t="str">
        <f t="shared" si="7"/>
        <v>防府</v>
      </c>
    </row>
    <row r="60" spans="1:8" ht="11.25" customHeight="1">
      <c r="A60" s="52" t="s">
        <v>93</v>
      </c>
      <c r="B60" s="49">
        <v>63</v>
      </c>
      <c r="C60" s="50">
        <v>108</v>
      </c>
      <c r="D60" s="50">
        <v>13</v>
      </c>
      <c r="E60" s="50">
        <v>3625</v>
      </c>
      <c r="F60" s="50">
        <v>2779</v>
      </c>
      <c r="G60" s="87">
        <v>12</v>
      </c>
      <c r="H60" s="93" t="str">
        <f t="shared" si="7"/>
        <v>岩国</v>
      </c>
    </row>
    <row r="61" spans="1:8" ht="11.25" customHeight="1">
      <c r="A61" s="52" t="s">
        <v>94</v>
      </c>
      <c r="B61" s="49">
        <v>27</v>
      </c>
      <c r="C61" s="50">
        <v>40</v>
      </c>
      <c r="D61" s="50">
        <v>5</v>
      </c>
      <c r="E61" s="50">
        <v>1833</v>
      </c>
      <c r="F61" s="50">
        <v>1353</v>
      </c>
      <c r="G61" s="87">
        <v>5</v>
      </c>
      <c r="H61" s="93" t="str">
        <f t="shared" si="7"/>
        <v>光</v>
      </c>
    </row>
    <row r="62" spans="1:8" ht="11.25" customHeight="1">
      <c r="A62" s="52" t="s">
        <v>95</v>
      </c>
      <c r="B62" s="49">
        <v>16</v>
      </c>
      <c r="C62" s="50">
        <v>39</v>
      </c>
      <c r="D62" s="50">
        <v>7</v>
      </c>
      <c r="E62" s="50">
        <v>1077</v>
      </c>
      <c r="F62" s="50">
        <v>818</v>
      </c>
      <c r="G62" s="87">
        <v>3</v>
      </c>
      <c r="H62" s="93" t="str">
        <f t="shared" si="7"/>
        <v>長門</v>
      </c>
    </row>
    <row r="63" spans="1:8" ht="11.25" customHeight="1">
      <c r="A63" s="52" t="s">
        <v>96</v>
      </c>
      <c r="B63" s="49">
        <v>34</v>
      </c>
      <c r="C63" s="50">
        <v>36</v>
      </c>
      <c r="D63" s="50">
        <v>6</v>
      </c>
      <c r="E63" s="50">
        <v>1530</v>
      </c>
      <c r="F63" s="50">
        <v>993</v>
      </c>
      <c r="G63" s="87">
        <v>5</v>
      </c>
      <c r="H63" s="93" t="str">
        <f t="shared" si="7"/>
        <v>柳井</v>
      </c>
    </row>
    <row r="64" spans="1:8" ht="11.25" customHeight="1">
      <c r="A64" s="52" t="s">
        <v>97</v>
      </c>
      <c r="B64" s="49">
        <v>35</v>
      </c>
      <c r="C64" s="50">
        <v>54</v>
      </c>
      <c r="D64" s="50">
        <v>9</v>
      </c>
      <c r="E64" s="50">
        <v>1871</v>
      </c>
      <c r="F64" s="50">
        <v>1362</v>
      </c>
      <c r="G64" s="87">
        <v>7</v>
      </c>
      <c r="H64" s="93" t="str">
        <f t="shared" si="7"/>
        <v>厚狭</v>
      </c>
    </row>
    <row r="65" spans="1:8" s="5" customFormat="1" ht="11.25">
      <c r="A65" s="63" t="s">
        <v>98</v>
      </c>
      <c r="B65" s="64">
        <f aca="true" t="shared" si="8" ref="B65:G65">SUM(B54:B64)</f>
        <v>613</v>
      </c>
      <c r="C65" s="65">
        <f t="shared" si="8"/>
        <v>1381</v>
      </c>
      <c r="D65" s="65">
        <f t="shared" si="8"/>
        <v>145</v>
      </c>
      <c r="E65" s="65">
        <f t="shared" si="8"/>
        <v>35156</v>
      </c>
      <c r="F65" s="65">
        <f t="shared" si="8"/>
        <v>27293</v>
      </c>
      <c r="G65" s="89">
        <f t="shared" si="8"/>
        <v>102</v>
      </c>
      <c r="H65" s="95" t="str">
        <f>IF(A65="","",A65)</f>
        <v>山口県計</v>
      </c>
    </row>
    <row r="66" spans="1:8" ht="11.25">
      <c r="A66" s="53"/>
      <c r="B66" s="6"/>
      <c r="C66" s="6"/>
      <c r="D66" s="6"/>
      <c r="E66" s="6"/>
      <c r="F66" s="6"/>
      <c r="G66" s="6"/>
      <c r="H66" s="27"/>
    </row>
    <row r="67" spans="1:8" ht="12" thickBot="1">
      <c r="A67" s="54"/>
      <c r="B67" s="26"/>
      <c r="C67" s="26"/>
      <c r="D67" s="26"/>
      <c r="E67" s="26"/>
      <c r="F67" s="26"/>
      <c r="G67" s="26"/>
      <c r="H67" s="28"/>
    </row>
    <row r="68" spans="1:8" s="5" customFormat="1" ht="24.75" customHeight="1" thickBot="1" thickTop="1">
      <c r="A68" s="55" t="s">
        <v>29</v>
      </c>
      <c r="B68" s="35">
        <f aca="true" t="shared" si="9" ref="B68:G68">B10+B19+B34+B52+B65</f>
        <v>2981</v>
      </c>
      <c r="C68" s="25">
        <f t="shared" si="9"/>
        <v>7263</v>
      </c>
      <c r="D68" s="25">
        <f t="shared" si="9"/>
        <v>748</v>
      </c>
      <c r="E68" s="25">
        <f t="shared" si="9"/>
        <v>194187</v>
      </c>
      <c r="F68" s="25">
        <f t="shared" si="9"/>
        <v>163687</v>
      </c>
      <c r="G68" s="25">
        <f t="shared" si="9"/>
        <v>618</v>
      </c>
      <c r="H68" s="23" t="s">
        <v>101</v>
      </c>
    </row>
    <row r="69" spans="1:7" ht="11.25">
      <c r="A69" s="4" t="s">
        <v>102</v>
      </c>
      <c r="B69" s="4"/>
      <c r="C69" s="4"/>
      <c r="D69" s="4"/>
      <c r="E69" s="4"/>
      <c r="F69" s="4"/>
      <c r="G69" s="4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&amp;R広島国税局
源泉所得税４
（Ｈ22）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31" t="s">
        <v>22</v>
      </c>
      <c r="B2" s="123"/>
      <c r="C2" s="123" t="s">
        <v>5</v>
      </c>
      <c r="D2" s="123"/>
      <c r="E2" s="123"/>
      <c r="F2" s="123"/>
      <c r="G2" s="123"/>
      <c r="H2" s="123"/>
      <c r="I2" s="123" t="s">
        <v>20</v>
      </c>
      <c r="J2" s="123"/>
      <c r="K2" s="123"/>
      <c r="L2" s="123"/>
      <c r="M2" s="123"/>
      <c r="N2" s="123"/>
      <c r="O2" s="123" t="s">
        <v>0</v>
      </c>
      <c r="P2" s="123"/>
      <c r="Q2" s="123"/>
      <c r="R2" s="123"/>
      <c r="S2" s="123"/>
      <c r="T2" s="123"/>
      <c r="U2" s="124"/>
    </row>
    <row r="3" spans="1:21" s="3" customFormat="1" ht="11.25">
      <c r="A3" s="132"/>
      <c r="B3" s="133"/>
      <c r="C3" s="19"/>
      <c r="D3" s="19"/>
      <c r="E3" s="125" t="s">
        <v>24</v>
      </c>
      <c r="F3" s="126"/>
      <c r="G3" s="125" t="s">
        <v>17</v>
      </c>
      <c r="H3" s="126"/>
      <c r="I3" s="125" t="s">
        <v>23</v>
      </c>
      <c r="J3" s="126"/>
      <c r="K3" s="125" t="s">
        <v>24</v>
      </c>
      <c r="L3" s="126"/>
      <c r="M3" s="125" t="s">
        <v>17</v>
      </c>
      <c r="N3" s="126"/>
      <c r="O3" s="125" t="s">
        <v>23</v>
      </c>
      <c r="P3" s="126"/>
      <c r="Q3" s="125" t="s">
        <v>16</v>
      </c>
      <c r="R3" s="126"/>
      <c r="S3" s="125" t="s">
        <v>17</v>
      </c>
      <c r="T3" s="126"/>
      <c r="U3" s="20"/>
    </row>
    <row r="4" spans="1:21" s="3" customFormat="1" ht="11.25">
      <c r="A4" s="134"/>
      <c r="B4" s="135"/>
      <c r="C4" s="135" t="s">
        <v>23</v>
      </c>
      <c r="D4" s="135"/>
      <c r="E4" s="127"/>
      <c r="F4" s="128"/>
      <c r="G4" s="127"/>
      <c r="H4" s="128"/>
      <c r="I4" s="127"/>
      <c r="J4" s="128"/>
      <c r="K4" s="127"/>
      <c r="L4" s="128"/>
      <c r="M4" s="127"/>
      <c r="N4" s="128"/>
      <c r="O4" s="127"/>
      <c r="P4" s="128"/>
      <c r="Q4" s="127"/>
      <c r="R4" s="128"/>
      <c r="S4" s="127"/>
      <c r="T4" s="128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29" t="s">
        <v>9</v>
      </c>
      <c r="B9" s="129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30" t="s">
        <v>10</v>
      </c>
      <c r="B10" s="130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広島国税局</dc:creator>
  <cp:keywords/>
  <dc:description/>
  <cp:lastModifiedBy>広島国税局</cp:lastModifiedBy>
  <cp:lastPrinted>2012-07-10T08:27:56Z</cp:lastPrinted>
  <dcterms:created xsi:type="dcterms:W3CDTF">2003-07-09T01:05:10Z</dcterms:created>
  <dcterms:modified xsi:type="dcterms:W3CDTF">2012-07-10T08:28:03Z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