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 yWindow="65476" windowWidth="7680" windowHeight="9120" activeTab="6"/>
  </bookViews>
  <sheets>
    <sheet name="（1）" sheetId="1" r:id="rId1"/>
    <sheet name="（2－1）" sheetId="2" r:id="rId2"/>
    <sheet name="（2－2）" sheetId="3" r:id="rId3"/>
    <sheet name="（2－3）" sheetId="4" state="hidden" r:id="rId4"/>
    <sheet name="（2－4）" sheetId="5" state="hidden" r:id="rId5"/>
    <sheet name="（2－3） " sheetId="6" r:id="rId6"/>
    <sheet name="（2－4） " sheetId="7" r:id="rId7"/>
    <sheet name="（3）" sheetId="8" r:id="rId8"/>
    <sheet name="（4）" sheetId="9" r:id="rId9"/>
    <sheet name="（5）" sheetId="10" r:id="rId10"/>
  </sheets>
  <definedNames/>
  <calcPr fullCalcOnLoad="1"/>
</workbook>
</file>

<file path=xl/sharedStrings.xml><?xml version="1.0" encoding="utf-8"?>
<sst xmlns="http://schemas.openxmlformats.org/spreadsheetml/2006/main" count="1047" uniqueCount="171">
  <si>
    <t>本年度分</t>
  </si>
  <si>
    <t>繰越分</t>
  </si>
  <si>
    <t>計</t>
  </si>
  <si>
    <t>区　分</t>
  </si>
  <si>
    <t>徴　収　決　定　済　額</t>
  </si>
  <si>
    <t>収　　納　　済　　額</t>
  </si>
  <si>
    <t>不　納　欠　損　額</t>
  </si>
  <si>
    <t>収　納　未　済　額</t>
  </si>
  <si>
    <t>千円</t>
  </si>
  <si>
    <t>所</t>
  </si>
  <si>
    <t>得</t>
  </si>
  <si>
    <t>税</t>
  </si>
  <si>
    <t>源泉所得税</t>
  </si>
  <si>
    <t>申告所得税</t>
  </si>
  <si>
    <t>法人税</t>
  </si>
  <si>
    <t>相続税</t>
  </si>
  <si>
    <t>地価税</t>
  </si>
  <si>
    <t>消費税</t>
  </si>
  <si>
    <t>消費税及び</t>
  </si>
  <si>
    <t>地方消費税</t>
  </si>
  <si>
    <t>酒税</t>
  </si>
  <si>
    <t>有価証券取引税</t>
  </si>
  <si>
    <t>旧税</t>
  </si>
  <si>
    <t>電源開発促進税</t>
  </si>
  <si>
    <t>揮発油税及び</t>
  </si>
  <si>
    <t>地方道路税</t>
  </si>
  <si>
    <t>石油ガス税</t>
  </si>
  <si>
    <t>自動車重量税</t>
  </si>
  <si>
    <t>航空機燃料税</t>
  </si>
  <si>
    <t>印紙収入</t>
  </si>
  <si>
    <t>合　　計</t>
  </si>
  <si>
    <t>(2) 税務署別徴収状況</t>
  </si>
  <si>
    <t>県</t>
  </si>
  <si>
    <t>署　　名</t>
  </si>
  <si>
    <t>源　泉　所　得　税</t>
  </si>
  <si>
    <t>申　告　所　得　税</t>
  </si>
  <si>
    <t>法　　　人　　　税</t>
  </si>
  <si>
    <t>相　　　続　　　税</t>
  </si>
  <si>
    <t>署</t>
  </si>
  <si>
    <t>名</t>
  </si>
  <si>
    <t>徴収決定済額</t>
  </si>
  <si>
    <t>収納済額</t>
  </si>
  <si>
    <t>収納未済額</t>
  </si>
  <si>
    <t>徴収決定済額</t>
  </si>
  <si>
    <t>百万円</t>
  </si>
  <si>
    <t>門司</t>
  </si>
  <si>
    <t>門</t>
  </si>
  <si>
    <t>若松</t>
  </si>
  <si>
    <t>若</t>
  </si>
  <si>
    <t>小倉</t>
  </si>
  <si>
    <t>小</t>
  </si>
  <si>
    <t>八幡</t>
  </si>
  <si>
    <t>八</t>
  </si>
  <si>
    <t>博多</t>
  </si>
  <si>
    <t>博</t>
  </si>
  <si>
    <t>福</t>
  </si>
  <si>
    <t>香椎</t>
  </si>
  <si>
    <t>香</t>
  </si>
  <si>
    <t>福岡</t>
  </si>
  <si>
    <t>西福岡</t>
  </si>
  <si>
    <t>西</t>
  </si>
  <si>
    <t>大牟田</t>
  </si>
  <si>
    <t>牟</t>
  </si>
  <si>
    <t>久留米</t>
  </si>
  <si>
    <t>久</t>
  </si>
  <si>
    <t>岡</t>
  </si>
  <si>
    <t>直方</t>
  </si>
  <si>
    <t>直</t>
  </si>
  <si>
    <t>飯塚</t>
  </si>
  <si>
    <t>飯</t>
  </si>
  <si>
    <t>田川</t>
  </si>
  <si>
    <t>田</t>
  </si>
  <si>
    <t>甘木</t>
  </si>
  <si>
    <t>甘</t>
  </si>
  <si>
    <t>八女</t>
  </si>
  <si>
    <t>女</t>
  </si>
  <si>
    <t>大川</t>
  </si>
  <si>
    <t>大</t>
  </si>
  <si>
    <t>行橋</t>
  </si>
  <si>
    <t>行</t>
  </si>
  <si>
    <t>筑紫</t>
  </si>
  <si>
    <t>筑</t>
  </si>
  <si>
    <t>福岡県計</t>
  </si>
  <si>
    <t>北九州市計</t>
  </si>
  <si>
    <t>北</t>
  </si>
  <si>
    <t>福岡市計</t>
  </si>
  <si>
    <t>佐賀</t>
  </si>
  <si>
    <t>賀</t>
  </si>
  <si>
    <t>佐</t>
  </si>
  <si>
    <t>唐津</t>
  </si>
  <si>
    <t>唐</t>
  </si>
  <si>
    <t>鳥栖</t>
  </si>
  <si>
    <t>鳥</t>
  </si>
  <si>
    <t>伊万里</t>
  </si>
  <si>
    <t>伊</t>
  </si>
  <si>
    <t>武雄</t>
  </si>
  <si>
    <t>武</t>
  </si>
  <si>
    <t>佐賀県計</t>
  </si>
  <si>
    <t>長崎</t>
  </si>
  <si>
    <t>長</t>
  </si>
  <si>
    <t>佐世保</t>
  </si>
  <si>
    <t>島原</t>
  </si>
  <si>
    <t>島</t>
  </si>
  <si>
    <t>諫早</t>
  </si>
  <si>
    <t>諫</t>
  </si>
  <si>
    <t>福江</t>
  </si>
  <si>
    <t>江</t>
  </si>
  <si>
    <t>崎</t>
  </si>
  <si>
    <t>平戸</t>
  </si>
  <si>
    <t>平</t>
  </si>
  <si>
    <t>壱岐</t>
  </si>
  <si>
    <t>壱</t>
  </si>
  <si>
    <t>厳原</t>
  </si>
  <si>
    <t>厳</t>
  </si>
  <si>
    <t>長崎県計</t>
  </si>
  <si>
    <t>国税局引受分</t>
  </si>
  <si>
    <t>局</t>
  </si>
  <si>
    <t>合計</t>
  </si>
  <si>
    <t>(2) 税務署別徴収状況 (続）</t>
  </si>
  <si>
    <t>(2) 税務署別徴収状況　（続）</t>
  </si>
  <si>
    <t>区　　分</t>
  </si>
  <si>
    <t>税額（A）</t>
  </si>
  <si>
    <t>指　数</t>
  </si>
  <si>
    <t>全国比</t>
  </si>
  <si>
    <t>税額（B）</t>
  </si>
  <si>
    <t>収納割合</t>
  </si>
  <si>
    <t>酒　税</t>
  </si>
  <si>
    <t>総　額</t>
  </si>
  <si>
    <t>（注）　平成9年度から地方消費税導入</t>
  </si>
  <si>
    <t>（5）　直接税、間接税の徴収決定済額の県別構成割合の累年比較</t>
  </si>
  <si>
    <t>直　　　接　　　税</t>
  </si>
  <si>
    <t>間　　　接　　　税</t>
  </si>
  <si>
    <t>福岡局</t>
  </si>
  <si>
    <t>福岡県</t>
  </si>
  <si>
    <t>佐賀県</t>
  </si>
  <si>
    <t>長崎県</t>
  </si>
  <si>
    <t xml:space="preserve">   （1）  国税徴収状況</t>
  </si>
  <si>
    <t>直　　接　　税　　計</t>
  </si>
  <si>
    <t>消費税及び地方消費税</t>
  </si>
  <si>
    <t>酒　　　　　　　　税</t>
  </si>
  <si>
    <t>揮発油税及び地方道路税</t>
  </si>
  <si>
    <t>その他の間接税等</t>
  </si>
  <si>
    <t>間　接　税　等　計</t>
  </si>
  <si>
    <t>合　　　　　　　計</t>
  </si>
  <si>
    <t>名</t>
  </si>
  <si>
    <t>％</t>
  </si>
  <si>
    <t>％</t>
  </si>
  <si>
    <t>％</t>
  </si>
  <si>
    <t>消費税及び
地方消費税</t>
  </si>
  <si>
    <t>たばこ税及び
たばこ特別税</t>
  </si>
  <si>
    <t>揮発油税及び
地方道路税</t>
  </si>
  <si>
    <t>（3）　徴収状況の累年比較</t>
  </si>
  <si>
    <t>（4）　主要税目の収納割合の累年比較</t>
  </si>
  <si>
    <t>関連表：16-1（1）国税徴収状況</t>
  </si>
  <si>
    <t>関連表：16-1（2）税務署別徴収状況</t>
  </si>
  <si>
    <t>調査期間：平成14年4月1日から平成15年3月31日まで</t>
  </si>
  <si>
    <t>たばこ税及びたばこ特別税</t>
  </si>
  <si>
    <t>間接税等計</t>
  </si>
  <si>
    <t>その他の間接税等</t>
  </si>
  <si>
    <t>たばこ税</t>
  </si>
  <si>
    <t>調査期間：平成16年4月1日から平成17年3月31日まで</t>
  </si>
  <si>
    <t>X</t>
  </si>
  <si>
    <t>平成11年度</t>
  </si>
  <si>
    <t>（指数：平成11年度＝１００）</t>
  </si>
  <si>
    <t>（注）　1　区分は、国税収納金整理資金受入科目により掲げている。</t>
  </si>
  <si>
    <t>　　　　2  不納欠損とは、納税者の資金喪失等により将来も税金を徴収できる見込みがないとき、その税額を欠損処分</t>
  </si>
  <si>
    <t>　　　　 として租税債権を消滅させるもので、民間における貸倒れ処理に相当するものをいう。</t>
  </si>
  <si>
    <t>　　　　3  有価証券取引税は、平成11年3月31日をもって廃止された。</t>
  </si>
  <si>
    <t>　　　　4  旧税は物品税等を指す。</t>
  </si>
  <si>
    <t>-</t>
  </si>
  <si>
    <t>X</t>
  </si>
</sst>
</file>

<file path=xl/styles.xml><?xml version="1.0" encoding="utf-8"?>
<styleSheet xmlns="http://schemas.openxmlformats.org/spreadsheetml/2006/main">
  <numFmts count="4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_ "/>
    <numFmt numFmtId="178" formatCode="0.0"/>
    <numFmt numFmtId="179" formatCode="#,##0;\-#,##0,\-"/>
    <numFmt numFmtId="180" formatCode="#,##0;\-\-#,##0"/>
    <numFmt numFmtId="181" formatCode="#,##0;\-#,##0;\-"/>
    <numFmt numFmtId="182" formatCode="#,##0.0;\-#,##0.0;\-"/>
    <numFmt numFmtId="183" formatCode="#,##0.00;\-#,##0.00;\-"/>
    <numFmt numFmtId="184" formatCode="#,##0.000;\-#,##0.000;\-"/>
    <numFmt numFmtId="185" formatCode="#,##0.0000;\-#,##0.0000;\-"/>
    <numFmt numFmtId="186" formatCode="#,##0.00000;\-#,##0.00000;\-"/>
    <numFmt numFmtId="187" formatCode="#,##0.000000;\-#,##0.000000;\-"/>
    <numFmt numFmtId="188" formatCode="#,##0.0000000;\-#,##0.0000000;\-"/>
    <numFmt numFmtId="189" formatCode="#,##0.00000000;\-#,##0.00000000;\-"/>
    <numFmt numFmtId="190" formatCode="#,##0.000000000;\-#,##0.000000000;\-"/>
    <numFmt numFmtId="191" formatCode="#,##0.0000000000;\-#,##0.0000000000;\-"/>
    <numFmt numFmtId="192" formatCode="#,##0.00000000000;\-#,##0.00000000000;\-"/>
    <numFmt numFmtId="193" formatCode="#,##0.000000000000;\-#,##0.000000000000;\-"/>
    <numFmt numFmtId="194" formatCode="#,##0.0000000000000;\-#,##0.0000000000000;\-"/>
    <numFmt numFmtId="195" formatCode="#,##0.00000000000000;\-#,##0.00000000000000;\-"/>
    <numFmt numFmtId="196" formatCode="#,##0.000000000000000;\-#,##0.000000000000000;\-"/>
    <numFmt numFmtId="197" formatCode="#,##0.0000000000000000;\-#,##0.0000000000000000;\-"/>
    <numFmt numFmtId="198" formatCode="0.000000_ "/>
    <numFmt numFmtId="199" formatCode="0.00000_ "/>
    <numFmt numFmtId="200" formatCode="0.0000_ "/>
    <numFmt numFmtId="201" formatCode="0.000_ "/>
    <numFmt numFmtId="202" formatCode="0.00_ "/>
    <numFmt numFmtId="203" formatCode="0_ "/>
    <numFmt numFmtId="204" formatCode="0.0000000_ "/>
    <numFmt numFmtId="205" formatCode="0;_琀"/>
    <numFmt numFmtId="206" formatCode="0;_�"/>
    <numFmt numFmtId="207" formatCode="0.0;_�"/>
    <numFmt numFmtId="208" formatCode="#,##0_ "/>
    <numFmt numFmtId="209" formatCode="0.0_);[Red]\(0.0\)"/>
    <numFmt numFmtId="210" formatCode="0_);[Red]\(0\)"/>
  </numFmts>
  <fonts count="12">
    <font>
      <sz val="11"/>
      <name val="ＭＳ Ｐゴシック"/>
      <family val="3"/>
    </font>
    <font>
      <sz val="6"/>
      <name val="ＭＳ Ｐゴシック"/>
      <family val="3"/>
    </font>
    <font>
      <sz val="9"/>
      <name val="ＭＳ Ｐゴシック"/>
      <family val="3"/>
    </font>
    <font>
      <sz val="11"/>
      <name val="ＭＳ Ｐ明朝"/>
      <family val="1"/>
    </font>
    <font>
      <b/>
      <sz val="12"/>
      <name val="ＭＳ Ｐ明朝"/>
      <family val="1"/>
    </font>
    <font>
      <sz val="8"/>
      <name val="ＭＳ Ｐ明朝"/>
      <family val="1"/>
    </font>
    <font>
      <sz val="11"/>
      <name val="ＭＳ 明朝"/>
      <family val="1"/>
    </font>
    <font>
      <sz val="8"/>
      <name val="ＭＳ 明朝"/>
      <family val="1"/>
    </font>
    <font>
      <sz val="10"/>
      <name val="ＭＳ 明朝"/>
      <family val="1"/>
    </font>
    <font>
      <b/>
      <sz val="12"/>
      <name val="ＭＳ 明朝"/>
      <family val="1"/>
    </font>
    <font>
      <b/>
      <sz val="11"/>
      <name val="ＭＳ 明朝"/>
      <family val="1"/>
    </font>
    <font>
      <sz val="12"/>
      <name val="ＭＳ Ｐ明朝"/>
      <family val="1"/>
    </font>
  </fonts>
  <fills count="3">
    <fill>
      <patternFill/>
    </fill>
    <fill>
      <patternFill patternType="gray125"/>
    </fill>
    <fill>
      <patternFill patternType="solid">
        <fgColor indexed="40"/>
        <bgColor indexed="64"/>
      </patternFill>
    </fill>
  </fills>
  <borders count="19">
    <border>
      <left/>
      <right/>
      <top/>
      <bottom/>
      <diagonal/>
    </border>
    <border>
      <left>
        <color indexed="63"/>
      </left>
      <right>
        <color indexed="63"/>
      </right>
      <top>
        <color indexed="63"/>
      </top>
      <bottom style="thin"/>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style="thin"/>
    </border>
    <border>
      <left style="thin"/>
      <right>
        <color indexed="63"/>
      </right>
      <top>
        <color indexed="63"/>
      </top>
      <bottom style="thin"/>
    </border>
    <border>
      <left>
        <color indexed="63"/>
      </left>
      <right style="thin"/>
      <top style="thin"/>
      <bottom style="thin"/>
    </border>
    <border>
      <left>
        <color indexed="63"/>
      </left>
      <right style="thin"/>
      <top style="double"/>
      <bottom>
        <color indexed="63"/>
      </bottom>
    </border>
    <border>
      <left style="thin"/>
      <right>
        <color indexed="63"/>
      </right>
      <top style="double"/>
      <bottom>
        <color indexed="63"/>
      </bottom>
    </border>
    <border>
      <left style="thin"/>
      <right>
        <color indexed="63"/>
      </right>
      <top style="thin"/>
      <bottom style="thin"/>
    </border>
    <border>
      <left style="thin"/>
      <right>
        <color indexed="63"/>
      </right>
      <top>
        <color indexed="63"/>
      </top>
      <bottom>
        <color indexed="63"/>
      </bottom>
    </border>
    <border>
      <left style="thin"/>
      <right style="thin"/>
      <top>
        <color indexed="63"/>
      </top>
      <bottom>
        <color indexed="63"/>
      </bottom>
    </border>
    <border>
      <left>
        <color indexed="63"/>
      </left>
      <right>
        <color indexed="63"/>
      </right>
      <top>
        <color indexed="63"/>
      </top>
      <bottom style="double"/>
    </border>
    <border>
      <left>
        <color indexed="63"/>
      </left>
      <right>
        <color indexed="63"/>
      </right>
      <top style="double"/>
      <bottom style="thin"/>
    </border>
    <border>
      <left style="thin"/>
      <right>
        <color indexed="63"/>
      </right>
      <top style="double"/>
      <bottom style="thin"/>
    </border>
    <border>
      <left>
        <color indexed="63"/>
      </left>
      <right style="thin"/>
      <top style="double"/>
      <bottom style="thin"/>
    </border>
    <border>
      <left>
        <color indexed="63"/>
      </left>
      <right>
        <color indexed="63"/>
      </right>
      <top style="double"/>
      <bottom>
        <color indexed="63"/>
      </bottom>
    </border>
    <border>
      <left>
        <color indexed="63"/>
      </left>
      <right>
        <color indexed="63"/>
      </right>
      <top style="thin"/>
      <bottom>
        <color indexed="63"/>
      </bottom>
    </border>
    <border>
      <left style="thin"/>
      <right style="thin"/>
      <top style="double"/>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177">
    <xf numFmtId="0" fontId="0" fillId="0" borderId="0" xfId="0" applyAlignment="1">
      <alignment/>
    </xf>
    <xf numFmtId="0" fontId="0" fillId="0" borderId="0" xfId="0" applyAlignment="1">
      <alignment horizontal="center"/>
    </xf>
    <xf numFmtId="0" fontId="4" fillId="0" borderId="1" xfId="0" applyFont="1" applyBorder="1" applyAlignment="1">
      <alignment horizontal="center" vertical="center"/>
    </xf>
    <xf numFmtId="0" fontId="3" fillId="0" borderId="0" xfId="0" applyFont="1" applyBorder="1" applyAlignment="1">
      <alignment vertical="center"/>
    </xf>
    <xf numFmtId="0" fontId="3" fillId="0" borderId="2" xfId="0" applyFont="1" applyBorder="1" applyAlignment="1">
      <alignment horizontal="distributed" vertical="center"/>
    </xf>
    <xf numFmtId="0" fontId="3" fillId="0" borderId="2" xfId="0" applyFont="1" applyFill="1" applyBorder="1" applyAlignment="1">
      <alignment horizontal="distributed" vertical="center"/>
    </xf>
    <xf numFmtId="0" fontId="3" fillId="0" borderId="0" xfId="0" applyFont="1" applyAlignment="1">
      <alignment vertical="center"/>
    </xf>
    <xf numFmtId="0" fontId="3" fillId="0" borderId="0" xfId="0" applyFont="1" applyAlignment="1">
      <alignment horizontal="center" vertical="center"/>
    </xf>
    <xf numFmtId="38" fontId="3" fillId="0" borderId="0" xfId="16" applyFont="1" applyFill="1" applyBorder="1" applyAlignment="1">
      <alignment horizontal="center" vertical="center"/>
    </xf>
    <xf numFmtId="0" fontId="4" fillId="0" borderId="1" xfId="0" applyFont="1" applyBorder="1" applyAlignment="1">
      <alignment vertical="center"/>
    </xf>
    <xf numFmtId="0" fontId="4" fillId="0" borderId="3" xfId="0" applyFont="1" applyFill="1" applyBorder="1" applyAlignment="1">
      <alignment horizontal="distributed" vertical="center"/>
    </xf>
    <xf numFmtId="0" fontId="4" fillId="0" borderId="0" xfId="0" applyFont="1" applyAlignment="1">
      <alignment vertical="center"/>
    </xf>
    <xf numFmtId="0" fontId="5" fillId="0" borderId="0" xfId="0" applyFont="1" applyAlignment="1">
      <alignment vertical="center"/>
    </xf>
    <xf numFmtId="0" fontId="5" fillId="0" borderId="2" xfId="0" applyFont="1" applyBorder="1" applyAlignment="1">
      <alignment vertical="center"/>
    </xf>
    <xf numFmtId="0" fontId="5" fillId="0" borderId="2" xfId="0" applyFont="1" applyBorder="1" applyAlignment="1">
      <alignment horizontal="right" vertical="center"/>
    </xf>
    <xf numFmtId="0" fontId="5" fillId="0" borderId="0" xfId="0" applyFont="1" applyAlignment="1">
      <alignment horizontal="center" vertical="center"/>
    </xf>
    <xf numFmtId="0" fontId="3" fillId="2" borderId="3" xfId="0" applyFont="1" applyFill="1" applyBorder="1" applyAlignment="1">
      <alignment horizontal="center" vertical="center"/>
    </xf>
    <xf numFmtId="0" fontId="6" fillId="0" borderId="0" xfId="0" applyFont="1" applyAlignment="1">
      <alignment vertical="center"/>
    </xf>
    <xf numFmtId="0" fontId="6" fillId="2" borderId="3" xfId="0" applyFont="1" applyFill="1" applyBorder="1" applyAlignment="1">
      <alignment horizontal="center" vertical="center"/>
    </xf>
    <xf numFmtId="0" fontId="6" fillId="2" borderId="1" xfId="0" applyFont="1" applyFill="1" applyBorder="1" applyAlignment="1">
      <alignment horizontal="center" vertical="center"/>
    </xf>
    <xf numFmtId="0" fontId="7" fillId="0" borderId="2" xfId="0" applyFont="1" applyBorder="1" applyAlignment="1">
      <alignment vertical="center"/>
    </xf>
    <xf numFmtId="0" fontId="7" fillId="0" borderId="2" xfId="0" applyFont="1" applyBorder="1" applyAlignment="1">
      <alignment horizontal="right" vertical="center"/>
    </xf>
    <xf numFmtId="0" fontId="7" fillId="0" borderId="0" xfId="0" applyFont="1" applyAlignment="1">
      <alignment horizontal="right" vertical="center"/>
    </xf>
    <xf numFmtId="0" fontId="9" fillId="0" borderId="1" xfId="0" applyFont="1" applyBorder="1" applyAlignment="1">
      <alignment horizontal="center" vertical="center"/>
    </xf>
    <xf numFmtId="0" fontId="7" fillId="0" borderId="0" xfId="0" applyFont="1" applyAlignment="1">
      <alignment vertical="center"/>
    </xf>
    <xf numFmtId="0" fontId="6" fillId="0" borderId="2" xfId="0" applyFont="1" applyBorder="1" applyAlignment="1">
      <alignment horizontal="center" vertical="center"/>
    </xf>
    <xf numFmtId="0" fontId="6" fillId="0" borderId="2" xfId="0" applyFont="1" applyBorder="1" applyAlignment="1">
      <alignment vertical="center"/>
    </xf>
    <xf numFmtId="0" fontId="6" fillId="0" borderId="3" xfId="0" applyFont="1" applyBorder="1" applyAlignment="1">
      <alignment horizontal="center" vertical="center"/>
    </xf>
    <xf numFmtId="0" fontId="6" fillId="0" borderId="0" xfId="0" applyFont="1" applyAlignment="1">
      <alignment/>
    </xf>
    <xf numFmtId="0" fontId="6" fillId="0" borderId="0" xfId="0" applyFont="1" applyBorder="1" applyAlignment="1">
      <alignment/>
    </xf>
    <xf numFmtId="0" fontId="6" fillId="2" borderId="3" xfId="0" applyFont="1" applyFill="1" applyBorder="1" applyAlignment="1">
      <alignment horizontal="center"/>
    </xf>
    <xf numFmtId="0" fontId="6" fillId="2" borderId="4" xfId="0" applyFont="1" applyFill="1" applyBorder="1" applyAlignment="1">
      <alignment horizontal="center"/>
    </xf>
    <xf numFmtId="0" fontId="7" fillId="0" borderId="0" xfId="0" applyFont="1" applyBorder="1" applyAlignment="1">
      <alignment/>
    </xf>
    <xf numFmtId="0" fontId="7" fillId="0" borderId="2" xfId="0" applyFont="1" applyBorder="1" applyAlignment="1">
      <alignment/>
    </xf>
    <xf numFmtId="0" fontId="7" fillId="0" borderId="2" xfId="0" applyFont="1" applyBorder="1" applyAlignment="1">
      <alignment horizontal="right"/>
    </xf>
    <xf numFmtId="0" fontId="7" fillId="0" borderId="0" xfId="0" applyFont="1" applyAlignment="1">
      <alignment horizontal="right"/>
    </xf>
    <xf numFmtId="0" fontId="7" fillId="0" borderId="0" xfId="0" applyFont="1" applyAlignment="1">
      <alignment/>
    </xf>
    <xf numFmtId="0" fontId="8" fillId="0" borderId="0" xfId="0" applyFont="1" applyBorder="1" applyAlignment="1">
      <alignment vertical="center"/>
    </xf>
    <xf numFmtId="0" fontId="6" fillId="0" borderId="0" xfId="0" applyFont="1" applyBorder="1" applyAlignment="1">
      <alignment vertical="center"/>
    </xf>
    <xf numFmtId="38" fontId="6" fillId="0" borderId="2" xfId="16" applyFont="1" applyBorder="1" applyAlignment="1">
      <alignment horizontal="right" vertical="center"/>
    </xf>
    <xf numFmtId="0" fontId="6" fillId="0" borderId="0" xfId="0" applyFont="1" applyBorder="1" applyAlignment="1">
      <alignment horizontal="distributed" vertical="center"/>
    </xf>
    <xf numFmtId="0" fontId="6" fillId="0" borderId="2" xfId="0" applyFont="1" applyBorder="1" applyAlignment="1">
      <alignment horizontal="distributed" vertical="center"/>
    </xf>
    <xf numFmtId="0" fontId="6" fillId="0" borderId="2" xfId="0" applyFont="1" applyFill="1" applyBorder="1" applyAlignment="1">
      <alignment horizontal="distributed" vertical="center"/>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xf>
    <xf numFmtId="0" fontId="6" fillId="0" borderId="0" xfId="0" applyFont="1" applyAlignment="1">
      <alignment horizontal="center" vertical="center"/>
    </xf>
    <xf numFmtId="0" fontId="6" fillId="2" borderId="4" xfId="0" applyFont="1" applyFill="1" applyBorder="1" applyAlignment="1">
      <alignment horizontal="center" vertical="center"/>
    </xf>
    <xf numFmtId="0" fontId="6" fillId="2" borderId="5" xfId="0" applyFont="1" applyFill="1" applyBorder="1" applyAlignment="1">
      <alignment horizontal="center" vertical="center"/>
    </xf>
    <xf numFmtId="0" fontId="7" fillId="0" borderId="0" xfId="0" applyFont="1" applyAlignment="1">
      <alignment horizontal="center" vertical="center"/>
    </xf>
    <xf numFmtId="38" fontId="6" fillId="0" borderId="0" xfId="16" applyFont="1" applyFill="1" applyBorder="1" applyAlignment="1">
      <alignment horizontal="center" vertical="center"/>
    </xf>
    <xf numFmtId="0" fontId="10" fillId="0" borderId="0" xfId="0" applyFont="1" applyAlignment="1">
      <alignment vertical="center"/>
    </xf>
    <xf numFmtId="0" fontId="10" fillId="0" borderId="2" xfId="0" applyFont="1" applyFill="1" applyBorder="1" applyAlignment="1">
      <alignment horizontal="distributed" vertical="center"/>
    </xf>
    <xf numFmtId="0" fontId="10" fillId="0" borderId="0" xfId="0" applyFont="1" applyAlignment="1">
      <alignment horizontal="center" vertical="center"/>
    </xf>
    <xf numFmtId="0" fontId="9" fillId="0" borderId="1" xfId="0" applyFont="1" applyBorder="1" applyAlignment="1">
      <alignment vertical="center"/>
    </xf>
    <xf numFmtId="0" fontId="9" fillId="0" borderId="3" xfId="0" applyFont="1" applyFill="1" applyBorder="1" applyAlignment="1">
      <alignment horizontal="distributed" vertical="center"/>
    </xf>
    <xf numFmtId="0" fontId="9" fillId="0" borderId="0" xfId="0" applyFont="1" applyAlignment="1">
      <alignment vertical="center"/>
    </xf>
    <xf numFmtId="0" fontId="6" fillId="0" borderId="0" xfId="0" applyFont="1" applyAlignment="1">
      <alignment horizontal="center"/>
    </xf>
    <xf numFmtId="0" fontId="6" fillId="2" borderId="6" xfId="0" applyFont="1" applyFill="1" applyBorder="1" applyAlignment="1">
      <alignment horizontal="center" vertical="center"/>
    </xf>
    <xf numFmtId="0" fontId="6" fillId="2" borderId="6" xfId="0" applyFont="1" applyFill="1" applyBorder="1" applyAlignment="1">
      <alignment horizontal="left" vertical="center"/>
    </xf>
    <xf numFmtId="0" fontId="7" fillId="0" borderId="0" xfId="0" applyFont="1" applyBorder="1" applyAlignment="1">
      <alignment horizontal="right" vertical="center"/>
    </xf>
    <xf numFmtId="0" fontId="7" fillId="0" borderId="0" xfId="0" applyFont="1" applyBorder="1" applyAlignment="1">
      <alignment vertical="center"/>
    </xf>
    <xf numFmtId="38" fontId="6" fillId="0" borderId="2" xfId="16" applyFont="1" applyBorder="1" applyAlignment="1">
      <alignment vertical="center"/>
    </xf>
    <xf numFmtId="38" fontId="6" fillId="0" borderId="3" xfId="16" applyFont="1" applyBorder="1" applyAlignment="1">
      <alignment vertical="center"/>
    </xf>
    <xf numFmtId="0" fontId="6" fillId="2" borderId="7" xfId="0" applyFont="1" applyFill="1" applyBorder="1" applyAlignment="1">
      <alignment/>
    </xf>
    <xf numFmtId="0" fontId="8" fillId="2" borderId="7" xfId="0" applyFont="1" applyFill="1" applyBorder="1" applyAlignment="1">
      <alignment horizontal="center"/>
    </xf>
    <xf numFmtId="0" fontId="6" fillId="2" borderId="3" xfId="0" applyFont="1" applyFill="1" applyBorder="1" applyAlignment="1">
      <alignment/>
    </xf>
    <xf numFmtId="0" fontId="8" fillId="2" borderId="3" xfId="0" applyFont="1" applyFill="1" applyBorder="1" applyAlignment="1">
      <alignment horizontal="center"/>
    </xf>
    <xf numFmtId="0" fontId="6" fillId="0" borderId="2" xfId="0" applyFont="1" applyBorder="1" applyAlignment="1">
      <alignment horizontal="center"/>
    </xf>
    <xf numFmtId="177" fontId="6" fillId="0" borderId="2" xfId="0" applyNumberFormat="1" applyFont="1" applyBorder="1" applyAlignment="1">
      <alignment/>
    </xf>
    <xf numFmtId="177" fontId="6" fillId="0" borderId="0" xfId="0" applyNumberFormat="1" applyFont="1" applyAlignment="1">
      <alignment/>
    </xf>
    <xf numFmtId="0" fontId="6" fillId="0" borderId="3" xfId="0" applyFont="1" applyBorder="1" applyAlignment="1">
      <alignment horizontal="center"/>
    </xf>
    <xf numFmtId="177" fontId="6" fillId="0" borderId="3" xfId="0" applyNumberFormat="1" applyFont="1" applyBorder="1" applyAlignment="1">
      <alignment/>
    </xf>
    <xf numFmtId="177" fontId="6" fillId="0" borderId="1" xfId="0" applyNumberFormat="1" applyFont="1" applyBorder="1" applyAlignment="1">
      <alignment/>
    </xf>
    <xf numFmtId="0" fontId="6" fillId="2" borderId="8" xfId="0" applyFont="1" applyFill="1" applyBorder="1" applyAlignment="1">
      <alignment horizontal="center" vertical="center"/>
    </xf>
    <xf numFmtId="0" fontId="3" fillId="2" borderId="8" xfId="0" applyFont="1" applyFill="1" applyBorder="1" applyAlignment="1">
      <alignment horizontal="center" vertical="center"/>
    </xf>
    <xf numFmtId="181" fontId="6" fillId="0" borderId="2" xfId="16" applyNumberFormat="1" applyFont="1" applyBorder="1" applyAlignment="1">
      <alignment horizontal="right" vertical="center"/>
    </xf>
    <xf numFmtId="0" fontId="6" fillId="2" borderId="9" xfId="0" applyFont="1" applyFill="1" applyBorder="1" applyAlignment="1">
      <alignment horizontal="center"/>
    </xf>
    <xf numFmtId="0" fontId="7" fillId="0" borderId="10" xfId="0" applyFont="1" applyBorder="1" applyAlignment="1">
      <alignment horizontal="right"/>
    </xf>
    <xf numFmtId="181" fontId="6" fillId="0" borderId="10" xfId="16" applyNumberFormat="1" applyFont="1" applyBorder="1" applyAlignment="1">
      <alignment horizontal="right" vertical="center"/>
    </xf>
    <xf numFmtId="181" fontId="3" fillId="0" borderId="2" xfId="16" applyNumberFormat="1" applyFont="1" applyBorder="1" applyAlignment="1">
      <alignment horizontal="right" vertical="center"/>
    </xf>
    <xf numFmtId="0" fontId="9" fillId="0" borderId="2" xfId="0" applyFont="1" applyFill="1" applyBorder="1" applyAlignment="1">
      <alignment horizontal="distributed" vertical="center"/>
    </xf>
    <xf numFmtId="0" fontId="9" fillId="0" borderId="0" xfId="0" applyFont="1" applyAlignment="1">
      <alignment horizontal="center" vertical="center"/>
    </xf>
    <xf numFmtId="181" fontId="9" fillId="0" borderId="2" xfId="16" applyNumberFormat="1" applyFont="1" applyBorder="1" applyAlignment="1">
      <alignment horizontal="right" vertical="center"/>
    </xf>
    <xf numFmtId="0" fontId="9" fillId="0" borderId="2" xfId="0" applyFont="1" applyFill="1" applyBorder="1" applyAlignment="1">
      <alignment vertical="center"/>
    </xf>
    <xf numFmtId="181" fontId="10" fillId="0" borderId="2" xfId="16" applyNumberFormat="1" applyFont="1" applyBorder="1" applyAlignment="1">
      <alignment horizontal="right" vertical="center"/>
    </xf>
    <xf numFmtId="0" fontId="10" fillId="0" borderId="2" xfId="0" applyFont="1" applyFill="1" applyBorder="1" applyAlignment="1">
      <alignment vertical="center"/>
    </xf>
    <xf numFmtId="181" fontId="9" fillId="0" borderId="3" xfId="16" applyNumberFormat="1" applyFont="1" applyBorder="1" applyAlignment="1">
      <alignment horizontal="right" vertical="center"/>
    </xf>
    <xf numFmtId="0" fontId="4" fillId="0" borderId="2" xfId="0" applyFont="1" applyFill="1" applyBorder="1" applyAlignment="1">
      <alignment horizontal="distributed" vertical="center"/>
    </xf>
    <xf numFmtId="181" fontId="4" fillId="0" borderId="2" xfId="16" applyNumberFormat="1" applyFont="1" applyBorder="1" applyAlignment="1">
      <alignment horizontal="right" vertical="center"/>
    </xf>
    <xf numFmtId="0" fontId="4" fillId="0" borderId="0" xfId="0" applyFont="1" applyAlignment="1">
      <alignment horizontal="center" vertical="center"/>
    </xf>
    <xf numFmtId="0" fontId="4" fillId="0" borderId="2" xfId="0" applyFont="1" applyFill="1" applyBorder="1" applyAlignment="1">
      <alignment vertical="center"/>
    </xf>
    <xf numFmtId="181" fontId="4" fillId="0" borderId="4" xfId="16" applyNumberFormat="1" applyFont="1" applyBorder="1" applyAlignment="1">
      <alignment horizontal="right" vertical="center"/>
    </xf>
    <xf numFmtId="181" fontId="4" fillId="0" borderId="3" xfId="16" applyNumberFormat="1" applyFont="1" applyBorder="1" applyAlignment="1">
      <alignment horizontal="right" vertical="center"/>
    </xf>
    <xf numFmtId="197" fontId="6" fillId="0" borderId="2" xfId="16" applyNumberFormat="1" applyFont="1" applyBorder="1" applyAlignment="1">
      <alignment horizontal="right" vertical="center"/>
    </xf>
    <xf numFmtId="203" fontId="6" fillId="0" borderId="2" xfId="0" applyNumberFormat="1" applyFont="1" applyBorder="1" applyAlignment="1">
      <alignment horizontal="center" vertical="center"/>
    </xf>
    <xf numFmtId="203" fontId="6" fillId="0" borderId="3" xfId="0" applyNumberFormat="1" applyFont="1" applyBorder="1" applyAlignment="1">
      <alignment horizontal="center" vertical="center"/>
    </xf>
    <xf numFmtId="177" fontId="6" fillId="0" borderId="3" xfId="0" applyNumberFormat="1" applyFont="1" applyBorder="1" applyAlignment="1">
      <alignment horizontal="center" vertical="center"/>
    </xf>
    <xf numFmtId="177" fontId="6" fillId="0" borderId="2" xfId="0" applyNumberFormat="1" applyFont="1" applyBorder="1" applyAlignment="1">
      <alignment horizontal="center" vertical="center"/>
    </xf>
    <xf numFmtId="177" fontId="6" fillId="0" borderId="2" xfId="15" applyNumberFormat="1" applyFont="1" applyBorder="1" applyAlignment="1">
      <alignment horizontal="center" vertical="center"/>
    </xf>
    <xf numFmtId="182" fontId="4" fillId="0" borderId="2" xfId="16" applyNumberFormat="1" applyFont="1" applyBorder="1" applyAlignment="1">
      <alignment horizontal="right" vertical="center"/>
    </xf>
    <xf numFmtId="182" fontId="3" fillId="0" borderId="2" xfId="16" applyNumberFormat="1" applyFont="1" applyBorder="1" applyAlignment="1">
      <alignment horizontal="right" vertical="center"/>
    </xf>
    <xf numFmtId="177" fontId="3" fillId="0" borderId="0" xfId="0" applyNumberFormat="1" applyFont="1" applyAlignment="1">
      <alignment vertical="center"/>
    </xf>
    <xf numFmtId="182" fontId="10" fillId="0" borderId="2" xfId="16" applyNumberFormat="1" applyFont="1" applyBorder="1" applyAlignment="1">
      <alignment horizontal="right" vertical="center"/>
    </xf>
    <xf numFmtId="182" fontId="6" fillId="0" borderId="2" xfId="16" applyNumberFormat="1" applyFont="1" applyBorder="1" applyAlignment="1">
      <alignment horizontal="right" vertical="center"/>
    </xf>
    <xf numFmtId="181" fontId="11" fillId="0" borderId="2" xfId="16" applyNumberFormat="1" applyFont="1" applyBorder="1" applyAlignment="1">
      <alignment horizontal="right" vertical="center"/>
    </xf>
    <xf numFmtId="181" fontId="10" fillId="0" borderId="3" xfId="16" applyNumberFormat="1" applyFont="1" applyBorder="1" applyAlignment="1">
      <alignment horizontal="right" vertical="center"/>
    </xf>
    <xf numFmtId="0" fontId="6" fillId="0" borderId="2" xfId="16" applyNumberFormat="1" applyFont="1" applyBorder="1" applyAlignment="1">
      <alignment horizontal="right" vertical="center"/>
    </xf>
    <xf numFmtId="181" fontId="6" fillId="0" borderId="0" xfId="0" applyNumberFormat="1" applyFont="1" applyAlignment="1">
      <alignment vertical="center"/>
    </xf>
    <xf numFmtId="0" fontId="3" fillId="0" borderId="2" xfId="16" applyNumberFormat="1" applyFont="1" applyBorder="1" applyAlignment="1">
      <alignment horizontal="right" vertical="center"/>
    </xf>
    <xf numFmtId="0" fontId="4" fillId="0" borderId="2" xfId="16" applyNumberFormat="1" applyFont="1" applyBorder="1" applyAlignment="1">
      <alignment horizontal="right" vertical="center"/>
    </xf>
    <xf numFmtId="0" fontId="4" fillId="0" borderId="3" xfId="16" applyNumberFormat="1" applyFont="1" applyBorder="1" applyAlignment="1">
      <alignment horizontal="right" vertical="center"/>
    </xf>
    <xf numFmtId="38" fontId="6" fillId="0" borderId="4" xfId="16" applyFont="1" applyBorder="1" applyAlignment="1">
      <alignment vertical="center"/>
    </xf>
    <xf numFmtId="177" fontId="6" fillId="0" borderId="0" xfId="0" applyNumberFormat="1" applyFont="1" applyBorder="1" applyAlignment="1">
      <alignment/>
    </xf>
    <xf numFmtId="3" fontId="6" fillId="0" borderId="11" xfId="0" applyNumberFormat="1" applyFont="1" applyBorder="1" applyAlignment="1">
      <alignment horizontal="right" vertical="center"/>
    </xf>
    <xf numFmtId="209" fontId="6" fillId="0" borderId="2" xfId="0" applyNumberFormat="1" applyFont="1" applyBorder="1" applyAlignment="1">
      <alignment horizontal="center" vertical="center"/>
    </xf>
    <xf numFmtId="209" fontId="6" fillId="0" borderId="0" xfId="0" applyNumberFormat="1" applyFont="1" applyAlignment="1">
      <alignment horizontal="center" vertical="center"/>
    </xf>
    <xf numFmtId="209" fontId="6" fillId="0" borderId="3" xfId="0" applyNumberFormat="1" applyFont="1" applyBorder="1" applyAlignment="1">
      <alignment horizontal="center" vertical="center"/>
    </xf>
    <xf numFmtId="209" fontId="6" fillId="0" borderId="1" xfId="0" applyNumberFormat="1" applyFont="1" applyBorder="1" applyAlignment="1">
      <alignment horizontal="center" vertical="center"/>
    </xf>
    <xf numFmtId="181" fontId="10" fillId="0" borderId="4" xfId="16" applyNumberFormat="1" applyFont="1" applyBorder="1" applyAlignment="1">
      <alignment horizontal="right" vertical="center"/>
    </xf>
    <xf numFmtId="38" fontId="6" fillId="0" borderId="11" xfId="16" applyFont="1" applyBorder="1" applyAlignment="1">
      <alignment vertical="center"/>
    </xf>
    <xf numFmtId="0" fontId="6" fillId="0" borderId="10" xfId="0" applyFont="1" applyBorder="1" applyAlignment="1">
      <alignment vertical="center"/>
    </xf>
    <xf numFmtId="0" fontId="6" fillId="0" borderId="5" xfId="0" applyFont="1" applyBorder="1" applyAlignment="1">
      <alignment vertical="center"/>
    </xf>
    <xf numFmtId="0" fontId="6" fillId="0" borderId="11" xfId="0" applyFont="1" applyBorder="1" applyAlignment="1">
      <alignment vertical="center"/>
    </xf>
    <xf numFmtId="0" fontId="6" fillId="0" borderId="4" xfId="0" applyFont="1" applyBorder="1" applyAlignment="1">
      <alignment vertical="center"/>
    </xf>
    <xf numFmtId="181" fontId="10" fillId="0" borderId="1" xfId="16" applyNumberFormat="1" applyFont="1" applyBorder="1" applyAlignment="1">
      <alignment horizontal="right" vertical="center"/>
    </xf>
    <xf numFmtId="176" fontId="6" fillId="0" borderId="0" xfId="0" applyNumberFormat="1" applyFont="1" applyAlignment="1">
      <alignment vertical="center"/>
    </xf>
    <xf numFmtId="176" fontId="6" fillId="0" borderId="0" xfId="0" applyNumberFormat="1" applyFont="1" applyBorder="1" applyAlignment="1">
      <alignment vertical="center"/>
    </xf>
    <xf numFmtId="176" fontId="6" fillId="0" borderId="0" xfId="0" applyNumberFormat="1" applyFont="1" applyAlignment="1">
      <alignment/>
    </xf>
    <xf numFmtId="181" fontId="6" fillId="0" borderId="11" xfId="16" applyNumberFormat="1" applyFont="1" applyBorder="1" applyAlignment="1">
      <alignment horizontal="right" vertical="center"/>
    </xf>
    <xf numFmtId="0" fontId="0" fillId="0" borderId="12" xfId="0" applyBorder="1" applyAlignment="1">
      <alignment vertical="center"/>
    </xf>
    <xf numFmtId="0" fontId="0" fillId="0" borderId="13" xfId="0" applyBorder="1" applyAlignment="1">
      <alignment horizontal="center" vertical="center"/>
    </xf>
    <xf numFmtId="49" fontId="3" fillId="0" borderId="0" xfId="0" applyNumberFormat="1" applyFont="1" applyFill="1" applyAlignment="1">
      <alignment vertical="center"/>
    </xf>
    <xf numFmtId="0" fontId="3" fillId="2" borderId="14"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0" fontId="3" fillId="0" borderId="17" xfId="0" applyFont="1" applyBorder="1" applyAlignment="1">
      <alignment vertical="center"/>
    </xf>
    <xf numFmtId="0" fontId="3" fillId="0" borderId="0" xfId="0" applyFont="1" applyBorder="1" applyAlignment="1">
      <alignment vertical="center"/>
    </xf>
    <xf numFmtId="0" fontId="3" fillId="0" borderId="0" xfId="0" applyFont="1" applyAlignment="1">
      <alignment vertical="center"/>
    </xf>
    <xf numFmtId="0" fontId="3" fillId="2" borderId="1"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4" xfId="0" applyFont="1" applyFill="1" applyBorder="1" applyAlignment="1">
      <alignment horizontal="center" vertical="center"/>
    </xf>
    <xf numFmtId="49" fontId="6" fillId="0" borderId="12" xfId="0" applyNumberFormat="1" applyFont="1" applyFill="1" applyBorder="1" applyAlignment="1">
      <alignment vertical="center"/>
    </xf>
    <xf numFmtId="181" fontId="6" fillId="0" borderId="10" xfId="16" applyNumberFormat="1" applyFont="1" applyBorder="1" applyAlignment="1">
      <alignment horizontal="right" vertical="center"/>
    </xf>
    <xf numFmtId="0" fontId="6" fillId="2" borderId="14" xfId="0" applyFont="1" applyFill="1" applyBorder="1" applyAlignment="1">
      <alignment horizontal="center"/>
    </xf>
    <xf numFmtId="0" fontId="6" fillId="2" borderId="13" xfId="0" applyFont="1" applyFill="1" applyBorder="1" applyAlignment="1">
      <alignment horizontal="center"/>
    </xf>
    <xf numFmtId="0" fontId="6" fillId="2" borderId="15" xfId="0" applyFont="1" applyFill="1" applyBorder="1" applyAlignment="1">
      <alignment horizontal="center"/>
    </xf>
    <xf numFmtId="181" fontId="6" fillId="0" borderId="11" xfId="16" applyNumberFormat="1" applyFont="1" applyBorder="1" applyAlignment="1">
      <alignment horizontal="right" vertical="center"/>
    </xf>
    <xf numFmtId="0" fontId="6" fillId="0" borderId="0" xfId="0" applyFont="1" applyFill="1" applyBorder="1" applyAlignment="1">
      <alignment horizontal="distributed" vertical="center"/>
    </xf>
    <xf numFmtId="0" fontId="6" fillId="0" borderId="2" xfId="0" applyFont="1" applyFill="1" applyBorder="1" applyAlignment="1">
      <alignment horizontal="distributed" vertical="center"/>
    </xf>
    <xf numFmtId="0" fontId="6" fillId="0" borderId="0" xfId="0" applyFont="1" applyFill="1" applyBorder="1" applyAlignment="1">
      <alignment horizontal="distributed" vertical="center" wrapText="1"/>
    </xf>
    <xf numFmtId="0" fontId="6" fillId="0" borderId="0" xfId="0" applyFont="1" applyBorder="1" applyAlignment="1">
      <alignment/>
    </xf>
    <xf numFmtId="0" fontId="6" fillId="2" borderId="16" xfId="0" applyFont="1" applyFill="1" applyBorder="1" applyAlignment="1">
      <alignment horizontal="center" vertical="center"/>
    </xf>
    <xf numFmtId="0" fontId="6" fillId="2" borderId="7" xfId="0" applyFont="1" applyFill="1" applyBorder="1" applyAlignment="1">
      <alignment horizontal="center" vertical="center"/>
    </xf>
    <xf numFmtId="0" fontId="6" fillId="2" borderId="1" xfId="0" applyFont="1" applyFill="1" applyBorder="1" applyAlignment="1">
      <alignment horizontal="center" vertical="center"/>
    </xf>
    <xf numFmtId="0" fontId="6" fillId="2" borderId="3" xfId="0" applyFont="1" applyFill="1" applyBorder="1" applyAlignment="1">
      <alignment horizontal="center" vertical="center"/>
    </xf>
    <xf numFmtId="0" fontId="6" fillId="0" borderId="0" xfId="0" applyFont="1" applyBorder="1" applyAlignment="1">
      <alignment horizontal="distributed" vertical="center"/>
    </xf>
    <xf numFmtId="0" fontId="6" fillId="0" borderId="2" xfId="0" applyFont="1" applyBorder="1" applyAlignment="1">
      <alignment horizontal="distributed" vertical="center"/>
    </xf>
    <xf numFmtId="0" fontId="0" fillId="0" borderId="0" xfId="0" applyAlignment="1">
      <alignment horizontal="distributed" vertical="center"/>
    </xf>
    <xf numFmtId="0" fontId="0" fillId="0" borderId="2" xfId="0" applyBorder="1" applyAlignment="1">
      <alignment horizontal="distributed" vertical="center"/>
    </xf>
    <xf numFmtId="0" fontId="6" fillId="0" borderId="0" xfId="0" applyFont="1" applyAlignment="1">
      <alignment vertical="center"/>
    </xf>
    <xf numFmtId="0" fontId="6" fillId="0" borderId="0" xfId="0" applyFont="1" applyFill="1" applyBorder="1" applyAlignment="1">
      <alignment vertical="center"/>
    </xf>
    <xf numFmtId="0" fontId="9" fillId="0" borderId="1" xfId="0" applyFont="1" applyBorder="1" applyAlignment="1">
      <alignment horizontal="center" vertical="center"/>
    </xf>
    <xf numFmtId="0" fontId="9" fillId="0" borderId="3" xfId="0" applyFont="1" applyBorder="1" applyAlignment="1">
      <alignment horizontal="center" vertical="center"/>
    </xf>
    <xf numFmtId="0" fontId="6" fillId="0" borderId="17" xfId="0" applyFont="1" applyBorder="1" applyAlignment="1">
      <alignment vertical="center"/>
    </xf>
    <xf numFmtId="0" fontId="6" fillId="0" borderId="0" xfId="0" applyFont="1" applyBorder="1" applyAlignment="1">
      <alignment vertical="center"/>
    </xf>
    <xf numFmtId="49" fontId="6" fillId="0" borderId="0" xfId="0" applyNumberFormat="1" applyFont="1" applyFill="1" applyAlignment="1">
      <alignment vertical="center"/>
    </xf>
    <xf numFmtId="0" fontId="6" fillId="2" borderId="14" xfId="0" applyFont="1" applyFill="1" applyBorder="1" applyAlignment="1">
      <alignment horizontal="center" vertical="center"/>
    </xf>
    <xf numFmtId="0" fontId="6" fillId="2" borderId="13" xfId="0" applyFont="1" applyFill="1" applyBorder="1" applyAlignment="1">
      <alignment horizontal="center" vertical="center"/>
    </xf>
    <xf numFmtId="0" fontId="6" fillId="2" borderId="15" xfId="0" applyFont="1" applyFill="1" applyBorder="1" applyAlignment="1">
      <alignment horizontal="center" vertical="center"/>
    </xf>
    <xf numFmtId="0" fontId="6" fillId="2" borderId="18" xfId="0" applyFont="1" applyFill="1" applyBorder="1" applyAlignment="1">
      <alignment horizontal="center" vertical="center"/>
    </xf>
    <xf numFmtId="0" fontId="6" fillId="2" borderId="4" xfId="0" applyFont="1" applyFill="1" applyBorder="1" applyAlignment="1">
      <alignment horizontal="center" vertical="center"/>
    </xf>
    <xf numFmtId="0" fontId="0" fillId="0" borderId="15" xfId="0" applyBorder="1" applyAlignment="1">
      <alignment horizontal="center" vertical="center"/>
    </xf>
    <xf numFmtId="0" fontId="6" fillId="0" borderId="0" xfId="0" applyFont="1" applyFill="1" applyAlignment="1">
      <alignment vertical="center"/>
    </xf>
    <xf numFmtId="0" fontId="6" fillId="0" borderId="12" xfId="0" applyFont="1" applyBorder="1" applyAlignment="1">
      <alignment horizontal="right" vertical="center"/>
    </xf>
    <xf numFmtId="0" fontId="6" fillId="0" borderId="0" xfId="0" applyFont="1" applyAlignment="1">
      <alignment/>
    </xf>
    <xf numFmtId="0" fontId="6" fillId="0" borderId="0" xfId="0" applyFont="1" applyFill="1" applyAlignment="1">
      <alignment/>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4</xdr:row>
      <xdr:rowOff>76200</xdr:rowOff>
    </xdr:from>
    <xdr:to>
      <xdr:col>1</xdr:col>
      <xdr:colOff>85725</xdr:colOff>
      <xdr:row>6</xdr:row>
      <xdr:rowOff>114300</xdr:rowOff>
    </xdr:to>
    <xdr:sp>
      <xdr:nvSpPr>
        <xdr:cNvPr id="1" name="AutoShape 1"/>
        <xdr:cNvSpPr>
          <a:spLocks/>
        </xdr:cNvSpPr>
      </xdr:nvSpPr>
      <xdr:spPr>
        <a:xfrm>
          <a:off x="190500" y="885825"/>
          <a:ext cx="76200" cy="6096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76200</xdr:rowOff>
    </xdr:from>
    <xdr:to>
      <xdr:col>0</xdr:col>
      <xdr:colOff>0</xdr:colOff>
      <xdr:row>6</xdr:row>
      <xdr:rowOff>114300</xdr:rowOff>
    </xdr:to>
    <xdr:sp>
      <xdr:nvSpPr>
        <xdr:cNvPr id="1" name="AutoShape 1"/>
        <xdr:cNvSpPr>
          <a:spLocks/>
        </xdr:cNvSpPr>
      </xdr:nvSpPr>
      <xdr:spPr>
        <a:xfrm>
          <a:off x="0" y="800100"/>
          <a:ext cx="0" cy="3810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28575</xdr:colOff>
      <xdr:row>4</xdr:row>
      <xdr:rowOff>76200</xdr:rowOff>
    </xdr:from>
    <xdr:to>
      <xdr:col>1</xdr:col>
      <xdr:colOff>104775</xdr:colOff>
      <xdr:row>29</xdr:row>
      <xdr:rowOff>152400</xdr:rowOff>
    </xdr:to>
    <xdr:sp>
      <xdr:nvSpPr>
        <xdr:cNvPr id="2" name="AutoShape 2"/>
        <xdr:cNvSpPr>
          <a:spLocks/>
        </xdr:cNvSpPr>
      </xdr:nvSpPr>
      <xdr:spPr>
        <a:xfrm>
          <a:off x="209550" y="800100"/>
          <a:ext cx="76200" cy="43719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38100</xdr:colOff>
      <xdr:row>31</xdr:row>
      <xdr:rowOff>38100</xdr:rowOff>
    </xdr:from>
    <xdr:to>
      <xdr:col>1</xdr:col>
      <xdr:colOff>114300</xdr:colOff>
      <xdr:row>37</xdr:row>
      <xdr:rowOff>114300</xdr:rowOff>
    </xdr:to>
    <xdr:sp>
      <xdr:nvSpPr>
        <xdr:cNvPr id="3" name="AutoShape 3"/>
        <xdr:cNvSpPr>
          <a:spLocks/>
        </xdr:cNvSpPr>
      </xdr:nvSpPr>
      <xdr:spPr>
        <a:xfrm>
          <a:off x="219075" y="5391150"/>
          <a:ext cx="76200" cy="11049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47625</xdr:colOff>
      <xdr:row>39</xdr:row>
      <xdr:rowOff>66675</xdr:rowOff>
    </xdr:from>
    <xdr:to>
      <xdr:col>1</xdr:col>
      <xdr:colOff>123825</xdr:colOff>
      <xdr:row>49</xdr:row>
      <xdr:rowOff>95250</xdr:rowOff>
    </xdr:to>
    <xdr:sp>
      <xdr:nvSpPr>
        <xdr:cNvPr id="4" name="AutoShape 4"/>
        <xdr:cNvSpPr>
          <a:spLocks/>
        </xdr:cNvSpPr>
      </xdr:nvSpPr>
      <xdr:spPr>
        <a:xfrm>
          <a:off x="228600" y="6800850"/>
          <a:ext cx="76200" cy="17430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76200</xdr:rowOff>
    </xdr:from>
    <xdr:to>
      <xdr:col>0</xdr:col>
      <xdr:colOff>0</xdr:colOff>
      <xdr:row>6</xdr:row>
      <xdr:rowOff>114300</xdr:rowOff>
    </xdr:to>
    <xdr:sp>
      <xdr:nvSpPr>
        <xdr:cNvPr id="1" name="AutoShape 1"/>
        <xdr:cNvSpPr>
          <a:spLocks/>
        </xdr:cNvSpPr>
      </xdr:nvSpPr>
      <xdr:spPr>
        <a:xfrm>
          <a:off x="0" y="819150"/>
          <a:ext cx="0" cy="3810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28575</xdr:colOff>
      <xdr:row>4</xdr:row>
      <xdr:rowOff>76200</xdr:rowOff>
    </xdr:from>
    <xdr:to>
      <xdr:col>1</xdr:col>
      <xdr:colOff>104775</xdr:colOff>
      <xdr:row>29</xdr:row>
      <xdr:rowOff>152400</xdr:rowOff>
    </xdr:to>
    <xdr:sp>
      <xdr:nvSpPr>
        <xdr:cNvPr id="2" name="AutoShape 2"/>
        <xdr:cNvSpPr>
          <a:spLocks/>
        </xdr:cNvSpPr>
      </xdr:nvSpPr>
      <xdr:spPr>
        <a:xfrm>
          <a:off x="209550" y="819150"/>
          <a:ext cx="76200" cy="43719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38100</xdr:colOff>
      <xdr:row>31</xdr:row>
      <xdr:rowOff>38100</xdr:rowOff>
    </xdr:from>
    <xdr:to>
      <xdr:col>1</xdr:col>
      <xdr:colOff>114300</xdr:colOff>
      <xdr:row>37</xdr:row>
      <xdr:rowOff>114300</xdr:rowOff>
    </xdr:to>
    <xdr:sp>
      <xdr:nvSpPr>
        <xdr:cNvPr id="3" name="AutoShape 3"/>
        <xdr:cNvSpPr>
          <a:spLocks/>
        </xdr:cNvSpPr>
      </xdr:nvSpPr>
      <xdr:spPr>
        <a:xfrm>
          <a:off x="219075" y="5410200"/>
          <a:ext cx="76200" cy="11049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47625</xdr:colOff>
      <xdr:row>39</xdr:row>
      <xdr:rowOff>66675</xdr:rowOff>
    </xdr:from>
    <xdr:to>
      <xdr:col>1</xdr:col>
      <xdr:colOff>123825</xdr:colOff>
      <xdr:row>49</xdr:row>
      <xdr:rowOff>95250</xdr:rowOff>
    </xdr:to>
    <xdr:sp>
      <xdr:nvSpPr>
        <xdr:cNvPr id="4" name="AutoShape 4"/>
        <xdr:cNvSpPr>
          <a:spLocks/>
        </xdr:cNvSpPr>
      </xdr:nvSpPr>
      <xdr:spPr>
        <a:xfrm>
          <a:off x="228600" y="6819900"/>
          <a:ext cx="76200" cy="17430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76200</xdr:rowOff>
    </xdr:from>
    <xdr:to>
      <xdr:col>0</xdr:col>
      <xdr:colOff>0</xdr:colOff>
      <xdr:row>6</xdr:row>
      <xdr:rowOff>114300</xdr:rowOff>
    </xdr:to>
    <xdr:sp>
      <xdr:nvSpPr>
        <xdr:cNvPr id="1" name="AutoShape 1"/>
        <xdr:cNvSpPr>
          <a:spLocks/>
        </xdr:cNvSpPr>
      </xdr:nvSpPr>
      <xdr:spPr>
        <a:xfrm>
          <a:off x="0" y="819150"/>
          <a:ext cx="0" cy="3810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28575</xdr:colOff>
      <xdr:row>4</xdr:row>
      <xdr:rowOff>76200</xdr:rowOff>
    </xdr:from>
    <xdr:to>
      <xdr:col>1</xdr:col>
      <xdr:colOff>104775</xdr:colOff>
      <xdr:row>29</xdr:row>
      <xdr:rowOff>152400</xdr:rowOff>
    </xdr:to>
    <xdr:sp>
      <xdr:nvSpPr>
        <xdr:cNvPr id="2" name="AutoShape 2"/>
        <xdr:cNvSpPr>
          <a:spLocks/>
        </xdr:cNvSpPr>
      </xdr:nvSpPr>
      <xdr:spPr>
        <a:xfrm>
          <a:off x="228600" y="819150"/>
          <a:ext cx="76200" cy="43719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38100</xdr:colOff>
      <xdr:row>31</xdr:row>
      <xdr:rowOff>38100</xdr:rowOff>
    </xdr:from>
    <xdr:to>
      <xdr:col>1</xdr:col>
      <xdr:colOff>114300</xdr:colOff>
      <xdr:row>37</xdr:row>
      <xdr:rowOff>114300</xdr:rowOff>
    </xdr:to>
    <xdr:sp>
      <xdr:nvSpPr>
        <xdr:cNvPr id="3" name="AutoShape 3"/>
        <xdr:cNvSpPr>
          <a:spLocks/>
        </xdr:cNvSpPr>
      </xdr:nvSpPr>
      <xdr:spPr>
        <a:xfrm>
          <a:off x="238125" y="5410200"/>
          <a:ext cx="76200" cy="11049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47625</xdr:colOff>
      <xdr:row>39</xdr:row>
      <xdr:rowOff>66675</xdr:rowOff>
    </xdr:from>
    <xdr:to>
      <xdr:col>1</xdr:col>
      <xdr:colOff>123825</xdr:colOff>
      <xdr:row>49</xdr:row>
      <xdr:rowOff>95250</xdr:rowOff>
    </xdr:to>
    <xdr:sp>
      <xdr:nvSpPr>
        <xdr:cNvPr id="4" name="AutoShape 4"/>
        <xdr:cNvSpPr>
          <a:spLocks/>
        </xdr:cNvSpPr>
      </xdr:nvSpPr>
      <xdr:spPr>
        <a:xfrm>
          <a:off x="247650" y="6819900"/>
          <a:ext cx="76200" cy="17526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4</xdr:row>
      <xdr:rowOff>76200</xdr:rowOff>
    </xdr:from>
    <xdr:to>
      <xdr:col>1</xdr:col>
      <xdr:colOff>104775</xdr:colOff>
      <xdr:row>29</xdr:row>
      <xdr:rowOff>152400</xdr:rowOff>
    </xdr:to>
    <xdr:sp>
      <xdr:nvSpPr>
        <xdr:cNvPr id="1" name="AutoShape 1"/>
        <xdr:cNvSpPr>
          <a:spLocks/>
        </xdr:cNvSpPr>
      </xdr:nvSpPr>
      <xdr:spPr>
        <a:xfrm>
          <a:off x="209550" y="819150"/>
          <a:ext cx="76200" cy="43624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38100</xdr:colOff>
      <xdr:row>31</xdr:row>
      <xdr:rowOff>38100</xdr:rowOff>
    </xdr:from>
    <xdr:to>
      <xdr:col>1</xdr:col>
      <xdr:colOff>114300</xdr:colOff>
      <xdr:row>37</xdr:row>
      <xdr:rowOff>114300</xdr:rowOff>
    </xdr:to>
    <xdr:sp>
      <xdr:nvSpPr>
        <xdr:cNvPr id="2" name="AutoShape 2"/>
        <xdr:cNvSpPr>
          <a:spLocks/>
        </xdr:cNvSpPr>
      </xdr:nvSpPr>
      <xdr:spPr>
        <a:xfrm>
          <a:off x="219075" y="5400675"/>
          <a:ext cx="76200" cy="11049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47625</xdr:colOff>
      <xdr:row>39</xdr:row>
      <xdr:rowOff>66675</xdr:rowOff>
    </xdr:from>
    <xdr:to>
      <xdr:col>1</xdr:col>
      <xdr:colOff>123825</xdr:colOff>
      <xdr:row>49</xdr:row>
      <xdr:rowOff>95250</xdr:rowOff>
    </xdr:to>
    <xdr:sp>
      <xdr:nvSpPr>
        <xdr:cNvPr id="3" name="AutoShape 3"/>
        <xdr:cNvSpPr>
          <a:spLocks/>
        </xdr:cNvSpPr>
      </xdr:nvSpPr>
      <xdr:spPr>
        <a:xfrm>
          <a:off x="228600" y="6810375"/>
          <a:ext cx="76200" cy="17430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76200</xdr:rowOff>
    </xdr:from>
    <xdr:to>
      <xdr:col>0</xdr:col>
      <xdr:colOff>0</xdr:colOff>
      <xdr:row>6</xdr:row>
      <xdr:rowOff>114300</xdr:rowOff>
    </xdr:to>
    <xdr:sp>
      <xdr:nvSpPr>
        <xdr:cNvPr id="1" name="AutoShape 1"/>
        <xdr:cNvSpPr>
          <a:spLocks/>
        </xdr:cNvSpPr>
      </xdr:nvSpPr>
      <xdr:spPr>
        <a:xfrm>
          <a:off x="0" y="819150"/>
          <a:ext cx="0" cy="3810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28575</xdr:colOff>
      <xdr:row>4</xdr:row>
      <xdr:rowOff>76200</xdr:rowOff>
    </xdr:from>
    <xdr:to>
      <xdr:col>1</xdr:col>
      <xdr:colOff>104775</xdr:colOff>
      <xdr:row>29</xdr:row>
      <xdr:rowOff>152400</xdr:rowOff>
    </xdr:to>
    <xdr:sp>
      <xdr:nvSpPr>
        <xdr:cNvPr id="2" name="AutoShape 2"/>
        <xdr:cNvSpPr>
          <a:spLocks/>
        </xdr:cNvSpPr>
      </xdr:nvSpPr>
      <xdr:spPr>
        <a:xfrm>
          <a:off x="209550" y="819150"/>
          <a:ext cx="76200" cy="43624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38100</xdr:colOff>
      <xdr:row>31</xdr:row>
      <xdr:rowOff>38100</xdr:rowOff>
    </xdr:from>
    <xdr:to>
      <xdr:col>1</xdr:col>
      <xdr:colOff>114300</xdr:colOff>
      <xdr:row>37</xdr:row>
      <xdr:rowOff>114300</xdr:rowOff>
    </xdr:to>
    <xdr:sp>
      <xdr:nvSpPr>
        <xdr:cNvPr id="3" name="AutoShape 3"/>
        <xdr:cNvSpPr>
          <a:spLocks/>
        </xdr:cNvSpPr>
      </xdr:nvSpPr>
      <xdr:spPr>
        <a:xfrm>
          <a:off x="219075" y="5400675"/>
          <a:ext cx="76200" cy="11049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47625</xdr:colOff>
      <xdr:row>39</xdr:row>
      <xdr:rowOff>66675</xdr:rowOff>
    </xdr:from>
    <xdr:to>
      <xdr:col>1</xdr:col>
      <xdr:colOff>123825</xdr:colOff>
      <xdr:row>49</xdr:row>
      <xdr:rowOff>95250</xdr:rowOff>
    </xdr:to>
    <xdr:sp>
      <xdr:nvSpPr>
        <xdr:cNvPr id="4" name="AutoShape 4"/>
        <xdr:cNvSpPr>
          <a:spLocks/>
        </xdr:cNvSpPr>
      </xdr:nvSpPr>
      <xdr:spPr>
        <a:xfrm>
          <a:off x="228600" y="6810375"/>
          <a:ext cx="76200" cy="17430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76200</xdr:rowOff>
    </xdr:from>
    <xdr:to>
      <xdr:col>0</xdr:col>
      <xdr:colOff>0</xdr:colOff>
      <xdr:row>6</xdr:row>
      <xdr:rowOff>114300</xdr:rowOff>
    </xdr:to>
    <xdr:sp>
      <xdr:nvSpPr>
        <xdr:cNvPr id="1" name="AutoShape 1"/>
        <xdr:cNvSpPr>
          <a:spLocks/>
        </xdr:cNvSpPr>
      </xdr:nvSpPr>
      <xdr:spPr>
        <a:xfrm>
          <a:off x="0" y="819150"/>
          <a:ext cx="0" cy="3810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28575</xdr:colOff>
      <xdr:row>4</xdr:row>
      <xdr:rowOff>76200</xdr:rowOff>
    </xdr:from>
    <xdr:to>
      <xdr:col>1</xdr:col>
      <xdr:colOff>104775</xdr:colOff>
      <xdr:row>29</xdr:row>
      <xdr:rowOff>152400</xdr:rowOff>
    </xdr:to>
    <xdr:sp>
      <xdr:nvSpPr>
        <xdr:cNvPr id="2" name="AutoShape 2"/>
        <xdr:cNvSpPr>
          <a:spLocks/>
        </xdr:cNvSpPr>
      </xdr:nvSpPr>
      <xdr:spPr>
        <a:xfrm>
          <a:off x="209550" y="819150"/>
          <a:ext cx="76200" cy="43624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38100</xdr:colOff>
      <xdr:row>31</xdr:row>
      <xdr:rowOff>38100</xdr:rowOff>
    </xdr:from>
    <xdr:to>
      <xdr:col>1</xdr:col>
      <xdr:colOff>114300</xdr:colOff>
      <xdr:row>37</xdr:row>
      <xdr:rowOff>114300</xdr:rowOff>
    </xdr:to>
    <xdr:sp>
      <xdr:nvSpPr>
        <xdr:cNvPr id="3" name="AutoShape 3"/>
        <xdr:cNvSpPr>
          <a:spLocks/>
        </xdr:cNvSpPr>
      </xdr:nvSpPr>
      <xdr:spPr>
        <a:xfrm>
          <a:off x="219075" y="5400675"/>
          <a:ext cx="76200" cy="11049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47625</xdr:colOff>
      <xdr:row>39</xdr:row>
      <xdr:rowOff>66675</xdr:rowOff>
    </xdr:from>
    <xdr:to>
      <xdr:col>1</xdr:col>
      <xdr:colOff>123825</xdr:colOff>
      <xdr:row>49</xdr:row>
      <xdr:rowOff>95250</xdr:rowOff>
    </xdr:to>
    <xdr:sp>
      <xdr:nvSpPr>
        <xdr:cNvPr id="4" name="AutoShape 4"/>
        <xdr:cNvSpPr>
          <a:spLocks/>
        </xdr:cNvSpPr>
      </xdr:nvSpPr>
      <xdr:spPr>
        <a:xfrm>
          <a:off x="228600" y="6810375"/>
          <a:ext cx="76200" cy="17430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638175</xdr:colOff>
      <xdr:row>2</xdr:row>
      <xdr:rowOff>47625</xdr:rowOff>
    </xdr:from>
    <xdr:to>
      <xdr:col>5</xdr:col>
      <xdr:colOff>885825</xdr:colOff>
      <xdr:row>3</xdr:row>
      <xdr:rowOff>0</xdr:rowOff>
    </xdr:to>
    <xdr:sp>
      <xdr:nvSpPr>
        <xdr:cNvPr id="1" name="TextBox 1"/>
        <xdr:cNvSpPr txBox="1">
          <a:spLocks noChangeArrowheads="1"/>
        </xdr:cNvSpPr>
      </xdr:nvSpPr>
      <xdr:spPr>
        <a:xfrm>
          <a:off x="4714875" y="447675"/>
          <a:ext cx="247650" cy="323850"/>
        </a:xfrm>
        <a:prstGeom prst="rect">
          <a:avLst/>
        </a:prstGeom>
        <a:solidFill>
          <a:srgbClr val="00CCFF"/>
        </a:solidFill>
        <a:ln w="9525" cmpd="sng">
          <a:noFill/>
        </a:ln>
      </xdr:spPr>
      <xdr:txBody>
        <a:bodyPr vertOverflow="clip" wrap="square"/>
        <a:p>
          <a:pPr algn="l">
            <a:defRPr/>
          </a:pPr>
          <a:r>
            <a:rPr lang="en-US" cap="none" sz="900" b="0" i="0" u="none" baseline="0">
              <a:latin typeface="ＭＳ Ｐゴシック"/>
              <a:ea typeface="ＭＳ Ｐゴシック"/>
              <a:cs typeface="ＭＳ Ｐゴシック"/>
            </a:rPr>
            <a:t>(B)
(A)</a:t>
          </a:r>
        </a:p>
      </xdr:txBody>
    </xdr:sp>
    <xdr:clientData/>
  </xdr:twoCellAnchor>
  <xdr:twoCellAnchor>
    <xdr:from>
      <xdr:col>5</xdr:col>
      <xdr:colOff>647700</xdr:colOff>
      <xdr:row>2</xdr:row>
      <xdr:rowOff>200025</xdr:rowOff>
    </xdr:from>
    <xdr:to>
      <xdr:col>5</xdr:col>
      <xdr:colOff>838200</xdr:colOff>
      <xdr:row>2</xdr:row>
      <xdr:rowOff>200025</xdr:rowOff>
    </xdr:to>
    <xdr:sp>
      <xdr:nvSpPr>
        <xdr:cNvPr id="2" name="Line 2"/>
        <xdr:cNvSpPr>
          <a:spLocks/>
        </xdr:cNvSpPr>
      </xdr:nvSpPr>
      <xdr:spPr>
        <a:xfrm>
          <a:off x="4724400" y="600075"/>
          <a:ext cx="19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114300</xdr:colOff>
      <xdr:row>15</xdr:row>
      <xdr:rowOff>133350</xdr:rowOff>
    </xdr:from>
    <xdr:ext cx="76200" cy="219075"/>
    <xdr:sp>
      <xdr:nvSpPr>
        <xdr:cNvPr id="3" name="TextBox 3"/>
        <xdr:cNvSpPr txBox="1">
          <a:spLocks noChangeArrowheads="1"/>
        </xdr:cNvSpPr>
      </xdr:nvSpPr>
      <xdr:spPr>
        <a:xfrm>
          <a:off x="3381375" y="3190875"/>
          <a:ext cx="76200" cy="2190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P34"/>
  <sheetViews>
    <sheetView showGridLines="0" zoomScale="75" zoomScaleNormal="75" workbookViewId="0" topLeftCell="A1">
      <pane xSplit="3" ySplit="4" topLeftCell="D17" activePane="bottomRight" state="frozen"/>
      <selection pane="topLeft" activeCell="A1" sqref="A1"/>
      <selection pane="topRight" activeCell="D1" sqref="D1"/>
      <selection pane="bottomLeft" activeCell="A5" sqref="A5"/>
      <selection pane="bottomRight" activeCell="L31" sqref="L31:M31"/>
    </sheetView>
  </sheetViews>
  <sheetFormatPr defaultColWidth="9.00390625" defaultRowHeight="13.5"/>
  <cols>
    <col min="1" max="1" width="2.375" style="28" customWidth="1"/>
    <col min="2" max="2" width="1.4921875" style="28" customWidth="1"/>
    <col min="3" max="3" width="11.625" style="28" customWidth="1"/>
    <col min="4" max="4" width="17.375" style="28" customWidth="1"/>
    <col min="5" max="5" width="14.375" style="28" bestFit="1" customWidth="1"/>
    <col min="6" max="7" width="17.375" style="28" customWidth="1"/>
    <col min="8" max="8" width="14.375" style="28" bestFit="1" customWidth="1"/>
    <col min="9" max="9" width="17.375" style="28" customWidth="1"/>
    <col min="10" max="10" width="10.00390625" style="28" bestFit="1" customWidth="1"/>
    <col min="11" max="12" width="13.00390625" style="28" bestFit="1" customWidth="1"/>
    <col min="13" max="15" width="14.375" style="28" bestFit="1" customWidth="1"/>
    <col min="16" max="16384" width="9.00390625" style="28" customWidth="1"/>
  </cols>
  <sheetData>
    <row r="1" spans="1:15" ht="14.25" thickBot="1">
      <c r="A1" s="151" t="s">
        <v>136</v>
      </c>
      <c r="B1" s="151"/>
      <c r="C1" s="151"/>
      <c r="D1" s="151"/>
      <c r="E1" s="29"/>
      <c r="F1" s="29"/>
      <c r="G1" s="29"/>
      <c r="H1" s="29"/>
      <c r="I1" s="29"/>
      <c r="J1" s="29"/>
      <c r="K1" s="29"/>
      <c r="L1" s="29"/>
      <c r="M1" s="29"/>
      <c r="N1" s="29"/>
      <c r="O1" s="29"/>
    </row>
    <row r="2" spans="1:15" ht="16.5" customHeight="1" thickTop="1">
      <c r="A2" s="152" t="s">
        <v>3</v>
      </c>
      <c r="B2" s="152"/>
      <c r="C2" s="153"/>
      <c r="D2" s="144" t="s">
        <v>4</v>
      </c>
      <c r="E2" s="145"/>
      <c r="F2" s="146"/>
      <c r="G2" s="144" t="s">
        <v>5</v>
      </c>
      <c r="H2" s="145"/>
      <c r="I2" s="146"/>
      <c r="J2" s="144" t="s">
        <v>6</v>
      </c>
      <c r="K2" s="145"/>
      <c r="L2" s="146"/>
      <c r="M2" s="144" t="s">
        <v>7</v>
      </c>
      <c r="N2" s="145"/>
      <c r="O2" s="145"/>
    </row>
    <row r="3" spans="1:15" ht="16.5" customHeight="1">
      <c r="A3" s="154"/>
      <c r="B3" s="154"/>
      <c r="C3" s="155"/>
      <c r="D3" s="30" t="s">
        <v>0</v>
      </c>
      <c r="E3" s="30" t="s">
        <v>1</v>
      </c>
      <c r="F3" s="30" t="s">
        <v>2</v>
      </c>
      <c r="G3" s="30" t="s">
        <v>0</v>
      </c>
      <c r="H3" s="30" t="s">
        <v>1</v>
      </c>
      <c r="I3" s="30" t="s">
        <v>2</v>
      </c>
      <c r="J3" s="30" t="s">
        <v>0</v>
      </c>
      <c r="K3" s="30" t="s">
        <v>1</v>
      </c>
      <c r="L3" s="30" t="s">
        <v>2</v>
      </c>
      <c r="M3" s="30" t="s">
        <v>0</v>
      </c>
      <c r="N3" s="31" t="s">
        <v>1</v>
      </c>
      <c r="O3" s="76" t="s">
        <v>2</v>
      </c>
    </row>
    <row r="4" spans="1:15" s="36" customFormat="1" ht="16.5" customHeight="1">
      <c r="A4" s="32"/>
      <c r="B4" s="32"/>
      <c r="C4" s="33"/>
      <c r="D4" s="34" t="s">
        <v>8</v>
      </c>
      <c r="E4" s="34" t="s">
        <v>8</v>
      </c>
      <c r="F4" s="34" t="s">
        <v>8</v>
      </c>
      <c r="G4" s="34" t="s">
        <v>8</v>
      </c>
      <c r="H4" s="34" t="s">
        <v>8</v>
      </c>
      <c r="I4" s="34" t="s">
        <v>8</v>
      </c>
      <c r="J4" s="34" t="s">
        <v>8</v>
      </c>
      <c r="K4" s="34" t="s">
        <v>8</v>
      </c>
      <c r="L4" s="34" t="s">
        <v>8</v>
      </c>
      <c r="M4" s="34" t="s">
        <v>8</v>
      </c>
      <c r="N4" s="34" t="s">
        <v>8</v>
      </c>
      <c r="O4" s="77" t="s">
        <v>8</v>
      </c>
    </row>
    <row r="5" spans="1:16" s="17" customFormat="1" ht="22.5" customHeight="1">
      <c r="A5" s="37" t="s">
        <v>9</v>
      </c>
      <c r="B5" s="38"/>
      <c r="C5" s="26" t="s">
        <v>12</v>
      </c>
      <c r="D5" s="113">
        <v>522533096</v>
      </c>
      <c r="E5" s="75">
        <v>9283194</v>
      </c>
      <c r="F5" s="75">
        <f>SUM(D5:E5)</f>
        <v>531816290</v>
      </c>
      <c r="G5" s="75">
        <v>519671227</v>
      </c>
      <c r="H5" s="75">
        <v>2095237</v>
      </c>
      <c r="I5" s="75">
        <f>SUM(G5:H5)</f>
        <v>521766464</v>
      </c>
      <c r="J5" s="75">
        <v>13095</v>
      </c>
      <c r="K5" s="75">
        <v>1102627</v>
      </c>
      <c r="L5" s="75">
        <f>SUM(J5:K5)</f>
        <v>1115722</v>
      </c>
      <c r="M5" s="75">
        <v>2848774</v>
      </c>
      <c r="N5" s="75">
        <v>6085330</v>
      </c>
      <c r="O5" s="78">
        <f>SUM(M5:N5)</f>
        <v>8934104</v>
      </c>
      <c r="P5" s="125"/>
    </row>
    <row r="6" spans="1:16" s="17" customFormat="1" ht="22.5" customHeight="1">
      <c r="A6" s="37" t="s">
        <v>10</v>
      </c>
      <c r="B6" s="38"/>
      <c r="C6" s="26" t="s">
        <v>13</v>
      </c>
      <c r="D6" s="75">
        <v>107953953</v>
      </c>
      <c r="E6" s="75">
        <v>15717279</v>
      </c>
      <c r="F6" s="75">
        <f aca="true" t="shared" si="0" ref="F6:F25">SUM(D6:E6)</f>
        <v>123671232</v>
      </c>
      <c r="G6" s="75">
        <v>104533669</v>
      </c>
      <c r="H6" s="75">
        <v>2931049</v>
      </c>
      <c r="I6" s="75">
        <v>107464717</v>
      </c>
      <c r="J6" s="75">
        <v>527</v>
      </c>
      <c r="K6" s="75">
        <v>2247746</v>
      </c>
      <c r="L6" s="75">
        <f>SUM(J6:K6)</f>
        <v>2248273</v>
      </c>
      <c r="M6" s="75">
        <v>3419758</v>
      </c>
      <c r="N6" s="75">
        <v>10538484</v>
      </c>
      <c r="O6" s="78">
        <v>13958243</v>
      </c>
      <c r="P6" s="125"/>
    </row>
    <row r="7" spans="1:16" s="17" customFormat="1" ht="22.5" customHeight="1">
      <c r="A7" s="37" t="s">
        <v>11</v>
      </c>
      <c r="B7" s="38"/>
      <c r="C7" s="25" t="s">
        <v>2</v>
      </c>
      <c r="D7" s="75">
        <v>630487050</v>
      </c>
      <c r="E7" s="75">
        <v>25000472</v>
      </c>
      <c r="F7" s="75">
        <f t="shared" si="0"/>
        <v>655487522</v>
      </c>
      <c r="G7" s="75">
        <v>624204896</v>
      </c>
      <c r="H7" s="75">
        <v>5026286</v>
      </c>
      <c r="I7" s="75">
        <f aca="true" t="shared" si="1" ref="I7:I25">SUM(G7:H7)</f>
        <v>629231182</v>
      </c>
      <c r="J7" s="75">
        <v>13621</v>
      </c>
      <c r="K7" s="75">
        <v>3350373</v>
      </c>
      <c r="L7" s="75">
        <f>SUM(J7:K7)</f>
        <v>3363994</v>
      </c>
      <c r="M7" s="75">
        <v>6268533</v>
      </c>
      <c r="N7" s="75">
        <v>16623814</v>
      </c>
      <c r="O7" s="78">
        <f aca="true" t="shared" si="2" ref="O7:O25">SUM(M7:N7)</f>
        <v>22892347</v>
      </c>
      <c r="P7" s="125"/>
    </row>
    <row r="8" spans="1:16" s="17" customFormat="1" ht="22.5" customHeight="1">
      <c r="A8" s="156" t="s">
        <v>14</v>
      </c>
      <c r="B8" s="156"/>
      <c r="C8" s="157"/>
      <c r="D8" s="75">
        <v>388364255</v>
      </c>
      <c r="E8" s="75">
        <v>5632815</v>
      </c>
      <c r="F8" s="75">
        <v>393997069</v>
      </c>
      <c r="G8" s="75">
        <v>384869089</v>
      </c>
      <c r="H8" s="75">
        <v>2043659</v>
      </c>
      <c r="I8" s="75">
        <f t="shared" si="1"/>
        <v>386912748</v>
      </c>
      <c r="J8" s="75">
        <v>1842</v>
      </c>
      <c r="K8" s="75">
        <v>656267</v>
      </c>
      <c r="L8" s="75">
        <f>SUM(J8:K8)</f>
        <v>658109</v>
      </c>
      <c r="M8" s="75">
        <v>3493324</v>
      </c>
      <c r="N8" s="75">
        <v>2932888</v>
      </c>
      <c r="O8" s="78">
        <v>6426213</v>
      </c>
      <c r="P8" s="125"/>
    </row>
    <row r="9" spans="1:16" s="17" customFormat="1" ht="22.5" customHeight="1">
      <c r="A9" s="156" t="s">
        <v>15</v>
      </c>
      <c r="B9" s="156"/>
      <c r="C9" s="157"/>
      <c r="D9" s="75">
        <v>42871457</v>
      </c>
      <c r="E9" s="75">
        <v>4823629</v>
      </c>
      <c r="F9" s="75">
        <f t="shared" si="0"/>
        <v>47695086</v>
      </c>
      <c r="G9" s="75">
        <v>37953374</v>
      </c>
      <c r="H9" s="75">
        <v>1647939</v>
      </c>
      <c r="I9" s="75">
        <f t="shared" si="1"/>
        <v>39601313</v>
      </c>
      <c r="J9" s="106">
        <v>1</v>
      </c>
      <c r="K9" s="75">
        <v>79858</v>
      </c>
      <c r="L9" s="75">
        <v>79858</v>
      </c>
      <c r="M9" s="75">
        <v>4918082</v>
      </c>
      <c r="N9" s="75">
        <v>3095832</v>
      </c>
      <c r="O9" s="78">
        <v>8013915</v>
      </c>
      <c r="P9" s="125"/>
    </row>
    <row r="10" spans="1:16" s="17" customFormat="1" ht="22.5" customHeight="1">
      <c r="A10" s="148" t="s">
        <v>16</v>
      </c>
      <c r="B10" s="148"/>
      <c r="C10" s="149"/>
      <c r="D10" s="75">
        <v>0</v>
      </c>
      <c r="E10" s="75">
        <v>53794</v>
      </c>
      <c r="F10" s="75">
        <f t="shared" si="0"/>
        <v>53794</v>
      </c>
      <c r="G10" s="75">
        <v>0</v>
      </c>
      <c r="H10" s="75">
        <v>452</v>
      </c>
      <c r="I10" s="75">
        <f t="shared" si="1"/>
        <v>452</v>
      </c>
      <c r="J10" s="75">
        <v>0</v>
      </c>
      <c r="K10" s="75">
        <v>0</v>
      </c>
      <c r="L10" s="75">
        <f aca="true" t="shared" si="3" ref="L10:L25">SUM(J10:K10)</f>
        <v>0</v>
      </c>
      <c r="M10" s="75">
        <v>0</v>
      </c>
      <c r="N10" s="75">
        <v>53342</v>
      </c>
      <c r="O10" s="78">
        <f t="shared" si="2"/>
        <v>53342</v>
      </c>
      <c r="P10" s="125"/>
    </row>
    <row r="11" spans="1:16" s="17" customFormat="1" ht="22.5" customHeight="1">
      <c r="A11" s="148" t="s">
        <v>17</v>
      </c>
      <c r="B11" s="148"/>
      <c r="C11" s="149"/>
      <c r="D11" s="75">
        <v>183</v>
      </c>
      <c r="E11" s="75">
        <v>1095834</v>
      </c>
      <c r="F11" s="75">
        <f t="shared" si="0"/>
        <v>1096017</v>
      </c>
      <c r="G11" s="75">
        <v>183</v>
      </c>
      <c r="H11" s="75">
        <v>119953</v>
      </c>
      <c r="I11" s="75">
        <v>120135</v>
      </c>
      <c r="J11" s="75">
        <v>0</v>
      </c>
      <c r="K11" s="75">
        <v>216997</v>
      </c>
      <c r="L11" s="75">
        <f t="shared" si="3"/>
        <v>216997</v>
      </c>
      <c r="M11" s="75">
        <v>0</v>
      </c>
      <c r="N11" s="75">
        <v>758885</v>
      </c>
      <c r="O11" s="78">
        <f t="shared" si="2"/>
        <v>758885</v>
      </c>
      <c r="P11" s="125"/>
    </row>
    <row r="12" spans="1:16" s="17" customFormat="1" ht="22.5" customHeight="1">
      <c r="A12" s="150" t="s">
        <v>148</v>
      </c>
      <c r="B12" s="148"/>
      <c r="C12" s="149"/>
      <c r="D12" s="147">
        <v>466778567</v>
      </c>
      <c r="E12" s="147">
        <v>27419243</v>
      </c>
      <c r="F12" s="147">
        <f t="shared" si="0"/>
        <v>494197810</v>
      </c>
      <c r="G12" s="147">
        <v>453975374</v>
      </c>
      <c r="H12" s="147">
        <v>13294248</v>
      </c>
      <c r="I12" s="147">
        <f t="shared" si="1"/>
        <v>467269622</v>
      </c>
      <c r="J12" s="147">
        <v>53550</v>
      </c>
      <c r="K12" s="147">
        <v>1742560</v>
      </c>
      <c r="L12" s="147">
        <f t="shared" si="3"/>
        <v>1796110</v>
      </c>
      <c r="M12" s="147">
        <v>12749643</v>
      </c>
      <c r="N12" s="147">
        <v>12382435</v>
      </c>
      <c r="O12" s="143">
        <f t="shared" si="2"/>
        <v>25132078</v>
      </c>
      <c r="P12" s="125"/>
    </row>
    <row r="13" spans="1:16" s="17" customFormat="1" ht="22.5" customHeight="1">
      <c r="A13" s="148"/>
      <c r="B13" s="148"/>
      <c r="C13" s="149"/>
      <c r="D13" s="147"/>
      <c r="E13" s="147"/>
      <c r="F13" s="147">
        <f t="shared" si="0"/>
        <v>0</v>
      </c>
      <c r="G13" s="147"/>
      <c r="H13" s="147"/>
      <c r="I13" s="147">
        <f t="shared" si="1"/>
        <v>0</v>
      </c>
      <c r="J13" s="147"/>
      <c r="K13" s="147"/>
      <c r="L13" s="147">
        <f t="shared" si="3"/>
        <v>0</v>
      </c>
      <c r="M13" s="147"/>
      <c r="N13" s="147"/>
      <c r="O13" s="143">
        <f t="shared" si="2"/>
        <v>0</v>
      </c>
      <c r="P13" s="125"/>
    </row>
    <row r="14" spans="1:16" s="17" customFormat="1" ht="22.5" customHeight="1">
      <c r="A14" s="148" t="s">
        <v>20</v>
      </c>
      <c r="B14" s="148"/>
      <c r="C14" s="149"/>
      <c r="D14" s="75">
        <v>134234284</v>
      </c>
      <c r="E14" s="75">
        <v>5616</v>
      </c>
      <c r="F14" s="75">
        <f t="shared" si="0"/>
        <v>134239900</v>
      </c>
      <c r="G14" s="75">
        <v>134223192</v>
      </c>
      <c r="H14" s="75">
        <v>4198</v>
      </c>
      <c r="I14" s="75">
        <v>134227391</v>
      </c>
      <c r="J14" s="75">
        <v>0</v>
      </c>
      <c r="K14" s="75">
        <v>1026</v>
      </c>
      <c r="L14" s="75">
        <f t="shared" si="3"/>
        <v>1026</v>
      </c>
      <c r="M14" s="75">
        <v>11091</v>
      </c>
      <c r="N14" s="75">
        <v>392</v>
      </c>
      <c r="O14" s="78">
        <f t="shared" si="2"/>
        <v>11483</v>
      </c>
      <c r="P14" s="125"/>
    </row>
    <row r="15" spans="1:16" s="17" customFormat="1" ht="22.5" customHeight="1">
      <c r="A15" s="148" t="s">
        <v>159</v>
      </c>
      <c r="B15" s="158"/>
      <c r="C15" s="159"/>
      <c r="D15" s="75">
        <v>0</v>
      </c>
      <c r="E15" s="75">
        <v>150</v>
      </c>
      <c r="F15" s="75">
        <f t="shared" si="0"/>
        <v>150</v>
      </c>
      <c r="G15" s="75">
        <v>0</v>
      </c>
      <c r="H15" s="75">
        <v>137</v>
      </c>
      <c r="I15" s="75">
        <f t="shared" si="1"/>
        <v>137</v>
      </c>
      <c r="J15" s="75">
        <v>0</v>
      </c>
      <c r="K15" s="75">
        <v>0</v>
      </c>
      <c r="L15" s="75">
        <f t="shared" si="3"/>
        <v>0</v>
      </c>
      <c r="M15" s="75">
        <v>0</v>
      </c>
      <c r="N15" s="75">
        <v>13</v>
      </c>
      <c r="O15" s="78">
        <f t="shared" si="2"/>
        <v>13</v>
      </c>
      <c r="P15" s="125"/>
    </row>
    <row r="16" spans="1:16" s="17" customFormat="1" ht="22.5" customHeight="1">
      <c r="A16" s="150" t="s">
        <v>149</v>
      </c>
      <c r="B16" s="148"/>
      <c r="C16" s="149"/>
      <c r="D16" s="147">
        <v>49549131</v>
      </c>
      <c r="E16" s="147">
        <v>110</v>
      </c>
      <c r="F16" s="147">
        <f t="shared" si="0"/>
        <v>49549241</v>
      </c>
      <c r="G16" s="147">
        <v>49549131</v>
      </c>
      <c r="H16" s="147">
        <v>0</v>
      </c>
      <c r="I16" s="147">
        <f t="shared" si="1"/>
        <v>49549131</v>
      </c>
      <c r="J16" s="147">
        <v>0</v>
      </c>
      <c r="K16" s="147">
        <v>105</v>
      </c>
      <c r="L16" s="147">
        <f t="shared" si="3"/>
        <v>105</v>
      </c>
      <c r="M16" s="147">
        <v>0</v>
      </c>
      <c r="N16" s="147">
        <v>5</v>
      </c>
      <c r="O16" s="143">
        <f t="shared" si="2"/>
        <v>5</v>
      </c>
      <c r="P16" s="125"/>
    </row>
    <row r="17" spans="1:16" s="17" customFormat="1" ht="22.5" customHeight="1">
      <c r="A17" s="148"/>
      <c r="B17" s="148"/>
      <c r="C17" s="149"/>
      <c r="D17" s="147"/>
      <c r="E17" s="147"/>
      <c r="F17" s="147">
        <f t="shared" si="0"/>
        <v>0</v>
      </c>
      <c r="G17" s="147"/>
      <c r="H17" s="147"/>
      <c r="I17" s="147">
        <f t="shared" si="1"/>
        <v>0</v>
      </c>
      <c r="J17" s="147"/>
      <c r="K17" s="147"/>
      <c r="L17" s="147">
        <f t="shared" si="3"/>
        <v>0</v>
      </c>
      <c r="M17" s="147"/>
      <c r="N17" s="147"/>
      <c r="O17" s="143">
        <f t="shared" si="2"/>
        <v>0</v>
      </c>
      <c r="P17" s="125"/>
    </row>
    <row r="18" spans="1:16" s="17" customFormat="1" ht="22.5" customHeight="1">
      <c r="A18" s="148" t="s">
        <v>21</v>
      </c>
      <c r="B18" s="148"/>
      <c r="C18" s="149"/>
      <c r="D18" s="75">
        <v>0</v>
      </c>
      <c r="E18" s="75">
        <v>0</v>
      </c>
      <c r="F18" s="75">
        <f t="shared" si="0"/>
        <v>0</v>
      </c>
      <c r="G18" s="75">
        <v>0</v>
      </c>
      <c r="H18" s="75">
        <v>0</v>
      </c>
      <c r="I18" s="75">
        <f t="shared" si="1"/>
        <v>0</v>
      </c>
      <c r="J18" s="75">
        <v>0</v>
      </c>
      <c r="K18" s="75">
        <v>0</v>
      </c>
      <c r="L18" s="75">
        <f t="shared" si="3"/>
        <v>0</v>
      </c>
      <c r="M18" s="75">
        <v>0</v>
      </c>
      <c r="N18" s="75">
        <v>0</v>
      </c>
      <c r="O18" s="78">
        <f t="shared" si="2"/>
        <v>0</v>
      </c>
      <c r="P18" s="125"/>
    </row>
    <row r="19" spans="1:16" s="17" customFormat="1" ht="22.5" customHeight="1">
      <c r="A19" s="148" t="s">
        <v>22</v>
      </c>
      <c r="B19" s="148"/>
      <c r="C19" s="149"/>
      <c r="D19" s="75">
        <v>0</v>
      </c>
      <c r="E19" s="75">
        <v>2746</v>
      </c>
      <c r="F19" s="75">
        <f t="shared" si="0"/>
        <v>2746</v>
      </c>
      <c r="G19" s="75">
        <v>0</v>
      </c>
      <c r="H19" s="75">
        <v>0</v>
      </c>
      <c r="I19" s="75">
        <f t="shared" si="1"/>
        <v>0</v>
      </c>
      <c r="J19" s="75">
        <v>0</v>
      </c>
      <c r="K19" s="75">
        <v>2002</v>
      </c>
      <c r="L19" s="75">
        <f t="shared" si="3"/>
        <v>2002</v>
      </c>
      <c r="M19" s="75">
        <v>0</v>
      </c>
      <c r="N19" s="75">
        <v>744</v>
      </c>
      <c r="O19" s="78">
        <f t="shared" si="2"/>
        <v>744</v>
      </c>
      <c r="P19" s="125"/>
    </row>
    <row r="20" spans="1:16" s="17" customFormat="1" ht="22.5" customHeight="1">
      <c r="A20" s="148" t="s">
        <v>23</v>
      </c>
      <c r="B20" s="148"/>
      <c r="C20" s="149"/>
      <c r="D20" s="75">
        <v>34302960</v>
      </c>
      <c r="E20" s="75">
        <v>0</v>
      </c>
      <c r="F20" s="75">
        <f t="shared" si="0"/>
        <v>34302960</v>
      </c>
      <c r="G20" s="75">
        <v>34302960</v>
      </c>
      <c r="H20" s="75">
        <v>0</v>
      </c>
      <c r="I20" s="75">
        <f t="shared" si="1"/>
        <v>34302960</v>
      </c>
      <c r="J20" s="75">
        <v>0</v>
      </c>
      <c r="K20" s="75">
        <v>0</v>
      </c>
      <c r="L20" s="75">
        <f t="shared" si="3"/>
        <v>0</v>
      </c>
      <c r="M20" s="75">
        <v>0</v>
      </c>
      <c r="N20" s="75">
        <v>0</v>
      </c>
      <c r="O20" s="78">
        <f t="shared" si="2"/>
        <v>0</v>
      </c>
      <c r="P20" s="125"/>
    </row>
    <row r="21" spans="1:16" s="17" customFormat="1" ht="22.5" customHeight="1">
      <c r="A21" s="150" t="s">
        <v>150</v>
      </c>
      <c r="B21" s="148"/>
      <c r="C21" s="149"/>
      <c r="D21" s="147" t="s">
        <v>161</v>
      </c>
      <c r="E21" s="147" t="s">
        <v>161</v>
      </c>
      <c r="F21" s="147" t="s">
        <v>161</v>
      </c>
      <c r="G21" s="147" t="s">
        <v>161</v>
      </c>
      <c r="H21" s="147" t="s">
        <v>161</v>
      </c>
      <c r="I21" s="147" t="s">
        <v>161</v>
      </c>
      <c r="J21" s="147" t="s">
        <v>161</v>
      </c>
      <c r="K21" s="147" t="s">
        <v>161</v>
      </c>
      <c r="L21" s="147" t="s">
        <v>161</v>
      </c>
      <c r="M21" s="147" t="s">
        <v>161</v>
      </c>
      <c r="N21" s="147" t="s">
        <v>161</v>
      </c>
      <c r="O21" s="143" t="s">
        <v>161</v>
      </c>
      <c r="P21" s="125"/>
    </row>
    <row r="22" spans="1:16" s="17" customFormat="1" ht="22.5" customHeight="1">
      <c r="A22" s="148"/>
      <c r="B22" s="148"/>
      <c r="C22" s="149"/>
      <c r="D22" s="147"/>
      <c r="E22" s="147"/>
      <c r="F22" s="147">
        <f t="shared" si="0"/>
        <v>0</v>
      </c>
      <c r="G22" s="147"/>
      <c r="H22" s="147"/>
      <c r="I22" s="147">
        <f t="shared" si="1"/>
        <v>0</v>
      </c>
      <c r="J22" s="147"/>
      <c r="K22" s="147"/>
      <c r="L22" s="147">
        <f t="shared" si="3"/>
        <v>0</v>
      </c>
      <c r="M22" s="147"/>
      <c r="N22" s="147"/>
      <c r="O22" s="143">
        <f t="shared" si="2"/>
        <v>0</v>
      </c>
      <c r="P22" s="125"/>
    </row>
    <row r="23" spans="1:16" s="17" customFormat="1" ht="22.5" customHeight="1">
      <c r="A23" s="148" t="s">
        <v>26</v>
      </c>
      <c r="B23" s="148"/>
      <c r="C23" s="149"/>
      <c r="D23" s="75" t="s">
        <v>161</v>
      </c>
      <c r="E23" s="75" t="s">
        <v>161</v>
      </c>
      <c r="F23" s="75" t="s">
        <v>161</v>
      </c>
      <c r="G23" s="75" t="s">
        <v>161</v>
      </c>
      <c r="H23" s="75" t="s">
        <v>161</v>
      </c>
      <c r="I23" s="75" t="s">
        <v>161</v>
      </c>
      <c r="J23" s="75" t="s">
        <v>161</v>
      </c>
      <c r="K23" s="75" t="s">
        <v>161</v>
      </c>
      <c r="L23" s="75" t="s">
        <v>161</v>
      </c>
      <c r="M23" s="75" t="s">
        <v>161</v>
      </c>
      <c r="N23" s="75" t="s">
        <v>161</v>
      </c>
      <c r="O23" s="78" t="s">
        <v>161</v>
      </c>
      <c r="P23" s="125"/>
    </row>
    <row r="24" spans="1:16" s="17" customFormat="1" ht="22.5" customHeight="1">
      <c r="A24" s="148" t="s">
        <v>27</v>
      </c>
      <c r="B24" s="148"/>
      <c r="C24" s="149"/>
      <c r="D24" s="75">
        <v>0</v>
      </c>
      <c r="E24" s="75">
        <v>52</v>
      </c>
      <c r="F24" s="75">
        <f t="shared" si="0"/>
        <v>52</v>
      </c>
      <c r="G24" s="75">
        <v>0</v>
      </c>
      <c r="H24" s="75">
        <v>52</v>
      </c>
      <c r="I24" s="75">
        <f t="shared" si="1"/>
        <v>52</v>
      </c>
      <c r="J24" s="75">
        <v>0</v>
      </c>
      <c r="K24" s="75">
        <v>0</v>
      </c>
      <c r="L24" s="75">
        <f t="shared" si="3"/>
        <v>0</v>
      </c>
      <c r="M24" s="75">
        <v>0</v>
      </c>
      <c r="N24" s="75">
        <v>0</v>
      </c>
      <c r="O24" s="78">
        <f t="shared" si="2"/>
        <v>0</v>
      </c>
      <c r="P24" s="125"/>
    </row>
    <row r="25" spans="1:16" s="17" customFormat="1" ht="22.5" customHeight="1">
      <c r="A25" s="148" t="s">
        <v>28</v>
      </c>
      <c r="B25" s="148"/>
      <c r="C25" s="149"/>
      <c r="D25" s="75">
        <v>7405748</v>
      </c>
      <c r="E25" s="75">
        <v>3383</v>
      </c>
      <c r="F25" s="75">
        <f t="shared" si="0"/>
        <v>7409131</v>
      </c>
      <c r="G25" s="75">
        <v>7405725</v>
      </c>
      <c r="H25" s="75">
        <v>19</v>
      </c>
      <c r="I25" s="75">
        <f t="shared" si="1"/>
        <v>7405744</v>
      </c>
      <c r="J25" s="75">
        <v>0</v>
      </c>
      <c r="K25" s="75">
        <v>3364</v>
      </c>
      <c r="L25" s="75">
        <f t="shared" si="3"/>
        <v>3364</v>
      </c>
      <c r="M25" s="75">
        <v>23</v>
      </c>
      <c r="N25" s="75">
        <v>0</v>
      </c>
      <c r="O25" s="78">
        <f t="shared" si="2"/>
        <v>23</v>
      </c>
      <c r="P25" s="125"/>
    </row>
    <row r="26" spans="1:16" s="17" customFormat="1" ht="22.5" customHeight="1">
      <c r="A26" s="148" t="s">
        <v>29</v>
      </c>
      <c r="B26" s="148"/>
      <c r="C26" s="149"/>
      <c r="D26" s="75" t="s">
        <v>161</v>
      </c>
      <c r="E26" s="75" t="s">
        <v>161</v>
      </c>
      <c r="F26" s="75" t="s">
        <v>161</v>
      </c>
      <c r="G26" s="75" t="s">
        <v>161</v>
      </c>
      <c r="H26" s="75" t="s">
        <v>161</v>
      </c>
      <c r="I26" s="75" t="s">
        <v>161</v>
      </c>
      <c r="J26" s="75">
        <v>0</v>
      </c>
      <c r="K26" s="75">
        <v>3</v>
      </c>
      <c r="L26" s="75">
        <v>3</v>
      </c>
      <c r="M26" s="75">
        <v>5243</v>
      </c>
      <c r="N26" s="75">
        <v>5348</v>
      </c>
      <c r="O26" s="78">
        <v>10591</v>
      </c>
      <c r="P26" s="125"/>
    </row>
    <row r="27" spans="1:16" s="17" customFormat="1" ht="22.5" customHeight="1">
      <c r="A27" s="40"/>
      <c r="B27" s="40"/>
      <c r="C27" s="41"/>
      <c r="D27" s="75"/>
      <c r="E27" s="75"/>
      <c r="F27" s="75"/>
      <c r="G27" s="75"/>
      <c r="H27" s="75"/>
      <c r="I27" s="75"/>
      <c r="J27" s="75"/>
      <c r="K27" s="75"/>
      <c r="L27" s="75"/>
      <c r="M27" s="75"/>
      <c r="N27" s="75"/>
      <c r="O27" s="78"/>
      <c r="P27" s="125"/>
    </row>
    <row r="28" spans="1:16" s="50" customFormat="1" ht="22.5" customHeight="1">
      <c r="A28" s="162" t="s">
        <v>30</v>
      </c>
      <c r="B28" s="162"/>
      <c r="C28" s="163"/>
      <c r="D28" s="105">
        <v>1767320707</v>
      </c>
      <c r="E28" s="105">
        <v>64120847</v>
      </c>
      <c r="F28" s="105">
        <v>1831441554</v>
      </c>
      <c r="G28" s="105">
        <v>1739768066</v>
      </c>
      <c r="H28" s="105">
        <v>22187410</v>
      </c>
      <c r="I28" s="105">
        <v>1761955476</v>
      </c>
      <c r="J28" s="105">
        <v>69013</v>
      </c>
      <c r="K28" s="105">
        <v>6052554</v>
      </c>
      <c r="L28" s="105">
        <v>6121567</v>
      </c>
      <c r="M28" s="105">
        <v>27483627</v>
      </c>
      <c r="N28" s="105">
        <v>35880883</v>
      </c>
      <c r="O28" s="124">
        <v>63364510</v>
      </c>
      <c r="P28" s="125"/>
    </row>
    <row r="29" spans="1:10" s="17" customFormat="1" ht="16.5" customHeight="1">
      <c r="A29" s="160" t="s">
        <v>160</v>
      </c>
      <c r="B29" s="160"/>
      <c r="C29" s="160"/>
      <c r="D29" s="160"/>
      <c r="E29" s="160"/>
      <c r="F29" s="160"/>
      <c r="G29" s="160"/>
      <c r="H29" s="160"/>
      <c r="I29" s="160"/>
      <c r="J29" s="160"/>
    </row>
    <row r="30" spans="1:7" s="17" customFormat="1" ht="16.5" customHeight="1">
      <c r="A30" s="160" t="s">
        <v>164</v>
      </c>
      <c r="B30" s="160"/>
      <c r="C30" s="160"/>
      <c r="D30" s="160"/>
      <c r="E30" s="160"/>
      <c r="F30" s="160"/>
      <c r="G30" s="160"/>
    </row>
    <row r="31" spans="1:9" s="17" customFormat="1" ht="16.5" customHeight="1">
      <c r="A31" s="160" t="s">
        <v>165</v>
      </c>
      <c r="B31" s="160"/>
      <c r="C31" s="160"/>
      <c r="D31" s="160"/>
      <c r="E31" s="160"/>
      <c r="F31" s="160"/>
      <c r="G31" s="160"/>
      <c r="H31" s="160"/>
      <c r="I31" s="160"/>
    </row>
    <row r="32" spans="1:9" s="17" customFormat="1" ht="16.5" customHeight="1">
      <c r="A32" s="160" t="s">
        <v>166</v>
      </c>
      <c r="B32" s="160"/>
      <c r="C32" s="160"/>
      <c r="D32" s="160"/>
      <c r="E32" s="160"/>
      <c r="F32" s="160"/>
      <c r="G32" s="160"/>
      <c r="H32" s="160"/>
      <c r="I32" s="160"/>
    </row>
    <row r="33" spans="1:9" s="17" customFormat="1" ht="16.5" customHeight="1">
      <c r="A33" s="160" t="s">
        <v>167</v>
      </c>
      <c r="B33" s="160"/>
      <c r="C33" s="160"/>
      <c r="D33" s="160"/>
      <c r="E33" s="160"/>
      <c r="F33" s="160"/>
      <c r="G33" s="160"/>
      <c r="H33" s="160"/>
      <c r="I33" s="160"/>
    </row>
    <row r="34" spans="1:9" s="17" customFormat="1" ht="16.5" customHeight="1">
      <c r="A34" s="161" t="s">
        <v>168</v>
      </c>
      <c r="B34" s="161"/>
      <c r="C34" s="161"/>
      <c r="D34" s="161"/>
      <c r="E34" s="161"/>
      <c r="F34" s="161"/>
      <c r="G34" s="161"/>
      <c r="H34" s="161"/>
      <c r="I34" s="161"/>
    </row>
  </sheetData>
  <mergeCells count="65">
    <mergeCell ref="H21:H22"/>
    <mergeCell ref="A34:I34"/>
    <mergeCell ref="A25:C25"/>
    <mergeCell ref="A26:C26"/>
    <mergeCell ref="A28:C28"/>
    <mergeCell ref="A31:I31"/>
    <mergeCell ref="A29:J29"/>
    <mergeCell ref="A30:G30"/>
    <mergeCell ref="A33:I33"/>
    <mergeCell ref="A15:C15"/>
    <mergeCell ref="O21:O22"/>
    <mergeCell ref="K21:K22"/>
    <mergeCell ref="A32:I32"/>
    <mergeCell ref="N21:N22"/>
    <mergeCell ref="A23:C23"/>
    <mergeCell ref="D21:D22"/>
    <mergeCell ref="E21:E22"/>
    <mergeCell ref="F21:F22"/>
    <mergeCell ref="G21:G22"/>
    <mergeCell ref="A11:C11"/>
    <mergeCell ref="F12:F13"/>
    <mergeCell ref="A14:C14"/>
    <mergeCell ref="A12:C13"/>
    <mergeCell ref="D12:D13"/>
    <mergeCell ref="O12:O13"/>
    <mergeCell ref="A24:C24"/>
    <mergeCell ref="D16:D17"/>
    <mergeCell ref="E16:E17"/>
    <mergeCell ref="F16:F17"/>
    <mergeCell ref="A19:C19"/>
    <mergeCell ref="A20:C20"/>
    <mergeCell ref="A21:C22"/>
    <mergeCell ref="H16:H17"/>
    <mergeCell ref="I16:I17"/>
    <mergeCell ref="A1:D1"/>
    <mergeCell ref="A2:C3"/>
    <mergeCell ref="A10:C10"/>
    <mergeCell ref="A9:C9"/>
    <mergeCell ref="D2:F2"/>
    <mergeCell ref="A8:C8"/>
    <mergeCell ref="G2:I2"/>
    <mergeCell ref="G12:G13"/>
    <mergeCell ref="E12:E13"/>
    <mergeCell ref="H12:H13"/>
    <mergeCell ref="I12:I13"/>
    <mergeCell ref="L21:L22"/>
    <mergeCell ref="M21:M22"/>
    <mergeCell ref="A18:C18"/>
    <mergeCell ref="A16:C17"/>
    <mergeCell ref="M16:M17"/>
    <mergeCell ref="K16:K17"/>
    <mergeCell ref="L16:L17"/>
    <mergeCell ref="G16:G17"/>
    <mergeCell ref="I21:I22"/>
    <mergeCell ref="J21:J22"/>
    <mergeCell ref="O16:O17"/>
    <mergeCell ref="J2:L2"/>
    <mergeCell ref="M2:O2"/>
    <mergeCell ref="J12:J13"/>
    <mergeCell ref="K12:K13"/>
    <mergeCell ref="L12:L13"/>
    <mergeCell ref="M12:M13"/>
    <mergeCell ref="N12:N13"/>
    <mergeCell ref="J16:J17"/>
    <mergeCell ref="N16:N17"/>
  </mergeCells>
  <printOptions/>
  <pageMargins left="0.75" right="0.75" top="1" bottom="1" header="0.512" footer="0.512"/>
  <pageSetup horizontalDpi="300" verticalDpi="300" orientation="landscape" paperSize="9" scale="61" r:id="rId2"/>
  <headerFooter alignWithMargins="0">
    <oddHeader>&amp;L&amp;"ＭＳ Ｐゴシック,太字"&amp;14国　税　徴　収
　&amp;"ＭＳ Ｐゴシック,標準"&amp;12 16-1 　国税徴収状況</oddHeader>
  </headerFooter>
  <drawing r:id="rId1"/>
</worksheet>
</file>

<file path=xl/worksheets/sheet10.xml><?xml version="1.0" encoding="utf-8"?>
<worksheet xmlns="http://schemas.openxmlformats.org/spreadsheetml/2006/main" xmlns:r="http://schemas.openxmlformats.org/officeDocument/2006/relationships">
  <dimension ref="A1:I16"/>
  <sheetViews>
    <sheetView showGridLines="0" zoomScale="95" zoomScaleNormal="95" workbookViewId="0" topLeftCell="A1">
      <pane xSplit="1" ySplit="4" topLeftCell="B5" activePane="bottomRight" state="frozen"/>
      <selection pane="topLeft" activeCell="A1" sqref="A1"/>
      <selection pane="topRight" activeCell="B1" sqref="B1"/>
      <selection pane="bottomLeft" activeCell="A5" sqref="A5"/>
      <selection pane="bottomRight" activeCell="A1" sqref="A1:G1"/>
    </sheetView>
  </sheetViews>
  <sheetFormatPr defaultColWidth="9.00390625" defaultRowHeight="13.5"/>
  <cols>
    <col min="1" max="1" width="10.375" style="28" customWidth="1"/>
    <col min="2" max="2" width="9.625" style="28" customWidth="1"/>
    <col min="3" max="5" width="9.00390625" style="28" customWidth="1"/>
    <col min="6" max="7" width="9.25390625" style="28" customWidth="1"/>
    <col min="8" max="16384" width="9.00390625" style="28" customWidth="1"/>
  </cols>
  <sheetData>
    <row r="1" spans="1:7" s="17" customFormat="1" ht="15.75" customHeight="1" thickBot="1">
      <c r="A1" s="166" t="s">
        <v>129</v>
      </c>
      <c r="B1" s="166"/>
      <c r="C1" s="166"/>
      <c r="D1" s="166"/>
      <c r="E1" s="166"/>
      <c r="F1" s="166"/>
      <c r="G1" s="166"/>
    </row>
    <row r="2" spans="1:9" s="17" customFormat="1" ht="15.75" customHeight="1" thickTop="1">
      <c r="A2" s="153" t="s">
        <v>3</v>
      </c>
      <c r="B2" s="167" t="s">
        <v>130</v>
      </c>
      <c r="C2" s="168"/>
      <c r="D2" s="168"/>
      <c r="E2" s="169"/>
      <c r="F2" s="168" t="s">
        <v>131</v>
      </c>
      <c r="G2" s="168"/>
      <c r="H2" s="168"/>
      <c r="I2" s="168"/>
    </row>
    <row r="3" spans="1:9" s="17" customFormat="1" ht="15.75" customHeight="1">
      <c r="A3" s="155"/>
      <c r="B3" s="18" t="s">
        <v>132</v>
      </c>
      <c r="C3" s="18" t="s">
        <v>133</v>
      </c>
      <c r="D3" s="18" t="s">
        <v>134</v>
      </c>
      <c r="E3" s="18" t="s">
        <v>135</v>
      </c>
      <c r="F3" s="18" t="s">
        <v>132</v>
      </c>
      <c r="G3" s="18" t="s">
        <v>133</v>
      </c>
      <c r="H3" s="18" t="s">
        <v>134</v>
      </c>
      <c r="I3" s="19" t="s">
        <v>135</v>
      </c>
    </row>
    <row r="4" spans="1:9" s="24" customFormat="1" ht="15.75" customHeight="1">
      <c r="A4" s="20"/>
      <c r="B4" s="21" t="s">
        <v>147</v>
      </c>
      <c r="C4" s="21" t="s">
        <v>147</v>
      </c>
      <c r="D4" s="21" t="s">
        <v>147</v>
      </c>
      <c r="E4" s="21" t="s">
        <v>147</v>
      </c>
      <c r="F4" s="21" t="s">
        <v>147</v>
      </c>
      <c r="G4" s="21" t="s">
        <v>147</v>
      </c>
      <c r="H4" s="21" t="s">
        <v>147</v>
      </c>
      <c r="I4" s="22" t="s">
        <v>147</v>
      </c>
    </row>
    <row r="5" spans="1:9" s="17" customFormat="1" ht="15.75" customHeight="1">
      <c r="A5" s="25" t="s">
        <v>162</v>
      </c>
      <c r="B5" s="114">
        <v>59.5</v>
      </c>
      <c r="C5" s="114">
        <v>58.7</v>
      </c>
      <c r="D5" s="114">
        <v>56.5</v>
      </c>
      <c r="E5" s="114">
        <v>66.9</v>
      </c>
      <c r="F5" s="114">
        <v>40.5</v>
      </c>
      <c r="G5" s="114">
        <v>41.3</v>
      </c>
      <c r="H5" s="114">
        <v>43.5</v>
      </c>
      <c r="I5" s="115">
        <v>33.1</v>
      </c>
    </row>
    <row r="6" spans="1:9" s="17" customFormat="1" ht="15.75" customHeight="1">
      <c r="A6" s="25">
        <v>12</v>
      </c>
      <c r="B6" s="114">
        <v>63.2</v>
      </c>
      <c r="C6" s="114">
        <v>62.2</v>
      </c>
      <c r="D6" s="114">
        <v>57.3</v>
      </c>
      <c r="E6" s="114">
        <v>72.8</v>
      </c>
      <c r="F6" s="114">
        <v>36.8</v>
      </c>
      <c r="G6" s="114">
        <v>37.8</v>
      </c>
      <c r="H6" s="114">
        <v>42.7</v>
      </c>
      <c r="I6" s="115">
        <v>27.2</v>
      </c>
    </row>
    <row r="7" spans="1:9" s="17" customFormat="1" ht="15.75" customHeight="1">
      <c r="A7" s="25">
        <v>13</v>
      </c>
      <c r="B7" s="114">
        <v>62.3</v>
      </c>
      <c r="C7" s="114">
        <v>61</v>
      </c>
      <c r="D7" s="114">
        <v>53.8</v>
      </c>
      <c r="E7" s="114">
        <v>72.7</v>
      </c>
      <c r="F7" s="114">
        <v>37.7</v>
      </c>
      <c r="G7" s="114">
        <v>39</v>
      </c>
      <c r="H7" s="114">
        <v>46.2</v>
      </c>
      <c r="I7" s="115">
        <v>27.3</v>
      </c>
    </row>
    <row r="8" spans="1:9" s="17" customFormat="1" ht="15.75" customHeight="1">
      <c r="A8" s="25">
        <v>14</v>
      </c>
      <c r="B8" s="114">
        <v>59</v>
      </c>
      <c r="C8" s="114">
        <v>57.5</v>
      </c>
      <c r="D8" s="114">
        <v>55.1</v>
      </c>
      <c r="E8" s="114">
        <v>67.7</v>
      </c>
      <c r="F8" s="114">
        <v>41</v>
      </c>
      <c r="G8" s="114">
        <v>42.5</v>
      </c>
      <c r="H8" s="114">
        <v>44.9</v>
      </c>
      <c r="I8" s="115">
        <v>32.3</v>
      </c>
    </row>
    <row r="9" spans="1:9" s="17" customFormat="1" ht="15.75" customHeight="1">
      <c r="A9" s="25">
        <v>15</v>
      </c>
      <c r="B9" s="114">
        <v>58.6</v>
      </c>
      <c r="C9" s="114">
        <v>57.5</v>
      </c>
      <c r="D9" s="114">
        <v>55.2</v>
      </c>
      <c r="E9" s="114">
        <v>66</v>
      </c>
      <c r="F9" s="114">
        <v>41.4</v>
      </c>
      <c r="G9" s="114">
        <v>42.5</v>
      </c>
      <c r="H9" s="114">
        <v>44.8</v>
      </c>
      <c r="I9" s="115">
        <v>34</v>
      </c>
    </row>
    <row r="10" spans="1:9" s="17" customFormat="1" ht="15.75" customHeight="1">
      <c r="A10" s="27">
        <v>16</v>
      </c>
      <c r="B10" s="116">
        <v>59.9</v>
      </c>
      <c r="C10" s="116">
        <v>59.2</v>
      </c>
      <c r="D10" s="116">
        <v>56.6</v>
      </c>
      <c r="E10" s="116">
        <v>65.7</v>
      </c>
      <c r="F10" s="116">
        <v>40.1</v>
      </c>
      <c r="G10" s="116">
        <v>40.8</v>
      </c>
      <c r="H10" s="116">
        <v>43.4</v>
      </c>
      <c r="I10" s="117">
        <v>34.3</v>
      </c>
    </row>
    <row r="11" spans="1:6" s="17" customFormat="1" ht="15.75" customHeight="1">
      <c r="A11" s="164" t="s">
        <v>154</v>
      </c>
      <c r="B11" s="164"/>
      <c r="C11" s="164"/>
      <c r="D11" s="164"/>
      <c r="E11" s="164"/>
      <c r="F11" s="164"/>
    </row>
    <row r="14" spans="8:9" ht="13.5">
      <c r="H14" s="29"/>
      <c r="I14" s="29"/>
    </row>
    <row r="15" spans="8:9" ht="13.5">
      <c r="H15" s="29"/>
      <c r="I15" s="29"/>
    </row>
    <row r="16" ht="13.5">
      <c r="I16" s="29"/>
    </row>
  </sheetData>
  <mergeCells count="5">
    <mergeCell ref="A11:F11"/>
    <mergeCell ref="A1:G1"/>
    <mergeCell ref="B2:E2"/>
    <mergeCell ref="F2:I2"/>
    <mergeCell ref="A2:A3"/>
  </mergeCells>
  <printOptions/>
  <pageMargins left="0.75" right="0.75" top="1" bottom="1" header="0.512" footer="0.512"/>
  <pageSetup horizontalDpi="300" verticalDpi="300" orientation="landscape" paperSize="9" r:id="rId1"/>
  <headerFooter alignWithMargins="0">
    <oddHeader>&amp;L&amp;"ＭＳ Ｐゴシック,太字"&amp;14国　税　徴　収&amp;"ＭＳ Ｐゴシック,標準"
　&amp;12 16－１　国税徴収状況</oddHeader>
  </headerFooter>
</worksheet>
</file>

<file path=xl/worksheets/sheet2.xml><?xml version="1.0" encoding="utf-8"?>
<worksheet xmlns="http://schemas.openxmlformats.org/spreadsheetml/2006/main" xmlns:r="http://schemas.openxmlformats.org/officeDocument/2006/relationships">
  <dimension ref="A1:P56"/>
  <sheetViews>
    <sheetView showGridLines="0" zoomScale="75" zoomScaleNormal="75" workbookViewId="0" topLeftCell="A1">
      <pane xSplit="3" ySplit="4" topLeftCell="E5" activePane="bottomRight" state="frozen"/>
      <selection pane="topLeft" activeCell="A1" sqref="A1"/>
      <selection pane="topRight" activeCell="D1" sqref="D1"/>
      <selection pane="bottomLeft" activeCell="A5" sqref="A5"/>
      <selection pane="bottomRight" activeCell="A1" sqref="A1:E1"/>
    </sheetView>
  </sheetViews>
  <sheetFormatPr defaultColWidth="9.00390625" defaultRowHeight="13.5"/>
  <cols>
    <col min="1" max="1" width="2.375" style="28" customWidth="1"/>
    <col min="2" max="2" width="2.00390625" style="28" customWidth="1"/>
    <col min="3" max="3" width="12.00390625" style="28" customWidth="1"/>
    <col min="4" max="15" width="12.625" style="28" customWidth="1"/>
    <col min="16" max="16" width="4.75390625" style="56" customWidth="1"/>
    <col min="17" max="16384" width="9.00390625" style="28" customWidth="1"/>
  </cols>
  <sheetData>
    <row r="1" spans="1:16" s="17" customFormat="1" ht="18.75" customHeight="1" thickBot="1">
      <c r="A1" s="166" t="s">
        <v>31</v>
      </c>
      <c r="B1" s="166"/>
      <c r="C1" s="166"/>
      <c r="D1" s="166"/>
      <c r="E1" s="166"/>
      <c r="F1" s="38"/>
      <c r="G1" s="38"/>
      <c r="H1" s="38"/>
      <c r="I1" s="38"/>
      <c r="J1" s="38"/>
      <c r="K1" s="38"/>
      <c r="L1" s="38"/>
      <c r="M1" s="38"/>
      <c r="N1" s="38"/>
      <c r="O1" s="38"/>
      <c r="P1" s="45"/>
    </row>
    <row r="2" spans="1:16" s="17" customFormat="1" ht="14.25" thickTop="1">
      <c r="A2" s="152" t="s">
        <v>32</v>
      </c>
      <c r="B2" s="153"/>
      <c r="C2" s="153" t="s">
        <v>33</v>
      </c>
      <c r="D2" s="167" t="s">
        <v>34</v>
      </c>
      <c r="E2" s="168"/>
      <c r="F2" s="169"/>
      <c r="G2" s="167" t="s">
        <v>35</v>
      </c>
      <c r="H2" s="168"/>
      <c r="I2" s="169"/>
      <c r="J2" s="167" t="s">
        <v>36</v>
      </c>
      <c r="K2" s="168"/>
      <c r="L2" s="169"/>
      <c r="M2" s="167" t="s">
        <v>37</v>
      </c>
      <c r="N2" s="168"/>
      <c r="O2" s="169"/>
      <c r="P2" s="73" t="s">
        <v>38</v>
      </c>
    </row>
    <row r="3" spans="1:16" s="17" customFormat="1" ht="13.5">
      <c r="A3" s="154" t="s">
        <v>144</v>
      </c>
      <c r="B3" s="155"/>
      <c r="C3" s="155"/>
      <c r="D3" s="18" t="s">
        <v>40</v>
      </c>
      <c r="E3" s="18" t="s">
        <v>41</v>
      </c>
      <c r="F3" s="18" t="s">
        <v>42</v>
      </c>
      <c r="G3" s="18" t="s">
        <v>43</v>
      </c>
      <c r="H3" s="18" t="s">
        <v>41</v>
      </c>
      <c r="I3" s="18" t="s">
        <v>42</v>
      </c>
      <c r="J3" s="18" t="s">
        <v>43</v>
      </c>
      <c r="K3" s="18" t="s">
        <v>41</v>
      </c>
      <c r="L3" s="18" t="s">
        <v>42</v>
      </c>
      <c r="M3" s="46" t="s">
        <v>43</v>
      </c>
      <c r="N3" s="18" t="s">
        <v>41</v>
      </c>
      <c r="O3" s="18" t="s">
        <v>42</v>
      </c>
      <c r="P3" s="47" t="s">
        <v>39</v>
      </c>
    </row>
    <row r="4" spans="3:16" s="24" customFormat="1" ht="10.5">
      <c r="C4" s="20"/>
      <c r="D4" s="21" t="s">
        <v>44</v>
      </c>
      <c r="E4" s="21" t="s">
        <v>44</v>
      </c>
      <c r="F4" s="21" t="s">
        <v>44</v>
      </c>
      <c r="G4" s="21" t="s">
        <v>44</v>
      </c>
      <c r="H4" s="21" t="s">
        <v>44</v>
      </c>
      <c r="I4" s="21" t="s">
        <v>44</v>
      </c>
      <c r="J4" s="21" t="s">
        <v>44</v>
      </c>
      <c r="K4" s="21" t="s">
        <v>44</v>
      </c>
      <c r="L4" s="21" t="s">
        <v>44</v>
      </c>
      <c r="M4" s="21" t="s">
        <v>44</v>
      </c>
      <c r="N4" s="21" t="s">
        <v>44</v>
      </c>
      <c r="O4" s="21" t="s">
        <v>44</v>
      </c>
      <c r="P4" s="48"/>
    </row>
    <row r="5" spans="3:16" s="17" customFormat="1" ht="13.5">
      <c r="C5" s="41" t="s">
        <v>45</v>
      </c>
      <c r="D5" s="39">
        <v>5826</v>
      </c>
      <c r="E5" s="39">
        <v>5762</v>
      </c>
      <c r="F5" s="39">
        <v>58.790708</v>
      </c>
      <c r="G5" s="39">
        <v>1252</v>
      </c>
      <c r="H5" s="39">
        <v>1155</v>
      </c>
      <c r="I5" s="39">
        <v>95.31513</v>
      </c>
      <c r="J5" s="39">
        <v>6321</v>
      </c>
      <c r="K5" s="39">
        <v>6306</v>
      </c>
      <c r="L5" s="39">
        <v>14.5931</v>
      </c>
      <c r="M5" s="39">
        <v>400</v>
      </c>
      <c r="N5" s="39">
        <v>381</v>
      </c>
      <c r="O5" s="39">
        <v>19.2618</v>
      </c>
      <c r="P5" s="45" t="s">
        <v>46</v>
      </c>
    </row>
    <row r="6" spans="3:16" s="17" customFormat="1" ht="13.5">
      <c r="C6" s="41" t="s">
        <v>47</v>
      </c>
      <c r="D6" s="75">
        <v>7864</v>
      </c>
      <c r="E6" s="75">
        <v>7785</v>
      </c>
      <c r="F6" s="75">
        <v>73.429482</v>
      </c>
      <c r="G6" s="75">
        <v>2508</v>
      </c>
      <c r="H6" s="75">
        <v>2309</v>
      </c>
      <c r="I6" s="75">
        <v>193.743012</v>
      </c>
      <c r="J6" s="75">
        <v>6615</v>
      </c>
      <c r="K6" s="75">
        <v>6587</v>
      </c>
      <c r="L6" s="75">
        <v>26.246454</v>
      </c>
      <c r="M6" s="75">
        <v>950</v>
      </c>
      <c r="N6" s="75">
        <v>698</v>
      </c>
      <c r="O6" s="75">
        <v>252.017806</v>
      </c>
      <c r="P6" s="45" t="s">
        <v>48</v>
      </c>
    </row>
    <row r="7" spans="3:16" s="17" customFormat="1" ht="13.5">
      <c r="C7" s="41" t="s">
        <v>49</v>
      </c>
      <c r="D7" s="75">
        <v>33394</v>
      </c>
      <c r="E7" s="75">
        <v>32984</v>
      </c>
      <c r="F7" s="75">
        <v>382.716944</v>
      </c>
      <c r="G7" s="75">
        <v>5947</v>
      </c>
      <c r="H7" s="75">
        <v>5537</v>
      </c>
      <c r="I7" s="75">
        <v>350.854206</v>
      </c>
      <c r="J7" s="75">
        <v>22292</v>
      </c>
      <c r="K7" s="75">
        <v>22160</v>
      </c>
      <c r="L7" s="75">
        <v>130.531903</v>
      </c>
      <c r="M7" s="75">
        <v>1968</v>
      </c>
      <c r="N7" s="75">
        <v>1782</v>
      </c>
      <c r="O7" s="75">
        <v>185.9041</v>
      </c>
      <c r="P7" s="45" t="s">
        <v>50</v>
      </c>
    </row>
    <row r="8" spans="3:16" s="17" customFormat="1" ht="13.5" customHeight="1">
      <c r="C8" s="41" t="s">
        <v>51</v>
      </c>
      <c r="D8" s="75">
        <v>22667</v>
      </c>
      <c r="E8" s="75">
        <v>22356</v>
      </c>
      <c r="F8" s="75">
        <v>284.634384</v>
      </c>
      <c r="G8" s="75">
        <v>5804</v>
      </c>
      <c r="H8" s="75">
        <v>5459</v>
      </c>
      <c r="I8" s="75">
        <v>327.64457</v>
      </c>
      <c r="J8" s="75">
        <v>17526</v>
      </c>
      <c r="K8" s="75">
        <v>16945</v>
      </c>
      <c r="L8" s="75">
        <v>576.66567</v>
      </c>
      <c r="M8" s="75">
        <v>1695</v>
      </c>
      <c r="N8" s="75">
        <v>1351</v>
      </c>
      <c r="O8" s="75">
        <v>344.599686</v>
      </c>
      <c r="P8" s="45" t="s">
        <v>52</v>
      </c>
    </row>
    <row r="9" spans="3:16" s="17" customFormat="1" ht="13.5" customHeight="1">
      <c r="C9" s="41" t="s">
        <v>53</v>
      </c>
      <c r="D9" s="75">
        <v>96173</v>
      </c>
      <c r="E9" s="75">
        <v>95393</v>
      </c>
      <c r="F9" s="75">
        <v>630.058476</v>
      </c>
      <c r="G9" s="75">
        <v>6787</v>
      </c>
      <c r="H9" s="75">
        <v>6339</v>
      </c>
      <c r="I9" s="75">
        <v>325.494932</v>
      </c>
      <c r="J9" s="75">
        <v>56325</v>
      </c>
      <c r="K9" s="75">
        <v>55764</v>
      </c>
      <c r="L9" s="75">
        <v>544.909213</v>
      </c>
      <c r="M9" s="75">
        <v>1729</v>
      </c>
      <c r="N9" s="75">
        <v>1621</v>
      </c>
      <c r="O9" s="75">
        <v>102.54527</v>
      </c>
      <c r="P9" s="45" t="s">
        <v>54</v>
      </c>
    </row>
    <row r="10" spans="1:16" s="17" customFormat="1" ht="13.5" customHeight="1">
      <c r="A10" s="17" t="s">
        <v>55</v>
      </c>
      <c r="C10" s="41"/>
      <c r="D10" s="75"/>
      <c r="E10" s="75"/>
      <c r="F10" s="75"/>
      <c r="G10" s="75"/>
      <c r="H10" s="75"/>
      <c r="I10" s="75"/>
      <c r="J10" s="75"/>
      <c r="K10" s="75"/>
      <c r="L10" s="75"/>
      <c r="M10" s="75"/>
      <c r="N10" s="75"/>
      <c r="O10" s="75"/>
      <c r="P10" s="45"/>
    </row>
    <row r="11" spans="3:16" s="17" customFormat="1" ht="13.5" customHeight="1">
      <c r="C11" s="41" t="s">
        <v>56</v>
      </c>
      <c r="D11" s="75">
        <v>19438</v>
      </c>
      <c r="E11" s="75">
        <v>19072</v>
      </c>
      <c r="F11" s="75">
        <v>316.75107</v>
      </c>
      <c r="G11" s="75">
        <v>9800</v>
      </c>
      <c r="H11" s="75">
        <v>8924</v>
      </c>
      <c r="I11" s="75">
        <v>743.674096</v>
      </c>
      <c r="J11" s="75">
        <v>12431</v>
      </c>
      <c r="K11" s="75">
        <v>12270</v>
      </c>
      <c r="L11" s="75">
        <v>141.835329</v>
      </c>
      <c r="M11" s="75">
        <v>3722</v>
      </c>
      <c r="N11" s="75">
        <v>3349</v>
      </c>
      <c r="O11" s="75">
        <v>373.090796</v>
      </c>
      <c r="P11" s="45" t="s">
        <v>57</v>
      </c>
    </row>
    <row r="12" spans="3:16" s="17" customFormat="1" ht="13.5" customHeight="1">
      <c r="C12" s="42" t="s">
        <v>58</v>
      </c>
      <c r="D12" s="75">
        <v>130540</v>
      </c>
      <c r="E12" s="75">
        <v>129728</v>
      </c>
      <c r="F12" s="75">
        <v>757.411702</v>
      </c>
      <c r="G12" s="75">
        <v>14066</v>
      </c>
      <c r="H12" s="75">
        <v>13258</v>
      </c>
      <c r="I12" s="75">
        <v>731.646199</v>
      </c>
      <c r="J12" s="75">
        <v>117398</v>
      </c>
      <c r="K12" s="75">
        <v>117036</v>
      </c>
      <c r="L12" s="75">
        <v>346.951113</v>
      </c>
      <c r="M12" s="75">
        <v>7708</v>
      </c>
      <c r="N12" s="75">
        <v>7194</v>
      </c>
      <c r="O12" s="75">
        <v>512.94704</v>
      </c>
      <c r="P12" s="45" t="s">
        <v>55</v>
      </c>
    </row>
    <row r="13" spans="3:16" s="17" customFormat="1" ht="13.5" customHeight="1">
      <c r="C13" s="42" t="s">
        <v>59</v>
      </c>
      <c r="D13" s="75">
        <v>18236</v>
      </c>
      <c r="E13" s="75">
        <v>17789</v>
      </c>
      <c r="F13" s="75">
        <v>416.297109</v>
      </c>
      <c r="G13" s="75">
        <v>11392</v>
      </c>
      <c r="H13" s="75">
        <v>10483</v>
      </c>
      <c r="I13" s="75">
        <v>865.545764</v>
      </c>
      <c r="J13" s="75">
        <v>11171</v>
      </c>
      <c r="K13" s="75">
        <v>10948</v>
      </c>
      <c r="L13" s="75">
        <v>221.051461</v>
      </c>
      <c r="M13" s="75">
        <v>5834</v>
      </c>
      <c r="N13" s="75">
        <v>5538</v>
      </c>
      <c r="O13" s="75">
        <v>296.435605</v>
      </c>
      <c r="P13" s="45" t="s">
        <v>60</v>
      </c>
    </row>
    <row r="14" spans="3:16" s="17" customFormat="1" ht="13.5" customHeight="1">
      <c r="C14" s="42" t="s">
        <v>61</v>
      </c>
      <c r="D14" s="75">
        <v>8554</v>
      </c>
      <c r="E14" s="75">
        <v>8474</v>
      </c>
      <c r="F14" s="75">
        <v>71.253555</v>
      </c>
      <c r="G14" s="75">
        <v>2737</v>
      </c>
      <c r="H14" s="75">
        <v>2560</v>
      </c>
      <c r="I14" s="75">
        <v>152.525721</v>
      </c>
      <c r="J14" s="75">
        <v>5403</v>
      </c>
      <c r="K14" s="75">
        <v>5362</v>
      </c>
      <c r="L14" s="75">
        <v>40.647779</v>
      </c>
      <c r="M14" s="75">
        <v>1044</v>
      </c>
      <c r="N14" s="75">
        <v>1040</v>
      </c>
      <c r="O14" s="75">
        <v>4.534409</v>
      </c>
      <c r="P14" s="45" t="s">
        <v>62</v>
      </c>
    </row>
    <row r="15" spans="3:16" s="17" customFormat="1" ht="13.5" customHeight="1">
      <c r="C15" s="42" t="s">
        <v>63</v>
      </c>
      <c r="D15" s="75">
        <v>18779</v>
      </c>
      <c r="E15" s="75">
        <v>18527</v>
      </c>
      <c r="F15" s="75">
        <v>234.029025</v>
      </c>
      <c r="G15" s="75">
        <v>6905</v>
      </c>
      <c r="H15" s="75">
        <v>6507</v>
      </c>
      <c r="I15" s="75">
        <v>341.483369</v>
      </c>
      <c r="J15" s="75">
        <v>33396</v>
      </c>
      <c r="K15" s="75">
        <v>33302</v>
      </c>
      <c r="L15" s="75">
        <v>91.899902</v>
      </c>
      <c r="M15" s="75">
        <v>2513</v>
      </c>
      <c r="N15" s="75">
        <v>2419</v>
      </c>
      <c r="O15" s="75">
        <v>94.010485</v>
      </c>
      <c r="P15" s="45" t="s">
        <v>64</v>
      </c>
    </row>
    <row r="16" spans="3:16" s="17" customFormat="1" ht="13.5" customHeight="1">
      <c r="C16" s="42"/>
      <c r="D16" s="75"/>
      <c r="E16" s="75"/>
      <c r="F16" s="75"/>
      <c r="G16" s="75"/>
      <c r="H16" s="75"/>
      <c r="I16" s="75"/>
      <c r="J16" s="75"/>
      <c r="K16" s="75"/>
      <c r="L16" s="75"/>
      <c r="M16" s="75"/>
      <c r="N16" s="75"/>
      <c r="O16" s="75"/>
      <c r="P16" s="45"/>
    </row>
    <row r="17" spans="1:16" s="17" customFormat="1" ht="13.5" customHeight="1">
      <c r="A17" s="17" t="s">
        <v>65</v>
      </c>
      <c r="C17" s="42" t="s">
        <v>66</v>
      </c>
      <c r="D17" s="75">
        <v>7123</v>
      </c>
      <c r="E17" s="75">
        <v>7065</v>
      </c>
      <c r="F17" s="75">
        <v>57.079081</v>
      </c>
      <c r="G17" s="75">
        <v>1097</v>
      </c>
      <c r="H17" s="75">
        <v>971</v>
      </c>
      <c r="I17" s="75">
        <v>120.787416</v>
      </c>
      <c r="J17" s="75">
        <v>9360</v>
      </c>
      <c r="K17" s="75">
        <v>9323</v>
      </c>
      <c r="L17" s="75">
        <v>33.811703</v>
      </c>
      <c r="M17" s="75">
        <v>356</v>
      </c>
      <c r="N17" s="75">
        <v>352</v>
      </c>
      <c r="O17" s="75">
        <v>3.563767</v>
      </c>
      <c r="P17" s="45" t="s">
        <v>67</v>
      </c>
    </row>
    <row r="18" spans="3:16" s="17" customFormat="1" ht="13.5" customHeight="1">
      <c r="C18" s="42" t="s">
        <v>68</v>
      </c>
      <c r="D18" s="75">
        <v>7602</v>
      </c>
      <c r="E18" s="75">
        <v>7501</v>
      </c>
      <c r="F18" s="75">
        <v>97.078683</v>
      </c>
      <c r="G18" s="75">
        <v>2316</v>
      </c>
      <c r="H18" s="75">
        <v>2142</v>
      </c>
      <c r="I18" s="75">
        <v>149.17481</v>
      </c>
      <c r="J18" s="75">
        <v>3444</v>
      </c>
      <c r="K18" s="75">
        <v>3398</v>
      </c>
      <c r="L18" s="75">
        <v>44.483258</v>
      </c>
      <c r="M18" s="75">
        <v>275</v>
      </c>
      <c r="N18" s="75">
        <v>248</v>
      </c>
      <c r="O18" s="75">
        <v>27.275995</v>
      </c>
      <c r="P18" s="45" t="s">
        <v>69</v>
      </c>
    </row>
    <row r="19" spans="3:16" s="17" customFormat="1" ht="13.5" customHeight="1">
      <c r="C19" s="42" t="s">
        <v>70</v>
      </c>
      <c r="D19" s="75">
        <v>4779</v>
      </c>
      <c r="E19" s="75">
        <v>4713</v>
      </c>
      <c r="F19" s="75">
        <v>56.240106</v>
      </c>
      <c r="G19" s="75">
        <v>1308</v>
      </c>
      <c r="H19" s="75">
        <v>1194</v>
      </c>
      <c r="I19" s="75">
        <v>96.862608</v>
      </c>
      <c r="J19" s="75">
        <v>2849</v>
      </c>
      <c r="K19" s="75">
        <v>2819</v>
      </c>
      <c r="L19" s="75">
        <v>18.09624</v>
      </c>
      <c r="M19" s="75">
        <v>1052</v>
      </c>
      <c r="N19" s="75">
        <v>1005</v>
      </c>
      <c r="O19" s="75">
        <v>47.511265</v>
      </c>
      <c r="P19" s="45" t="s">
        <v>71</v>
      </c>
    </row>
    <row r="20" spans="3:16" s="17" customFormat="1" ht="13.5" customHeight="1">
      <c r="C20" s="42" t="s">
        <v>72</v>
      </c>
      <c r="D20" s="75">
        <v>3443</v>
      </c>
      <c r="E20" s="75">
        <v>3400</v>
      </c>
      <c r="F20" s="75">
        <v>40.719754</v>
      </c>
      <c r="G20" s="75">
        <v>1152</v>
      </c>
      <c r="H20" s="75">
        <v>1049</v>
      </c>
      <c r="I20" s="75">
        <v>97.317223</v>
      </c>
      <c r="J20" s="75">
        <v>2131</v>
      </c>
      <c r="K20" s="75">
        <v>2076</v>
      </c>
      <c r="L20" s="75">
        <v>54.5205</v>
      </c>
      <c r="M20" s="75">
        <v>784</v>
      </c>
      <c r="N20" s="75">
        <v>778</v>
      </c>
      <c r="O20" s="75">
        <v>6.058957</v>
      </c>
      <c r="P20" s="49" t="s">
        <v>73</v>
      </c>
    </row>
    <row r="21" spans="3:16" s="17" customFormat="1" ht="13.5" customHeight="1">
      <c r="C21" s="42" t="s">
        <v>74</v>
      </c>
      <c r="D21" s="75">
        <v>4914</v>
      </c>
      <c r="E21" s="75">
        <v>4894</v>
      </c>
      <c r="F21" s="75">
        <v>19.038887</v>
      </c>
      <c r="G21" s="75">
        <v>1741</v>
      </c>
      <c r="H21" s="75">
        <v>1673</v>
      </c>
      <c r="I21" s="75">
        <v>62.805566</v>
      </c>
      <c r="J21" s="75">
        <v>4229</v>
      </c>
      <c r="K21" s="75">
        <v>4211</v>
      </c>
      <c r="L21" s="75">
        <v>17.2723</v>
      </c>
      <c r="M21" s="75">
        <v>402</v>
      </c>
      <c r="N21" s="75">
        <v>394</v>
      </c>
      <c r="O21" s="75">
        <v>8.694</v>
      </c>
      <c r="P21" s="49" t="s">
        <v>75</v>
      </c>
    </row>
    <row r="22" spans="3:16" s="17" customFormat="1" ht="13.5" customHeight="1">
      <c r="C22" s="42"/>
      <c r="D22" s="75"/>
      <c r="E22" s="75"/>
      <c r="F22" s="75"/>
      <c r="G22" s="75"/>
      <c r="H22" s="75"/>
      <c r="I22" s="75"/>
      <c r="J22" s="75"/>
      <c r="K22" s="75"/>
      <c r="L22" s="75"/>
      <c r="M22" s="75"/>
      <c r="N22" s="75"/>
      <c r="O22" s="75"/>
      <c r="P22" s="45"/>
    </row>
    <row r="23" spans="3:16" s="17" customFormat="1" ht="13.5" customHeight="1">
      <c r="C23" s="42" t="s">
        <v>76</v>
      </c>
      <c r="D23" s="75">
        <v>2755</v>
      </c>
      <c r="E23" s="75">
        <v>2736</v>
      </c>
      <c r="F23" s="75">
        <v>17.635106</v>
      </c>
      <c r="G23" s="75">
        <v>1061</v>
      </c>
      <c r="H23" s="75">
        <v>993</v>
      </c>
      <c r="I23" s="75">
        <v>58.79242</v>
      </c>
      <c r="J23" s="75">
        <v>1877</v>
      </c>
      <c r="K23" s="75">
        <v>1857</v>
      </c>
      <c r="L23" s="75">
        <v>20.322418</v>
      </c>
      <c r="M23" s="75">
        <v>368</v>
      </c>
      <c r="N23" s="75">
        <v>368</v>
      </c>
      <c r="O23" s="75">
        <v>0.557807</v>
      </c>
      <c r="P23" s="49" t="s">
        <v>77</v>
      </c>
    </row>
    <row r="24" spans="1:16" s="17" customFormat="1" ht="13.5" customHeight="1">
      <c r="A24" s="17" t="s">
        <v>32</v>
      </c>
      <c r="C24" s="42" t="s">
        <v>78</v>
      </c>
      <c r="D24" s="75">
        <v>8290</v>
      </c>
      <c r="E24" s="75">
        <v>8213</v>
      </c>
      <c r="F24" s="75">
        <v>73.856</v>
      </c>
      <c r="G24" s="75">
        <v>1730</v>
      </c>
      <c r="H24" s="75">
        <v>1607</v>
      </c>
      <c r="I24" s="75">
        <v>119.34702</v>
      </c>
      <c r="J24" s="75">
        <v>2940</v>
      </c>
      <c r="K24" s="75">
        <v>2910</v>
      </c>
      <c r="L24" s="75">
        <v>30.524852</v>
      </c>
      <c r="M24" s="75">
        <v>302</v>
      </c>
      <c r="N24" s="75">
        <v>297</v>
      </c>
      <c r="O24" s="75">
        <v>5.57</v>
      </c>
      <c r="P24" s="49" t="s">
        <v>79</v>
      </c>
    </row>
    <row r="25" spans="3:16" s="17" customFormat="1" ht="13.5" customHeight="1">
      <c r="C25" s="42" t="s">
        <v>80</v>
      </c>
      <c r="D25" s="75">
        <v>13509</v>
      </c>
      <c r="E25" s="75">
        <v>13187</v>
      </c>
      <c r="F25" s="75">
        <v>303.567019</v>
      </c>
      <c r="G25" s="75">
        <v>7579</v>
      </c>
      <c r="H25" s="75">
        <v>7065</v>
      </c>
      <c r="I25" s="75">
        <v>439.508707</v>
      </c>
      <c r="J25" s="75">
        <v>6989</v>
      </c>
      <c r="K25" s="75">
        <v>6900</v>
      </c>
      <c r="L25" s="75">
        <v>84.246093</v>
      </c>
      <c r="M25" s="75">
        <v>3288</v>
      </c>
      <c r="N25" s="75">
        <v>2805</v>
      </c>
      <c r="O25" s="75">
        <v>479.219171</v>
      </c>
      <c r="P25" s="49" t="s">
        <v>81</v>
      </c>
    </row>
    <row r="26" spans="3:16" s="17" customFormat="1" ht="13.5" customHeight="1">
      <c r="C26" s="42"/>
      <c r="D26" s="75"/>
      <c r="E26" s="75"/>
      <c r="F26" s="75"/>
      <c r="G26" s="75"/>
      <c r="H26" s="75"/>
      <c r="I26" s="75"/>
      <c r="J26" s="75"/>
      <c r="K26" s="75"/>
      <c r="L26" s="75"/>
      <c r="M26" s="75"/>
      <c r="N26" s="75"/>
      <c r="O26" s="75"/>
      <c r="P26" s="45"/>
    </row>
    <row r="27" spans="3:16" s="55" customFormat="1" ht="14.25">
      <c r="C27" s="80" t="s">
        <v>82</v>
      </c>
      <c r="D27" s="82">
        <v>413886</v>
      </c>
      <c r="E27" s="82">
        <v>409580</v>
      </c>
      <c r="F27" s="82">
        <v>3890.587091</v>
      </c>
      <c r="G27" s="82">
        <v>85183</v>
      </c>
      <c r="H27" s="82">
        <v>79225</v>
      </c>
      <c r="I27" s="82">
        <v>5272.522769</v>
      </c>
      <c r="J27" s="82">
        <v>322697</v>
      </c>
      <c r="K27" s="82">
        <v>320173</v>
      </c>
      <c r="L27" s="82">
        <v>2438.609288</v>
      </c>
      <c r="M27" s="82">
        <v>34394</v>
      </c>
      <c r="N27" s="82">
        <v>31619</v>
      </c>
      <c r="O27" s="82">
        <v>2763.797959</v>
      </c>
      <c r="P27" s="81" t="s">
        <v>2</v>
      </c>
    </row>
    <row r="28" spans="3:16" s="55" customFormat="1" ht="13.5" customHeight="1">
      <c r="C28" s="83"/>
      <c r="D28" s="82"/>
      <c r="E28" s="82"/>
      <c r="F28" s="82"/>
      <c r="G28" s="82"/>
      <c r="H28" s="82"/>
      <c r="I28" s="82"/>
      <c r="J28" s="82"/>
      <c r="K28" s="82"/>
      <c r="L28" s="82"/>
      <c r="M28" s="82"/>
      <c r="N28" s="82"/>
      <c r="O28" s="82"/>
      <c r="P28" s="81"/>
    </row>
    <row r="29" spans="3:16" s="55" customFormat="1" ht="13.5" customHeight="1">
      <c r="C29" s="80" t="s">
        <v>83</v>
      </c>
      <c r="D29" s="82">
        <f>SUM(D5:D8)</f>
        <v>69751</v>
      </c>
      <c r="E29" s="82">
        <f>SUM(E5:E8)</f>
        <v>68887</v>
      </c>
      <c r="F29" s="82">
        <f>SUM(F5:F8)</f>
        <v>799.571518</v>
      </c>
      <c r="G29" s="82">
        <f aca="true" t="shared" si="0" ref="G29:N29">SUM(G5:G8)</f>
        <v>15511</v>
      </c>
      <c r="H29" s="82">
        <f t="shared" si="0"/>
        <v>14460</v>
      </c>
      <c r="I29" s="82">
        <f>SUM(I5:I8)</f>
        <v>967.556918</v>
      </c>
      <c r="J29" s="82">
        <f t="shared" si="0"/>
        <v>52754</v>
      </c>
      <c r="K29" s="82">
        <f t="shared" si="0"/>
        <v>51998</v>
      </c>
      <c r="L29" s="82">
        <f>SUM(L5:L8)</f>
        <v>748.0371269999999</v>
      </c>
      <c r="M29" s="82">
        <f t="shared" si="0"/>
        <v>5013</v>
      </c>
      <c r="N29" s="82">
        <f t="shared" si="0"/>
        <v>4212</v>
      </c>
      <c r="O29" s="82">
        <f>SUM(O5:O8)</f>
        <v>801.783392</v>
      </c>
      <c r="P29" s="81" t="s">
        <v>84</v>
      </c>
    </row>
    <row r="30" spans="3:16" s="55" customFormat="1" ht="12.75" customHeight="1">
      <c r="C30" s="80" t="s">
        <v>85</v>
      </c>
      <c r="D30" s="82">
        <f aca="true" t="shared" si="1" ref="D30:O30">SUM(D9:D13)</f>
        <v>264387</v>
      </c>
      <c r="E30" s="82">
        <f t="shared" si="1"/>
        <v>261982</v>
      </c>
      <c r="F30" s="82">
        <f t="shared" si="1"/>
        <v>2120.518357</v>
      </c>
      <c r="G30" s="82">
        <f t="shared" si="1"/>
        <v>42045</v>
      </c>
      <c r="H30" s="82">
        <f t="shared" si="1"/>
        <v>39004</v>
      </c>
      <c r="I30" s="82">
        <f t="shared" si="1"/>
        <v>2666.360991</v>
      </c>
      <c r="J30" s="82">
        <f t="shared" si="1"/>
        <v>197325</v>
      </c>
      <c r="K30" s="82">
        <f t="shared" si="1"/>
        <v>196018</v>
      </c>
      <c r="L30" s="82">
        <f t="shared" si="1"/>
        <v>1254.747116</v>
      </c>
      <c r="M30" s="82">
        <f t="shared" si="1"/>
        <v>18993</v>
      </c>
      <c r="N30" s="82">
        <f t="shared" si="1"/>
        <v>17702</v>
      </c>
      <c r="O30" s="82">
        <f t="shared" si="1"/>
        <v>1285.0187110000002</v>
      </c>
      <c r="P30" s="81" t="s">
        <v>55</v>
      </c>
    </row>
    <row r="31" spans="3:16" s="17" customFormat="1" ht="13.5" customHeight="1">
      <c r="C31" s="42"/>
      <c r="D31" s="75"/>
      <c r="E31" s="75"/>
      <c r="F31" s="75"/>
      <c r="G31" s="75"/>
      <c r="H31" s="75"/>
      <c r="I31" s="75"/>
      <c r="J31" s="75"/>
      <c r="K31" s="75"/>
      <c r="L31" s="75"/>
      <c r="M31" s="75"/>
      <c r="N31" s="75"/>
      <c r="O31" s="75"/>
      <c r="P31" s="45"/>
    </row>
    <row r="32" spans="3:16" s="17" customFormat="1" ht="13.5" customHeight="1">
      <c r="C32" s="42" t="s">
        <v>86</v>
      </c>
      <c r="D32" s="75">
        <v>20475</v>
      </c>
      <c r="E32" s="75">
        <v>20287</v>
      </c>
      <c r="F32" s="75">
        <v>178.343768</v>
      </c>
      <c r="G32" s="75">
        <v>4905</v>
      </c>
      <c r="H32" s="75">
        <v>4573</v>
      </c>
      <c r="I32" s="75">
        <v>301.535227</v>
      </c>
      <c r="J32" s="75">
        <v>8375</v>
      </c>
      <c r="K32" s="75">
        <v>8315</v>
      </c>
      <c r="L32" s="75">
        <v>60.83472</v>
      </c>
      <c r="M32" s="75">
        <v>1068</v>
      </c>
      <c r="N32" s="75">
        <v>947</v>
      </c>
      <c r="O32" s="75">
        <v>121.517599</v>
      </c>
      <c r="P32" s="49" t="s">
        <v>87</v>
      </c>
    </row>
    <row r="33" spans="1:16" s="17" customFormat="1" ht="13.5" customHeight="1">
      <c r="A33" s="17" t="s">
        <v>88</v>
      </c>
      <c r="C33" s="42" t="s">
        <v>89</v>
      </c>
      <c r="D33" s="75">
        <v>4458</v>
      </c>
      <c r="E33" s="75">
        <v>4392</v>
      </c>
      <c r="F33" s="75">
        <v>56.473692</v>
      </c>
      <c r="G33" s="75">
        <v>1707</v>
      </c>
      <c r="H33" s="75">
        <v>1522</v>
      </c>
      <c r="I33" s="75">
        <v>143.489105</v>
      </c>
      <c r="J33" s="75">
        <v>2029</v>
      </c>
      <c r="K33" s="75">
        <v>2002</v>
      </c>
      <c r="L33" s="75">
        <v>25.996445</v>
      </c>
      <c r="M33" s="75">
        <v>521</v>
      </c>
      <c r="N33" s="75">
        <v>486</v>
      </c>
      <c r="O33" s="75">
        <v>34.5371</v>
      </c>
      <c r="P33" s="45" t="s">
        <v>90</v>
      </c>
    </row>
    <row r="34" spans="3:16" s="17" customFormat="1" ht="13.5" customHeight="1">
      <c r="C34" s="42" t="s">
        <v>91</v>
      </c>
      <c r="D34" s="75">
        <v>7307</v>
      </c>
      <c r="E34" s="75">
        <v>7237</v>
      </c>
      <c r="F34" s="75">
        <v>65.434764</v>
      </c>
      <c r="G34" s="75">
        <v>2238</v>
      </c>
      <c r="H34" s="75">
        <v>2093</v>
      </c>
      <c r="I34" s="75">
        <v>132.5796</v>
      </c>
      <c r="J34" s="75">
        <v>11824</v>
      </c>
      <c r="K34" s="75">
        <v>11790</v>
      </c>
      <c r="L34" s="75">
        <v>33.856909</v>
      </c>
      <c r="M34" s="75">
        <v>407</v>
      </c>
      <c r="N34" s="75">
        <v>405</v>
      </c>
      <c r="O34" s="75">
        <v>2.50312</v>
      </c>
      <c r="P34" s="45" t="s">
        <v>92</v>
      </c>
    </row>
    <row r="35" spans="1:16" s="17" customFormat="1" ht="13.5">
      <c r="A35" s="17" t="s">
        <v>87</v>
      </c>
      <c r="C35" s="41" t="s">
        <v>93</v>
      </c>
      <c r="D35" s="75">
        <v>2761</v>
      </c>
      <c r="E35" s="75">
        <v>2715</v>
      </c>
      <c r="F35" s="75">
        <v>42.670904</v>
      </c>
      <c r="G35" s="75">
        <v>803</v>
      </c>
      <c r="H35" s="75">
        <v>713</v>
      </c>
      <c r="I35" s="75">
        <v>86.683771</v>
      </c>
      <c r="J35" s="75">
        <v>1558</v>
      </c>
      <c r="K35" s="75">
        <v>1545</v>
      </c>
      <c r="L35" s="75">
        <v>12.291218</v>
      </c>
      <c r="M35" s="75">
        <v>78</v>
      </c>
      <c r="N35" s="75">
        <v>77</v>
      </c>
      <c r="O35" s="75">
        <v>0.68194</v>
      </c>
      <c r="P35" s="45" t="s">
        <v>94</v>
      </c>
    </row>
    <row r="36" spans="3:16" s="17" customFormat="1" ht="13.5" customHeight="1">
      <c r="C36" s="41" t="s">
        <v>95</v>
      </c>
      <c r="D36" s="75">
        <v>6225</v>
      </c>
      <c r="E36" s="75">
        <v>6181</v>
      </c>
      <c r="F36" s="75">
        <v>39.450104</v>
      </c>
      <c r="G36" s="75">
        <v>1804</v>
      </c>
      <c r="H36" s="75">
        <v>1660</v>
      </c>
      <c r="I36" s="75">
        <v>132.081024</v>
      </c>
      <c r="J36" s="75">
        <v>4031</v>
      </c>
      <c r="K36" s="75">
        <v>4019</v>
      </c>
      <c r="L36" s="75">
        <v>11.85964</v>
      </c>
      <c r="M36" s="75">
        <v>265</v>
      </c>
      <c r="N36" s="75">
        <v>229</v>
      </c>
      <c r="O36" s="75">
        <v>35.293</v>
      </c>
      <c r="P36" s="45" t="s">
        <v>96</v>
      </c>
    </row>
    <row r="37" spans="1:16" s="17" customFormat="1" ht="13.5" customHeight="1">
      <c r="A37" s="17" t="s">
        <v>32</v>
      </c>
      <c r="C37" s="41"/>
      <c r="D37" s="75"/>
      <c r="E37" s="75"/>
      <c r="F37" s="75"/>
      <c r="G37" s="75"/>
      <c r="H37" s="75"/>
      <c r="I37" s="75"/>
      <c r="J37" s="75"/>
      <c r="K37" s="75"/>
      <c r="L37" s="75"/>
      <c r="M37" s="75"/>
      <c r="N37" s="75"/>
      <c r="O37" s="75"/>
      <c r="P37" s="45"/>
    </row>
    <row r="38" spans="3:16" s="55" customFormat="1" ht="14.25">
      <c r="C38" s="80" t="s">
        <v>97</v>
      </c>
      <c r="D38" s="82">
        <v>41227</v>
      </c>
      <c r="E38" s="82">
        <v>40812</v>
      </c>
      <c r="F38" s="82">
        <v>382.373232</v>
      </c>
      <c r="G38" s="82">
        <v>11456</v>
      </c>
      <c r="H38" s="82">
        <v>10560</v>
      </c>
      <c r="I38" s="82">
        <v>796.368727</v>
      </c>
      <c r="J38" s="82">
        <v>27817</v>
      </c>
      <c r="K38" s="82">
        <v>27671</v>
      </c>
      <c r="L38" s="82">
        <v>144.838932</v>
      </c>
      <c r="M38" s="82">
        <v>2340</v>
      </c>
      <c r="N38" s="82">
        <v>2144</v>
      </c>
      <c r="O38" s="82">
        <v>194.532759</v>
      </c>
      <c r="P38" s="81" t="s">
        <v>2</v>
      </c>
    </row>
    <row r="39" spans="3:16" s="17" customFormat="1" ht="13.5">
      <c r="C39" s="42"/>
      <c r="D39" s="75"/>
      <c r="E39" s="75"/>
      <c r="F39" s="75"/>
      <c r="G39" s="75"/>
      <c r="H39" s="75"/>
      <c r="I39" s="75"/>
      <c r="J39" s="75"/>
      <c r="K39" s="75"/>
      <c r="L39" s="75"/>
      <c r="M39" s="75"/>
      <c r="N39" s="75"/>
      <c r="O39" s="75"/>
      <c r="P39" s="45"/>
    </row>
    <row r="40" spans="3:16" s="17" customFormat="1" ht="13.5">
      <c r="C40" s="42" t="s">
        <v>98</v>
      </c>
      <c r="D40" s="75">
        <v>37853</v>
      </c>
      <c r="E40" s="75">
        <v>37333</v>
      </c>
      <c r="F40" s="75">
        <v>491.968427</v>
      </c>
      <c r="G40" s="75">
        <v>8296</v>
      </c>
      <c r="H40" s="75">
        <v>7501</v>
      </c>
      <c r="I40" s="75">
        <v>749.445116</v>
      </c>
      <c r="J40" s="75">
        <v>16827</v>
      </c>
      <c r="K40" s="75">
        <v>16639</v>
      </c>
      <c r="L40" s="75">
        <v>183.512824</v>
      </c>
      <c r="M40" s="75">
        <v>3004</v>
      </c>
      <c r="N40" s="75">
        <v>2714</v>
      </c>
      <c r="O40" s="75">
        <v>289.729697</v>
      </c>
      <c r="P40" s="45" t="s">
        <v>99</v>
      </c>
    </row>
    <row r="41" spans="3:16" s="17" customFormat="1" ht="13.5">
      <c r="C41" s="42" t="s">
        <v>100</v>
      </c>
      <c r="D41" s="75">
        <v>14251</v>
      </c>
      <c r="E41" s="75">
        <v>14027</v>
      </c>
      <c r="F41" s="75">
        <v>202.968333</v>
      </c>
      <c r="G41" s="75">
        <v>4000</v>
      </c>
      <c r="H41" s="75">
        <v>3565</v>
      </c>
      <c r="I41" s="75">
        <v>384.608223</v>
      </c>
      <c r="J41" s="75">
        <v>11934</v>
      </c>
      <c r="K41" s="75">
        <v>11789</v>
      </c>
      <c r="L41" s="75">
        <v>142.59203</v>
      </c>
      <c r="M41" s="75">
        <v>1353</v>
      </c>
      <c r="N41" s="75">
        <v>1184</v>
      </c>
      <c r="O41" s="75">
        <v>168.531142</v>
      </c>
      <c r="P41" s="45" t="s">
        <v>88</v>
      </c>
    </row>
    <row r="42" spans="1:16" s="17" customFormat="1" ht="13.5">
      <c r="A42" s="17" t="s">
        <v>99</v>
      </c>
      <c r="C42" s="42" t="s">
        <v>101</v>
      </c>
      <c r="D42" s="75">
        <v>3879</v>
      </c>
      <c r="E42" s="75">
        <v>3851</v>
      </c>
      <c r="F42" s="75">
        <v>26.72677</v>
      </c>
      <c r="G42" s="75">
        <v>1627</v>
      </c>
      <c r="H42" s="75">
        <v>1536</v>
      </c>
      <c r="I42" s="75">
        <v>89.130736</v>
      </c>
      <c r="J42" s="75">
        <v>1671</v>
      </c>
      <c r="K42" s="75">
        <v>1660</v>
      </c>
      <c r="L42" s="75">
        <v>10.8172</v>
      </c>
      <c r="M42" s="75">
        <v>252</v>
      </c>
      <c r="N42" s="75">
        <v>193</v>
      </c>
      <c r="O42" s="75">
        <v>58.52</v>
      </c>
      <c r="P42" s="45" t="s">
        <v>102</v>
      </c>
    </row>
    <row r="43" spans="3:16" s="17" customFormat="1" ht="13.5">
      <c r="C43" s="42" t="s">
        <v>103</v>
      </c>
      <c r="D43" s="75">
        <v>8589</v>
      </c>
      <c r="E43" s="75">
        <v>8515</v>
      </c>
      <c r="F43" s="75">
        <v>70.124094</v>
      </c>
      <c r="G43" s="75">
        <v>2791</v>
      </c>
      <c r="H43" s="75">
        <v>2547</v>
      </c>
      <c r="I43" s="75">
        <v>232.005451</v>
      </c>
      <c r="J43" s="75">
        <v>4107</v>
      </c>
      <c r="K43" s="75">
        <v>4083</v>
      </c>
      <c r="L43" s="75">
        <v>24.029277</v>
      </c>
      <c r="M43" s="75">
        <v>725</v>
      </c>
      <c r="N43" s="75">
        <v>716</v>
      </c>
      <c r="O43" s="75">
        <v>8.90656</v>
      </c>
      <c r="P43" s="45" t="s">
        <v>104</v>
      </c>
    </row>
    <row r="44" spans="3:16" s="17" customFormat="1" ht="13.5">
      <c r="C44" s="42" t="s">
        <v>105</v>
      </c>
      <c r="D44" s="75">
        <v>2074</v>
      </c>
      <c r="E44" s="75">
        <v>2051</v>
      </c>
      <c r="F44" s="75">
        <v>22.17482</v>
      </c>
      <c r="G44" s="75">
        <v>619</v>
      </c>
      <c r="H44" s="75">
        <v>584</v>
      </c>
      <c r="I44" s="75">
        <v>29.644824</v>
      </c>
      <c r="J44" s="75">
        <v>773</v>
      </c>
      <c r="K44" s="75">
        <v>768</v>
      </c>
      <c r="L44" s="75">
        <v>4.526275</v>
      </c>
      <c r="M44" s="75">
        <v>203</v>
      </c>
      <c r="N44" s="75">
        <v>202</v>
      </c>
      <c r="O44" s="75">
        <v>1.37</v>
      </c>
      <c r="P44" s="45" t="s">
        <v>106</v>
      </c>
    </row>
    <row r="45" spans="1:16" s="17" customFormat="1" ht="13.5">
      <c r="A45" s="17" t="s">
        <v>107</v>
      </c>
      <c r="C45" s="42"/>
      <c r="D45" s="75"/>
      <c r="E45" s="75"/>
      <c r="F45" s="75"/>
      <c r="G45" s="75"/>
      <c r="H45" s="75"/>
      <c r="I45" s="75"/>
      <c r="J45" s="75"/>
      <c r="K45" s="75"/>
      <c r="L45" s="75"/>
      <c r="M45" s="75"/>
      <c r="N45" s="75"/>
      <c r="O45" s="75"/>
      <c r="P45" s="45"/>
    </row>
    <row r="46" spans="3:16" s="17" customFormat="1" ht="13.5">
      <c r="C46" s="42" t="s">
        <v>108</v>
      </c>
      <c r="D46" s="75">
        <v>2894</v>
      </c>
      <c r="E46" s="75">
        <v>2867</v>
      </c>
      <c r="F46" s="75">
        <v>26.415582</v>
      </c>
      <c r="G46" s="75">
        <v>842</v>
      </c>
      <c r="H46" s="75">
        <v>728</v>
      </c>
      <c r="I46" s="75">
        <v>101.34706</v>
      </c>
      <c r="J46" s="75">
        <v>1618</v>
      </c>
      <c r="K46" s="75">
        <v>1605</v>
      </c>
      <c r="L46" s="75">
        <v>13.2453</v>
      </c>
      <c r="M46" s="75">
        <v>68</v>
      </c>
      <c r="N46" s="75">
        <v>68</v>
      </c>
      <c r="O46" s="75">
        <v>0.4556</v>
      </c>
      <c r="P46" s="45" t="s">
        <v>109</v>
      </c>
    </row>
    <row r="47" spans="3:16" s="17" customFormat="1" ht="13.5">
      <c r="C47" s="42" t="s">
        <v>110</v>
      </c>
      <c r="D47" s="75">
        <v>922</v>
      </c>
      <c r="E47" s="75">
        <v>907</v>
      </c>
      <c r="F47" s="75">
        <v>15.1649</v>
      </c>
      <c r="G47" s="75">
        <v>276</v>
      </c>
      <c r="H47" s="75">
        <v>252</v>
      </c>
      <c r="I47" s="75">
        <v>23.584473</v>
      </c>
      <c r="J47" s="75">
        <v>587</v>
      </c>
      <c r="K47" s="75">
        <v>586</v>
      </c>
      <c r="L47" s="75">
        <v>1.2067</v>
      </c>
      <c r="M47" s="75">
        <v>5</v>
      </c>
      <c r="N47" s="75">
        <v>5</v>
      </c>
      <c r="O47" s="75">
        <v>0.4556</v>
      </c>
      <c r="P47" s="45" t="s">
        <v>111</v>
      </c>
    </row>
    <row r="48" spans="1:16" s="17" customFormat="1" ht="13.5">
      <c r="A48" s="17" t="s">
        <v>32</v>
      </c>
      <c r="C48" s="42" t="s">
        <v>112</v>
      </c>
      <c r="D48" s="75">
        <v>1362</v>
      </c>
      <c r="E48" s="75">
        <v>1358</v>
      </c>
      <c r="F48" s="75">
        <v>4.180326</v>
      </c>
      <c r="G48" s="75">
        <v>489</v>
      </c>
      <c r="H48" s="75">
        <v>432</v>
      </c>
      <c r="I48" s="75">
        <v>46.270938</v>
      </c>
      <c r="J48" s="75">
        <v>493</v>
      </c>
      <c r="K48" s="75">
        <v>487</v>
      </c>
      <c r="L48" s="75">
        <v>4.0071</v>
      </c>
      <c r="M48" s="75">
        <v>46</v>
      </c>
      <c r="N48" s="75">
        <v>44</v>
      </c>
      <c r="O48" s="75">
        <v>1.494731</v>
      </c>
      <c r="P48" s="45" t="s">
        <v>113</v>
      </c>
    </row>
    <row r="49" spans="3:16" s="17" customFormat="1" ht="13.5">
      <c r="C49" s="42"/>
      <c r="D49" s="75"/>
      <c r="E49" s="75"/>
      <c r="F49" s="75"/>
      <c r="G49" s="75"/>
      <c r="H49" s="75"/>
      <c r="I49" s="75"/>
      <c r="J49" s="75"/>
      <c r="K49" s="75"/>
      <c r="L49" s="75"/>
      <c r="M49" s="75"/>
      <c r="N49" s="75"/>
      <c r="O49" s="75"/>
      <c r="P49" s="45"/>
    </row>
    <row r="50" spans="3:16" s="55" customFormat="1" ht="14.25">
      <c r="C50" s="80" t="s">
        <v>114</v>
      </c>
      <c r="D50" s="82">
        <v>71823</v>
      </c>
      <c r="E50" s="82">
        <v>70910</v>
      </c>
      <c r="F50" s="82">
        <v>859.723252</v>
      </c>
      <c r="G50" s="82">
        <v>18940</v>
      </c>
      <c r="H50" s="82">
        <v>17144</v>
      </c>
      <c r="I50" s="82">
        <v>1656.036821</v>
      </c>
      <c r="J50" s="82">
        <v>38011</v>
      </c>
      <c r="K50" s="82">
        <v>37617</v>
      </c>
      <c r="L50" s="82">
        <v>383.936706</v>
      </c>
      <c r="M50" s="82">
        <v>5657</v>
      </c>
      <c r="N50" s="82">
        <v>5126</v>
      </c>
      <c r="O50" s="82">
        <v>529.02623</v>
      </c>
      <c r="P50" s="81" t="s">
        <v>2</v>
      </c>
    </row>
    <row r="51" spans="3:16" s="17" customFormat="1" ht="13.5">
      <c r="C51" s="42"/>
      <c r="D51" s="75"/>
      <c r="E51" s="75"/>
      <c r="F51" s="75"/>
      <c r="G51" s="75"/>
      <c r="H51" s="75"/>
      <c r="I51" s="75"/>
      <c r="J51" s="75"/>
      <c r="K51" s="75"/>
      <c r="L51" s="75"/>
      <c r="M51" s="75"/>
      <c r="N51" s="75"/>
      <c r="O51" s="75"/>
      <c r="P51" s="45"/>
    </row>
    <row r="52" spans="3:16" s="17" customFormat="1" ht="13.5" customHeight="1">
      <c r="C52" s="42" t="s">
        <v>115</v>
      </c>
      <c r="D52" s="75">
        <v>4880</v>
      </c>
      <c r="E52" s="75">
        <v>464</v>
      </c>
      <c r="F52" s="75">
        <v>3801.420442</v>
      </c>
      <c r="G52" s="75">
        <v>8092</v>
      </c>
      <c r="H52" s="75">
        <v>535</v>
      </c>
      <c r="I52" s="75">
        <v>6233.314237</v>
      </c>
      <c r="J52" s="75">
        <v>5472</v>
      </c>
      <c r="K52" s="75">
        <v>1452</v>
      </c>
      <c r="L52" s="75">
        <v>3458.828042</v>
      </c>
      <c r="M52" s="75">
        <v>5305</v>
      </c>
      <c r="N52" s="75">
        <v>711</v>
      </c>
      <c r="O52" s="75">
        <v>4526.557733</v>
      </c>
      <c r="P52" s="45" t="s">
        <v>116</v>
      </c>
    </row>
    <row r="53" spans="3:16" s="17" customFormat="1" ht="13.5" customHeight="1">
      <c r="C53" s="42"/>
      <c r="D53" s="75"/>
      <c r="E53" s="75"/>
      <c r="F53" s="75"/>
      <c r="G53" s="75"/>
      <c r="H53" s="75"/>
      <c r="I53" s="75"/>
      <c r="J53" s="75"/>
      <c r="K53" s="75"/>
      <c r="L53" s="75"/>
      <c r="M53" s="75"/>
      <c r="N53" s="75"/>
      <c r="O53" s="75"/>
      <c r="P53" s="45"/>
    </row>
    <row r="54" spans="1:16" s="55" customFormat="1" ht="14.25">
      <c r="A54" s="53"/>
      <c r="B54" s="53"/>
      <c r="C54" s="54" t="s">
        <v>117</v>
      </c>
      <c r="D54" s="86">
        <f>+D27+D38+D50+D52</f>
        <v>531816</v>
      </c>
      <c r="E54" s="86">
        <v>521766</v>
      </c>
      <c r="F54" s="86">
        <v>8934.104017</v>
      </c>
      <c r="G54" s="86">
        <f>+G27+G38+G50+G52</f>
        <v>123671</v>
      </c>
      <c r="H54" s="86">
        <v>107465</v>
      </c>
      <c r="I54" s="86">
        <v>13958.242554</v>
      </c>
      <c r="J54" s="86">
        <f>+J27+J38+J50+J52</f>
        <v>393997</v>
      </c>
      <c r="K54" s="86">
        <v>386913</v>
      </c>
      <c r="L54" s="86">
        <v>6426.212968</v>
      </c>
      <c r="M54" s="86">
        <v>47695</v>
      </c>
      <c r="N54" s="86">
        <v>39601</v>
      </c>
      <c r="O54" s="86">
        <v>8013.914681</v>
      </c>
      <c r="P54" s="23" t="s">
        <v>117</v>
      </c>
    </row>
    <row r="55" spans="1:16" s="17" customFormat="1" ht="13.5">
      <c r="A55" s="164" t="s">
        <v>160</v>
      </c>
      <c r="B55" s="164"/>
      <c r="C55" s="164"/>
      <c r="D55" s="165"/>
      <c r="E55" s="165"/>
      <c r="F55" s="165"/>
      <c r="G55" s="165"/>
      <c r="H55" s="165"/>
      <c r="I55" s="165"/>
      <c r="P55" s="45"/>
    </row>
    <row r="56" spans="1:16" s="17" customFormat="1" ht="13.5">
      <c r="A56" s="160" t="s">
        <v>153</v>
      </c>
      <c r="B56" s="160"/>
      <c r="C56" s="160"/>
      <c r="D56" s="160"/>
      <c r="E56" s="160"/>
      <c r="F56" s="160"/>
      <c r="G56" s="160"/>
      <c r="H56" s="160"/>
      <c r="I56" s="160"/>
      <c r="P56" s="45"/>
    </row>
  </sheetData>
  <mergeCells count="10">
    <mergeCell ref="A1:E1"/>
    <mergeCell ref="G2:I2"/>
    <mergeCell ref="J2:L2"/>
    <mergeCell ref="M2:O2"/>
    <mergeCell ref="A2:B2"/>
    <mergeCell ref="D2:F2"/>
    <mergeCell ref="A55:I55"/>
    <mergeCell ref="A56:I56"/>
    <mergeCell ref="A3:B3"/>
    <mergeCell ref="C2:C3"/>
  </mergeCells>
  <printOptions/>
  <pageMargins left="0.75" right="0.75" top="1" bottom="1" header="0.512" footer="0.512"/>
  <pageSetup horizontalDpi="300" verticalDpi="300" orientation="landscape" paperSize="9" scale="64" r:id="rId2"/>
  <headerFooter alignWithMargins="0">
    <oddHeader>&amp;L&amp;"ＭＳ Ｐゴシック,太字"&amp;14国　税　徴　収
　&amp;"ＭＳ Ｐゴシック,標準"&amp;12 16－１　国税徴収状況</oddHeader>
  </headerFooter>
  <drawing r:id="rId1"/>
</worksheet>
</file>

<file path=xl/worksheets/sheet3.xml><?xml version="1.0" encoding="utf-8"?>
<worksheet xmlns="http://schemas.openxmlformats.org/spreadsheetml/2006/main" xmlns:r="http://schemas.openxmlformats.org/officeDocument/2006/relationships">
  <dimension ref="A1:R58"/>
  <sheetViews>
    <sheetView showGridLines="0" zoomScale="90" zoomScaleNormal="90" workbookViewId="0" topLeftCell="A1">
      <pane xSplit="3" ySplit="4" topLeftCell="D5" activePane="bottomRight" state="frozen"/>
      <selection pane="topLeft" activeCell="A1" sqref="A1"/>
      <selection pane="topRight" activeCell="D1" sqref="D1"/>
      <selection pane="bottomLeft" activeCell="A5" sqref="A5"/>
      <selection pane="bottomRight" activeCell="L3" sqref="L3"/>
    </sheetView>
  </sheetViews>
  <sheetFormatPr defaultColWidth="9.00390625" defaultRowHeight="13.5"/>
  <cols>
    <col min="1" max="1" width="2.375" style="28" customWidth="1"/>
    <col min="2" max="2" width="2.00390625" style="28" customWidth="1"/>
    <col min="3" max="3" width="12.00390625" style="28" customWidth="1"/>
    <col min="4" max="4" width="12.625" style="28" customWidth="1"/>
    <col min="5" max="5" width="10.625" style="28" customWidth="1"/>
    <col min="6" max="6" width="12.125" style="28" bestFit="1" customWidth="1"/>
    <col min="7" max="7" width="12.625" style="28" customWidth="1"/>
    <col min="8" max="8" width="12.75390625" style="28" bestFit="1" customWidth="1"/>
    <col min="9" max="9" width="12.125" style="28" bestFit="1" customWidth="1"/>
    <col min="10" max="10" width="12.625" style="28" customWidth="1"/>
    <col min="11" max="11" width="10.625" style="28" customWidth="1"/>
    <col min="12" max="12" width="12.125" style="28" bestFit="1" customWidth="1"/>
    <col min="13" max="13" width="12.625" style="28" customWidth="1"/>
    <col min="14" max="14" width="10.625" style="28" customWidth="1"/>
    <col min="15" max="15" width="12.125" style="28" bestFit="1" customWidth="1"/>
    <col min="16" max="16" width="4.375" style="56" customWidth="1"/>
    <col min="17" max="16384" width="9.00390625" style="28" customWidth="1"/>
  </cols>
  <sheetData>
    <row r="1" spans="1:16" s="17" customFormat="1" ht="20.25" customHeight="1" thickBot="1">
      <c r="A1" s="166" t="s">
        <v>118</v>
      </c>
      <c r="B1" s="166"/>
      <c r="C1" s="166"/>
      <c r="D1" s="166"/>
      <c r="E1" s="166"/>
      <c r="F1" s="38"/>
      <c r="G1" s="38"/>
      <c r="H1" s="38"/>
      <c r="I1" s="38"/>
      <c r="J1" s="38"/>
      <c r="K1" s="38"/>
      <c r="L1" s="38"/>
      <c r="M1" s="38"/>
      <c r="N1" s="38"/>
      <c r="O1" s="38"/>
      <c r="P1" s="45"/>
    </row>
    <row r="2" spans="1:16" s="17" customFormat="1" ht="14.25" thickTop="1">
      <c r="A2" s="152" t="s">
        <v>32</v>
      </c>
      <c r="B2" s="152"/>
      <c r="C2" s="170" t="s">
        <v>33</v>
      </c>
      <c r="D2" s="167" t="s">
        <v>16</v>
      </c>
      <c r="E2" s="168"/>
      <c r="F2" s="169"/>
      <c r="G2" s="167" t="s">
        <v>137</v>
      </c>
      <c r="H2" s="168"/>
      <c r="I2" s="169"/>
      <c r="J2" s="167" t="s">
        <v>17</v>
      </c>
      <c r="K2" s="168"/>
      <c r="L2" s="169"/>
      <c r="M2" s="167" t="s">
        <v>138</v>
      </c>
      <c r="N2" s="168"/>
      <c r="O2" s="169"/>
      <c r="P2" s="73" t="s">
        <v>38</v>
      </c>
    </row>
    <row r="3" spans="1:16" s="17" customFormat="1" ht="13.5">
      <c r="A3" s="154" t="s">
        <v>39</v>
      </c>
      <c r="B3" s="154"/>
      <c r="C3" s="171"/>
      <c r="D3" s="18" t="s">
        <v>40</v>
      </c>
      <c r="E3" s="18" t="s">
        <v>41</v>
      </c>
      <c r="F3" s="18" t="s">
        <v>42</v>
      </c>
      <c r="G3" s="18" t="s">
        <v>43</v>
      </c>
      <c r="H3" s="18" t="s">
        <v>41</v>
      </c>
      <c r="I3" s="18" t="s">
        <v>42</v>
      </c>
      <c r="J3" s="18" t="s">
        <v>43</v>
      </c>
      <c r="K3" s="18" t="s">
        <v>41</v>
      </c>
      <c r="L3" s="18" t="s">
        <v>42</v>
      </c>
      <c r="M3" s="46" t="s">
        <v>43</v>
      </c>
      <c r="N3" s="18" t="s">
        <v>41</v>
      </c>
      <c r="O3" s="18" t="s">
        <v>42</v>
      </c>
      <c r="P3" s="47" t="s">
        <v>39</v>
      </c>
    </row>
    <row r="4" spans="3:16" s="24" customFormat="1" ht="10.5">
      <c r="C4" s="20"/>
      <c r="D4" s="21" t="s">
        <v>44</v>
      </c>
      <c r="E4" s="21" t="s">
        <v>44</v>
      </c>
      <c r="F4" s="21" t="s">
        <v>44</v>
      </c>
      <c r="G4" s="21" t="s">
        <v>44</v>
      </c>
      <c r="H4" s="21" t="s">
        <v>44</v>
      </c>
      <c r="I4" s="21" t="s">
        <v>44</v>
      </c>
      <c r="J4" s="21" t="s">
        <v>44</v>
      </c>
      <c r="K4" s="21" t="s">
        <v>44</v>
      </c>
      <c r="L4" s="21" t="s">
        <v>44</v>
      </c>
      <c r="M4" s="21" t="s">
        <v>44</v>
      </c>
      <c r="N4" s="21" t="s">
        <v>44</v>
      </c>
      <c r="O4" s="21" t="s">
        <v>44</v>
      </c>
      <c r="P4" s="48"/>
    </row>
    <row r="5" spans="3:16" s="17" customFormat="1" ht="13.5">
      <c r="C5" s="41" t="s">
        <v>45</v>
      </c>
      <c r="D5" s="75">
        <v>0</v>
      </c>
      <c r="E5" s="93">
        <v>0</v>
      </c>
      <c r="F5" s="75">
        <v>0</v>
      </c>
      <c r="G5" s="75">
        <v>13799</v>
      </c>
      <c r="H5" s="75">
        <v>13604</v>
      </c>
      <c r="I5" s="75">
        <v>187.960738</v>
      </c>
      <c r="J5" s="75">
        <v>3</v>
      </c>
      <c r="K5" s="75">
        <v>0.4556</v>
      </c>
      <c r="L5" s="75">
        <v>2.916531</v>
      </c>
      <c r="M5" s="75">
        <v>10118</v>
      </c>
      <c r="N5" s="75">
        <v>9916</v>
      </c>
      <c r="O5" s="75">
        <v>197.047348</v>
      </c>
      <c r="P5" s="45" t="s">
        <v>46</v>
      </c>
    </row>
    <row r="6" spans="3:16" s="17" customFormat="1" ht="13.5">
      <c r="C6" s="41" t="s">
        <v>47</v>
      </c>
      <c r="D6" s="75">
        <v>0</v>
      </c>
      <c r="E6" s="75">
        <v>0</v>
      </c>
      <c r="F6" s="75">
        <v>0</v>
      </c>
      <c r="G6" s="75">
        <v>17937</v>
      </c>
      <c r="H6" s="75">
        <v>17380</v>
      </c>
      <c r="I6" s="75">
        <v>545.436754</v>
      </c>
      <c r="J6" s="75">
        <v>8</v>
      </c>
      <c r="K6" s="75">
        <v>1</v>
      </c>
      <c r="L6" s="75">
        <v>5.368589</v>
      </c>
      <c r="M6" s="75">
        <v>8636</v>
      </c>
      <c r="N6" s="75">
        <v>8163</v>
      </c>
      <c r="O6" s="75">
        <v>436.287998</v>
      </c>
      <c r="P6" s="45" t="s">
        <v>48</v>
      </c>
    </row>
    <row r="7" spans="3:16" s="17" customFormat="1" ht="13.5">
      <c r="C7" s="41" t="s">
        <v>49</v>
      </c>
      <c r="D7" s="75">
        <v>0</v>
      </c>
      <c r="E7" s="75">
        <v>0</v>
      </c>
      <c r="F7" s="75">
        <v>0</v>
      </c>
      <c r="G7" s="75">
        <v>63603</v>
      </c>
      <c r="H7" s="75">
        <v>62463</v>
      </c>
      <c r="I7" s="75">
        <v>1050.007153</v>
      </c>
      <c r="J7" s="75">
        <v>14</v>
      </c>
      <c r="K7" s="75">
        <v>1</v>
      </c>
      <c r="L7" s="75">
        <v>8.040784</v>
      </c>
      <c r="M7" s="75">
        <v>36373</v>
      </c>
      <c r="N7" s="75">
        <v>35166</v>
      </c>
      <c r="O7" s="75">
        <v>1149.435274</v>
      </c>
      <c r="P7" s="45" t="s">
        <v>50</v>
      </c>
    </row>
    <row r="8" spans="3:16" s="17" customFormat="1" ht="13.5" customHeight="1">
      <c r="C8" s="41" t="s">
        <v>51</v>
      </c>
      <c r="D8" s="75">
        <v>0</v>
      </c>
      <c r="E8" s="75">
        <v>0</v>
      </c>
      <c r="F8" s="75">
        <v>0</v>
      </c>
      <c r="G8" s="75">
        <v>47692</v>
      </c>
      <c r="H8" s="75">
        <v>46110</v>
      </c>
      <c r="I8" s="75">
        <v>1533.54431</v>
      </c>
      <c r="J8" s="75">
        <v>18</v>
      </c>
      <c r="K8" s="75">
        <v>3</v>
      </c>
      <c r="L8" s="75">
        <v>12.587984</v>
      </c>
      <c r="M8" s="75">
        <v>24226</v>
      </c>
      <c r="N8" s="75">
        <v>23410</v>
      </c>
      <c r="O8" s="75">
        <v>754.717396</v>
      </c>
      <c r="P8" s="45" t="s">
        <v>52</v>
      </c>
    </row>
    <row r="9" spans="3:16" s="17" customFormat="1" ht="13.5" customHeight="1">
      <c r="C9" s="41" t="s">
        <v>53</v>
      </c>
      <c r="D9" s="75">
        <v>0</v>
      </c>
      <c r="E9" s="75">
        <v>0</v>
      </c>
      <c r="F9" s="75">
        <v>0</v>
      </c>
      <c r="G9" s="75">
        <v>161015</v>
      </c>
      <c r="H9" s="75">
        <v>159117</v>
      </c>
      <c r="I9" s="75">
        <v>1603.007891</v>
      </c>
      <c r="J9" s="75">
        <v>45</v>
      </c>
      <c r="K9" s="75">
        <v>3</v>
      </c>
      <c r="L9" s="75">
        <v>13.096086</v>
      </c>
      <c r="M9" s="75">
        <v>82286</v>
      </c>
      <c r="N9" s="75">
        <v>80297</v>
      </c>
      <c r="O9" s="75">
        <v>1739.125776</v>
      </c>
      <c r="P9" s="45" t="s">
        <v>54</v>
      </c>
    </row>
    <row r="10" spans="1:16" s="17" customFormat="1" ht="13.5" customHeight="1">
      <c r="A10" s="17" t="s">
        <v>55</v>
      </c>
      <c r="C10" s="41"/>
      <c r="D10" s="75"/>
      <c r="E10" s="75"/>
      <c r="F10" s="75"/>
      <c r="G10" s="75"/>
      <c r="H10" s="75"/>
      <c r="I10" s="75"/>
      <c r="J10" s="75"/>
      <c r="K10" s="75"/>
      <c r="L10" s="75"/>
      <c r="M10" s="75"/>
      <c r="N10" s="75"/>
      <c r="O10" s="75"/>
      <c r="P10" s="45"/>
    </row>
    <row r="11" spans="3:16" s="17" customFormat="1" ht="13.5" customHeight="1">
      <c r="C11" s="41" t="s">
        <v>56</v>
      </c>
      <c r="D11" s="75">
        <v>0</v>
      </c>
      <c r="E11" s="75">
        <v>0</v>
      </c>
      <c r="F11" s="75">
        <v>0</v>
      </c>
      <c r="G11" s="75">
        <v>45391</v>
      </c>
      <c r="H11" s="75">
        <v>43615</v>
      </c>
      <c r="I11" s="75">
        <v>1575.351291</v>
      </c>
      <c r="J11" s="75">
        <v>23</v>
      </c>
      <c r="K11" s="75">
        <v>1</v>
      </c>
      <c r="L11" s="75">
        <v>11.889309</v>
      </c>
      <c r="M11" s="75">
        <v>22193</v>
      </c>
      <c r="N11" s="75">
        <v>20654</v>
      </c>
      <c r="O11" s="75">
        <v>1404.897066</v>
      </c>
      <c r="P11" s="45" t="s">
        <v>57</v>
      </c>
    </row>
    <row r="12" spans="3:16" s="17" customFormat="1" ht="13.5" customHeight="1">
      <c r="C12" s="42" t="s">
        <v>58</v>
      </c>
      <c r="D12" s="75">
        <v>0</v>
      </c>
      <c r="E12" s="75">
        <v>0</v>
      </c>
      <c r="F12" s="75">
        <v>0</v>
      </c>
      <c r="G12" s="75">
        <v>269712</v>
      </c>
      <c r="H12" s="75">
        <v>267216</v>
      </c>
      <c r="I12" s="75">
        <v>2348.956054</v>
      </c>
      <c r="J12" s="75">
        <v>28</v>
      </c>
      <c r="K12" s="75">
        <v>5</v>
      </c>
      <c r="L12" s="75">
        <v>21.553947</v>
      </c>
      <c r="M12" s="75">
        <v>98613</v>
      </c>
      <c r="N12" s="75">
        <v>96553</v>
      </c>
      <c r="O12" s="75">
        <v>1972.052953</v>
      </c>
      <c r="P12" s="45" t="s">
        <v>55</v>
      </c>
    </row>
    <row r="13" spans="3:16" s="17" customFormat="1" ht="13.5" customHeight="1">
      <c r="C13" s="42" t="s">
        <v>59</v>
      </c>
      <c r="D13" s="75">
        <v>0</v>
      </c>
      <c r="E13" s="75">
        <v>0</v>
      </c>
      <c r="F13" s="75">
        <v>0</v>
      </c>
      <c r="G13" s="75">
        <v>46633</v>
      </c>
      <c r="H13" s="75">
        <v>44757</v>
      </c>
      <c r="I13" s="75">
        <v>1799.329939</v>
      </c>
      <c r="J13" s="75">
        <v>26</v>
      </c>
      <c r="K13" s="75">
        <v>4</v>
      </c>
      <c r="L13" s="75">
        <v>15.769145</v>
      </c>
      <c r="M13" s="75">
        <v>17386</v>
      </c>
      <c r="N13" s="75">
        <v>16127</v>
      </c>
      <c r="O13" s="75">
        <v>1216.295931</v>
      </c>
      <c r="P13" s="45" t="s">
        <v>60</v>
      </c>
    </row>
    <row r="14" spans="3:16" s="17" customFormat="1" ht="13.5" customHeight="1">
      <c r="C14" s="42" t="s">
        <v>61</v>
      </c>
      <c r="D14" s="75">
        <v>0</v>
      </c>
      <c r="E14" s="75">
        <v>0</v>
      </c>
      <c r="F14" s="75">
        <v>0</v>
      </c>
      <c r="G14" s="75">
        <v>17738</v>
      </c>
      <c r="H14" s="75">
        <v>17436</v>
      </c>
      <c r="I14" s="75">
        <v>268.961464</v>
      </c>
      <c r="J14" s="75">
        <v>1</v>
      </c>
      <c r="K14" s="75">
        <v>0.4556</v>
      </c>
      <c r="L14" s="75">
        <v>0.4556</v>
      </c>
      <c r="M14" s="75">
        <v>8910</v>
      </c>
      <c r="N14" s="75">
        <v>8551</v>
      </c>
      <c r="O14" s="75">
        <v>343.976213</v>
      </c>
      <c r="P14" s="45" t="s">
        <v>62</v>
      </c>
    </row>
    <row r="15" spans="3:16" s="17" customFormat="1" ht="13.5" customHeight="1">
      <c r="C15" s="42" t="s">
        <v>63</v>
      </c>
      <c r="D15" s="75">
        <v>0</v>
      </c>
      <c r="E15" s="75">
        <v>0</v>
      </c>
      <c r="F15" s="75">
        <v>0</v>
      </c>
      <c r="G15" s="75">
        <v>61593</v>
      </c>
      <c r="H15" s="75">
        <v>60756</v>
      </c>
      <c r="I15" s="75">
        <v>761.422781</v>
      </c>
      <c r="J15" s="75">
        <v>9</v>
      </c>
      <c r="K15" s="75">
        <v>1</v>
      </c>
      <c r="L15" s="75">
        <v>6.088505</v>
      </c>
      <c r="M15" s="75">
        <v>19610</v>
      </c>
      <c r="N15" s="75">
        <v>18728</v>
      </c>
      <c r="O15" s="75">
        <v>836.353277</v>
      </c>
      <c r="P15" s="45" t="s">
        <v>64</v>
      </c>
    </row>
    <row r="16" spans="3:16" s="17" customFormat="1" ht="13.5" customHeight="1">
      <c r="C16" s="42"/>
      <c r="D16" s="75"/>
      <c r="E16" s="75"/>
      <c r="F16" s="75"/>
      <c r="G16" s="75"/>
      <c r="H16" s="75"/>
      <c r="I16" s="75"/>
      <c r="J16" s="75"/>
      <c r="K16" s="75"/>
      <c r="L16" s="75"/>
      <c r="M16" s="75"/>
      <c r="N16" s="75"/>
      <c r="O16" s="75"/>
      <c r="P16" s="45"/>
    </row>
    <row r="17" spans="1:16" s="17" customFormat="1" ht="13.5" customHeight="1">
      <c r="A17" s="17" t="s">
        <v>65</v>
      </c>
      <c r="C17" s="42" t="s">
        <v>66</v>
      </c>
      <c r="D17" s="75">
        <v>0</v>
      </c>
      <c r="E17" s="75">
        <v>0</v>
      </c>
      <c r="F17" s="75">
        <v>0</v>
      </c>
      <c r="G17" s="75">
        <v>17937</v>
      </c>
      <c r="H17" s="75">
        <v>17711</v>
      </c>
      <c r="I17" s="75">
        <v>215.241967</v>
      </c>
      <c r="J17" s="75">
        <v>5</v>
      </c>
      <c r="K17" s="75">
        <v>0.4556</v>
      </c>
      <c r="L17" s="75">
        <v>4.883315</v>
      </c>
      <c r="M17" s="75">
        <v>5357</v>
      </c>
      <c r="N17" s="75">
        <v>4982</v>
      </c>
      <c r="O17" s="75">
        <v>360.549623</v>
      </c>
      <c r="P17" s="45" t="s">
        <v>67</v>
      </c>
    </row>
    <row r="18" spans="3:16" s="17" customFormat="1" ht="13.5" customHeight="1">
      <c r="C18" s="42" t="s">
        <v>68</v>
      </c>
      <c r="D18" s="75">
        <v>0</v>
      </c>
      <c r="E18" s="75">
        <v>0</v>
      </c>
      <c r="F18" s="75">
        <v>0</v>
      </c>
      <c r="G18" s="75">
        <v>13637</v>
      </c>
      <c r="H18" s="75">
        <v>13289</v>
      </c>
      <c r="I18" s="75">
        <v>318.012746</v>
      </c>
      <c r="J18" s="75">
        <v>4</v>
      </c>
      <c r="K18" s="75">
        <v>1</v>
      </c>
      <c r="L18" s="75">
        <v>2.367516</v>
      </c>
      <c r="M18" s="75">
        <v>6849</v>
      </c>
      <c r="N18" s="75">
        <v>6330</v>
      </c>
      <c r="O18" s="75">
        <v>476.364734</v>
      </c>
      <c r="P18" s="45" t="s">
        <v>69</v>
      </c>
    </row>
    <row r="19" spans="3:16" s="17" customFormat="1" ht="13.5" customHeight="1">
      <c r="C19" s="42" t="s">
        <v>70</v>
      </c>
      <c r="D19" s="75">
        <v>0</v>
      </c>
      <c r="E19" s="75">
        <v>0</v>
      </c>
      <c r="F19" s="75">
        <v>0</v>
      </c>
      <c r="G19" s="75">
        <v>9988</v>
      </c>
      <c r="H19" s="75">
        <v>9731</v>
      </c>
      <c r="I19" s="75">
        <v>218.710219</v>
      </c>
      <c r="J19" s="75">
        <v>9</v>
      </c>
      <c r="K19" s="75">
        <v>0.4556</v>
      </c>
      <c r="L19" s="75">
        <v>6.855575</v>
      </c>
      <c r="M19" s="75">
        <v>4771</v>
      </c>
      <c r="N19" s="75">
        <v>4387</v>
      </c>
      <c r="O19" s="75">
        <v>360.101718</v>
      </c>
      <c r="P19" s="45" t="s">
        <v>71</v>
      </c>
    </row>
    <row r="20" spans="3:16" s="17" customFormat="1" ht="13.5" customHeight="1">
      <c r="C20" s="42" t="s">
        <v>72</v>
      </c>
      <c r="D20" s="75">
        <v>0</v>
      </c>
      <c r="E20" s="75">
        <v>0</v>
      </c>
      <c r="F20" s="75">
        <v>0</v>
      </c>
      <c r="G20" s="75">
        <v>7511</v>
      </c>
      <c r="H20" s="75">
        <v>7304</v>
      </c>
      <c r="I20" s="75">
        <v>198.616434</v>
      </c>
      <c r="J20" s="75">
        <v>6</v>
      </c>
      <c r="K20" s="75">
        <v>0.4556</v>
      </c>
      <c r="L20" s="75">
        <v>0</v>
      </c>
      <c r="M20" s="75">
        <v>3683</v>
      </c>
      <c r="N20" s="75">
        <v>3501</v>
      </c>
      <c r="O20" s="75">
        <v>171.498446</v>
      </c>
      <c r="P20" s="49" t="s">
        <v>73</v>
      </c>
    </row>
    <row r="21" spans="3:16" s="17" customFormat="1" ht="13.5" customHeight="1">
      <c r="C21" s="42" t="s">
        <v>74</v>
      </c>
      <c r="D21" s="75">
        <v>0</v>
      </c>
      <c r="E21" s="75">
        <v>0</v>
      </c>
      <c r="F21" s="75">
        <v>0</v>
      </c>
      <c r="G21" s="75">
        <v>11286</v>
      </c>
      <c r="H21" s="75">
        <v>11171</v>
      </c>
      <c r="I21" s="75">
        <v>107.810753</v>
      </c>
      <c r="J21" s="75" t="s">
        <v>169</v>
      </c>
      <c r="K21" s="75" t="s">
        <v>169</v>
      </c>
      <c r="L21" s="75">
        <v>0</v>
      </c>
      <c r="M21" s="75">
        <v>5348</v>
      </c>
      <c r="N21" s="75">
        <v>5201</v>
      </c>
      <c r="O21" s="75">
        <v>144.148159</v>
      </c>
      <c r="P21" s="49" t="s">
        <v>75</v>
      </c>
    </row>
    <row r="22" spans="3:16" s="17" customFormat="1" ht="13.5" customHeight="1">
      <c r="C22" s="42"/>
      <c r="D22" s="75"/>
      <c r="E22" s="75"/>
      <c r="F22" s="75"/>
      <c r="G22" s="75"/>
      <c r="H22" s="75"/>
      <c r="I22" s="75"/>
      <c r="J22" s="75"/>
      <c r="K22" s="75"/>
      <c r="L22" s="75"/>
      <c r="M22" s="75"/>
      <c r="N22" s="75"/>
      <c r="O22" s="75"/>
      <c r="P22" s="45"/>
    </row>
    <row r="23" spans="3:16" s="17" customFormat="1" ht="13.5" customHeight="1">
      <c r="C23" s="42" t="s">
        <v>76</v>
      </c>
      <c r="D23" s="75">
        <v>0</v>
      </c>
      <c r="E23" s="75">
        <v>0</v>
      </c>
      <c r="F23" s="75">
        <v>0</v>
      </c>
      <c r="G23" s="75">
        <v>6061</v>
      </c>
      <c r="H23" s="75">
        <v>5954</v>
      </c>
      <c r="I23" s="75">
        <v>97.307751</v>
      </c>
      <c r="J23" s="75">
        <v>0.4556</v>
      </c>
      <c r="K23" s="75">
        <v>0</v>
      </c>
      <c r="L23" s="75">
        <v>0.14769</v>
      </c>
      <c r="M23" s="75">
        <v>3782</v>
      </c>
      <c r="N23" s="75">
        <v>3566</v>
      </c>
      <c r="O23" s="75">
        <v>202.817217</v>
      </c>
      <c r="P23" s="49" t="s">
        <v>77</v>
      </c>
    </row>
    <row r="24" spans="1:18" s="17" customFormat="1" ht="13.5" customHeight="1">
      <c r="A24" s="17" t="s">
        <v>32</v>
      </c>
      <c r="C24" s="42" t="s">
        <v>78</v>
      </c>
      <c r="D24" s="75">
        <v>0</v>
      </c>
      <c r="E24" s="75">
        <v>0</v>
      </c>
      <c r="F24" s="75">
        <v>0</v>
      </c>
      <c r="G24" s="75">
        <v>13263</v>
      </c>
      <c r="H24" s="75">
        <v>13026</v>
      </c>
      <c r="I24" s="75">
        <v>229.297872</v>
      </c>
      <c r="J24" s="75">
        <v>3</v>
      </c>
      <c r="K24" s="75">
        <v>1</v>
      </c>
      <c r="L24" s="75">
        <v>0.3319</v>
      </c>
      <c r="M24" s="75">
        <v>5479</v>
      </c>
      <c r="N24" s="75">
        <v>5203</v>
      </c>
      <c r="O24" s="75">
        <v>260.466425</v>
      </c>
      <c r="P24" s="49" t="s">
        <v>79</v>
      </c>
      <c r="R24" s="107"/>
    </row>
    <row r="25" spans="3:16" s="17" customFormat="1" ht="13.5" customHeight="1">
      <c r="C25" s="42" t="s">
        <v>80</v>
      </c>
      <c r="D25" s="75">
        <v>0</v>
      </c>
      <c r="E25" s="75">
        <v>0</v>
      </c>
      <c r="F25" s="75">
        <v>0</v>
      </c>
      <c r="G25" s="75">
        <v>31365</v>
      </c>
      <c r="H25" s="75">
        <v>29957</v>
      </c>
      <c r="I25" s="75">
        <v>1306.54099</v>
      </c>
      <c r="J25" s="75">
        <v>13</v>
      </c>
      <c r="K25" s="75">
        <v>2</v>
      </c>
      <c r="L25" s="75">
        <v>7.499632</v>
      </c>
      <c r="M25" s="75">
        <v>12981</v>
      </c>
      <c r="N25" s="75">
        <v>12082</v>
      </c>
      <c r="O25" s="75">
        <v>858.215568</v>
      </c>
      <c r="P25" s="49" t="s">
        <v>81</v>
      </c>
    </row>
    <row r="26" spans="3:16" s="17" customFormat="1" ht="13.5" customHeight="1">
      <c r="C26" s="42"/>
      <c r="D26" s="75"/>
      <c r="E26" s="75"/>
      <c r="F26" s="75"/>
      <c r="G26" s="75"/>
      <c r="H26" s="75"/>
      <c r="I26" s="75"/>
      <c r="J26" s="75"/>
      <c r="K26" s="75"/>
      <c r="L26" s="75"/>
      <c r="M26" s="75"/>
      <c r="N26" s="75"/>
      <c r="O26" s="75"/>
      <c r="P26" s="45"/>
    </row>
    <row r="27" spans="3:16" s="50" customFormat="1" ht="14.25">
      <c r="C27" s="51" t="s">
        <v>82</v>
      </c>
      <c r="D27" s="84">
        <v>0</v>
      </c>
      <c r="E27" s="84">
        <v>0</v>
      </c>
      <c r="F27" s="84">
        <v>0</v>
      </c>
      <c r="G27" s="82">
        <v>856160</v>
      </c>
      <c r="H27" s="82">
        <v>840597</v>
      </c>
      <c r="I27" s="82">
        <v>14365.517107</v>
      </c>
      <c r="J27" s="82">
        <v>217</v>
      </c>
      <c r="K27" s="82">
        <v>23</v>
      </c>
      <c r="L27" s="82">
        <v>119.852108</v>
      </c>
      <c r="M27" s="82">
        <f>SUM(M5:M25)</f>
        <v>376601</v>
      </c>
      <c r="N27" s="82">
        <v>362818</v>
      </c>
      <c r="O27" s="82">
        <v>12884.351122</v>
      </c>
      <c r="P27" s="52" t="s">
        <v>2</v>
      </c>
    </row>
    <row r="28" spans="3:16" s="50" customFormat="1" ht="13.5" customHeight="1">
      <c r="C28" s="85"/>
      <c r="D28" s="84"/>
      <c r="E28" s="84"/>
      <c r="F28" s="84"/>
      <c r="G28" s="102"/>
      <c r="H28" s="84"/>
      <c r="I28" s="84"/>
      <c r="J28" s="84"/>
      <c r="K28" s="84"/>
      <c r="L28" s="84"/>
      <c r="M28" s="84"/>
      <c r="N28" s="84"/>
      <c r="O28" s="84"/>
      <c r="P28" s="52"/>
    </row>
    <row r="29" spans="3:16" s="50" customFormat="1" ht="13.5" customHeight="1">
      <c r="C29" s="51" t="s">
        <v>83</v>
      </c>
      <c r="D29" s="84">
        <v>0</v>
      </c>
      <c r="E29" s="84">
        <v>0</v>
      </c>
      <c r="F29" s="84">
        <v>0</v>
      </c>
      <c r="G29" s="82">
        <f aca="true" t="shared" si="0" ref="G29:O29">SUM(G5:G8)</f>
        <v>143031</v>
      </c>
      <c r="H29" s="82">
        <f t="shared" si="0"/>
        <v>139557</v>
      </c>
      <c r="I29" s="82">
        <f t="shared" si="0"/>
        <v>3316.948955</v>
      </c>
      <c r="J29" s="82">
        <f t="shared" si="0"/>
        <v>43</v>
      </c>
      <c r="K29" s="82">
        <f t="shared" si="0"/>
        <v>5.4556000000000004</v>
      </c>
      <c r="L29" s="82">
        <f t="shared" si="0"/>
        <v>28.913888</v>
      </c>
      <c r="M29" s="84">
        <f t="shared" si="0"/>
        <v>79353</v>
      </c>
      <c r="N29" s="84">
        <f t="shared" si="0"/>
        <v>76655</v>
      </c>
      <c r="O29" s="82">
        <f t="shared" si="0"/>
        <v>2537.4880160000002</v>
      </c>
      <c r="P29" s="52" t="s">
        <v>84</v>
      </c>
    </row>
    <row r="30" spans="3:16" s="50" customFormat="1" ht="12.75" customHeight="1">
      <c r="C30" s="51" t="s">
        <v>85</v>
      </c>
      <c r="D30" s="84">
        <v>0</v>
      </c>
      <c r="E30" s="84">
        <v>0</v>
      </c>
      <c r="F30" s="84">
        <v>0</v>
      </c>
      <c r="G30" s="82">
        <f aca="true" t="shared" si="1" ref="G30:O30">SUM(G9:G13)</f>
        <v>522751</v>
      </c>
      <c r="H30" s="82">
        <f t="shared" si="1"/>
        <v>514705</v>
      </c>
      <c r="I30" s="82">
        <f t="shared" si="1"/>
        <v>7326.645175000001</v>
      </c>
      <c r="J30" s="82">
        <f t="shared" si="1"/>
        <v>122</v>
      </c>
      <c r="K30" s="82">
        <f t="shared" si="1"/>
        <v>13</v>
      </c>
      <c r="L30" s="82">
        <f t="shared" si="1"/>
        <v>62.30848700000001</v>
      </c>
      <c r="M30" s="84">
        <f t="shared" si="1"/>
        <v>220478</v>
      </c>
      <c r="N30" s="84">
        <f t="shared" si="1"/>
        <v>213631</v>
      </c>
      <c r="O30" s="82">
        <f t="shared" si="1"/>
        <v>6332.371726000001</v>
      </c>
      <c r="P30" s="52" t="s">
        <v>55</v>
      </c>
    </row>
    <row r="31" spans="3:16" s="17" customFormat="1" ht="13.5" customHeight="1">
      <c r="C31" s="42"/>
      <c r="D31" s="75"/>
      <c r="E31" s="75"/>
      <c r="F31" s="75"/>
      <c r="G31" s="75"/>
      <c r="H31" s="75"/>
      <c r="I31" s="75"/>
      <c r="J31" s="75"/>
      <c r="K31" s="75"/>
      <c r="L31" s="75"/>
      <c r="M31" s="75"/>
      <c r="N31" s="75"/>
      <c r="O31" s="75"/>
      <c r="P31" s="45"/>
    </row>
    <row r="32" spans="3:16" s="17" customFormat="1" ht="13.5" customHeight="1">
      <c r="C32" s="42" t="s">
        <v>86</v>
      </c>
      <c r="D32" s="75">
        <v>0</v>
      </c>
      <c r="E32" s="75">
        <v>0</v>
      </c>
      <c r="F32" s="75">
        <v>0</v>
      </c>
      <c r="G32" s="75">
        <v>34824</v>
      </c>
      <c r="H32" s="75">
        <v>34122</v>
      </c>
      <c r="I32" s="75">
        <v>662.231314</v>
      </c>
      <c r="J32" s="75">
        <v>6</v>
      </c>
      <c r="K32" s="75">
        <v>0.4556</v>
      </c>
      <c r="L32" s="75">
        <v>2.0982</v>
      </c>
      <c r="M32" s="75">
        <v>16455</v>
      </c>
      <c r="N32" s="75">
        <v>15783</v>
      </c>
      <c r="O32" s="75">
        <v>635.873119</v>
      </c>
      <c r="P32" s="49" t="s">
        <v>87</v>
      </c>
    </row>
    <row r="33" spans="1:16" s="17" customFormat="1" ht="13.5" customHeight="1">
      <c r="A33" s="17" t="s">
        <v>88</v>
      </c>
      <c r="C33" s="42" t="s">
        <v>89</v>
      </c>
      <c r="D33" s="75">
        <v>0</v>
      </c>
      <c r="E33" s="75">
        <v>0</v>
      </c>
      <c r="F33" s="75">
        <v>0</v>
      </c>
      <c r="G33" s="75">
        <v>8716</v>
      </c>
      <c r="H33" s="75">
        <v>8402</v>
      </c>
      <c r="I33" s="75">
        <v>260.496342</v>
      </c>
      <c r="J33" s="75">
        <v>2</v>
      </c>
      <c r="K33" s="75">
        <v>0.4556</v>
      </c>
      <c r="L33" s="75">
        <v>0.4556</v>
      </c>
      <c r="M33" s="75">
        <v>5417</v>
      </c>
      <c r="N33" s="75">
        <v>5050</v>
      </c>
      <c r="O33" s="75">
        <v>325.13623</v>
      </c>
      <c r="P33" s="45" t="s">
        <v>90</v>
      </c>
    </row>
    <row r="34" spans="3:16" s="17" customFormat="1" ht="13.5" customHeight="1">
      <c r="C34" s="42" t="s">
        <v>91</v>
      </c>
      <c r="D34" s="75">
        <v>0</v>
      </c>
      <c r="E34" s="75">
        <v>0</v>
      </c>
      <c r="F34" s="75">
        <v>0</v>
      </c>
      <c r="G34" s="75">
        <v>21776</v>
      </c>
      <c r="H34" s="75">
        <v>21525</v>
      </c>
      <c r="I34" s="75">
        <v>234.374393</v>
      </c>
      <c r="J34" s="75">
        <v>2</v>
      </c>
      <c r="K34" s="75">
        <v>0</v>
      </c>
      <c r="L34" s="75">
        <v>1.42223</v>
      </c>
      <c r="M34" s="75">
        <v>9687</v>
      </c>
      <c r="N34" s="75">
        <v>9383</v>
      </c>
      <c r="O34" s="75">
        <v>282.871653</v>
      </c>
      <c r="P34" s="45" t="s">
        <v>92</v>
      </c>
    </row>
    <row r="35" spans="1:16" s="17" customFormat="1" ht="13.5">
      <c r="A35" s="17" t="s">
        <v>87</v>
      </c>
      <c r="C35" s="41" t="s">
        <v>93</v>
      </c>
      <c r="D35" s="75">
        <v>0</v>
      </c>
      <c r="E35" s="75">
        <v>0</v>
      </c>
      <c r="F35" s="75">
        <v>0</v>
      </c>
      <c r="G35" s="75">
        <v>5199</v>
      </c>
      <c r="H35" s="75">
        <v>5050</v>
      </c>
      <c r="I35" s="75">
        <v>142.327833</v>
      </c>
      <c r="J35" s="75">
        <v>3</v>
      </c>
      <c r="K35" s="75">
        <v>0.4556</v>
      </c>
      <c r="L35" s="75">
        <v>2.677053</v>
      </c>
      <c r="M35" s="75">
        <v>3219</v>
      </c>
      <c r="N35" s="75">
        <v>3037</v>
      </c>
      <c r="O35" s="75">
        <v>179.80836</v>
      </c>
      <c r="P35" s="45" t="s">
        <v>94</v>
      </c>
    </row>
    <row r="36" spans="3:16" s="17" customFormat="1" ht="13.5" customHeight="1">
      <c r="C36" s="41" t="s">
        <v>95</v>
      </c>
      <c r="D36" s="75">
        <v>0</v>
      </c>
      <c r="E36" s="75">
        <v>0</v>
      </c>
      <c r="F36" s="75">
        <v>0</v>
      </c>
      <c r="G36" s="75">
        <v>12324</v>
      </c>
      <c r="H36" s="75">
        <v>12089</v>
      </c>
      <c r="I36" s="75">
        <v>218.683768</v>
      </c>
      <c r="J36" s="75">
        <v>2</v>
      </c>
      <c r="K36" s="75">
        <v>1</v>
      </c>
      <c r="L36" s="75">
        <v>1.442597</v>
      </c>
      <c r="M36" s="75">
        <v>6274</v>
      </c>
      <c r="N36" s="75">
        <v>5973</v>
      </c>
      <c r="O36" s="75">
        <v>277.776643</v>
      </c>
      <c r="P36" s="45" t="s">
        <v>96</v>
      </c>
    </row>
    <row r="37" spans="1:16" s="17" customFormat="1" ht="13.5" customHeight="1">
      <c r="A37" s="17" t="s">
        <v>32</v>
      </c>
      <c r="C37" s="41"/>
      <c r="D37" s="75"/>
      <c r="E37" s="75"/>
      <c r="F37" s="75"/>
      <c r="G37" s="75"/>
      <c r="H37" s="75"/>
      <c r="I37" s="75"/>
      <c r="J37" s="75"/>
      <c r="K37" s="75"/>
      <c r="L37" s="75"/>
      <c r="M37" s="75"/>
      <c r="N37" s="75"/>
      <c r="O37" s="75"/>
      <c r="P37" s="45"/>
    </row>
    <row r="38" spans="3:16" s="55" customFormat="1" ht="14.25">
      <c r="C38" s="80" t="s">
        <v>97</v>
      </c>
      <c r="D38" s="82">
        <v>0</v>
      </c>
      <c r="E38" s="82">
        <v>0</v>
      </c>
      <c r="F38" s="82">
        <v>0</v>
      </c>
      <c r="G38" s="82">
        <v>82840</v>
      </c>
      <c r="H38" s="82">
        <v>81187</v>
      </c>
      <c r="I38" s="82">
        <v>1518.11365</v>
      </c>
      <c r="J38" s="82">
        <f>SUM(J32:J36)</f>
        <v>15</v>
      </c>
      <c r="K38" s="82">
        <v>1</v>
      </c>
      <c r="L38" s="82">
        <v>7.86768</v>
      </c>
      <c r="M38" s="82">
        <f>SUM(M32:M36)</f>
        <v>41052</v>
      </c>
      <c r="N38" s="82">
        <f>SUM(N32:N36)</f>
        <v>39226</v>
      </c>
      <c r="O38" s="82">
        <f>SUM(O32:O36)</f>
        <v>1701.4660049999998</v>
      </c>
      <c r="P38" s="81" t="s">
        <v>2</v>
      </c>
    </row>
    <row r="39" spans="3:16" s="17" customFormat="1" ht="13.5">
      <c r="C39" s="42"/>
      <c r="D39" s="75"/>
      <c r="E39" s="75"/>
      <c r="F39" s="75"/>
      <c r="G39" s="103"/>
      <c r="H39" s="75"/>
      <c r="I39" s="75"/>
      <c r="J39" s="75"/>
      <c r="K39" s="75"/>
      <c r="L39" s="75"/>
      <c r="M39" s="75"/>
      <c r="N39" s="75"/>
      <c r="O39" s="75"/>
      <c r="P39" s="45"/>
    </row>
    <row r="40" spans="3:16" s="17" customFormat="1" ht="13.5">
      <c r="C40" s="42" t="s">
        <v>98</v>
      </c>
      <c r="D40" s="75">
        <v>0</v>
      </c>
      <c r="E40" s="75">
        <v>0</v>
      </c>
      <c r="F40" s="75">
        <v>0</v>
      </c>
      <c r="G40" s="75">
        <v>65980</v>
      </c>
      <c r="H40" s="75">
        <v>64188</v>
      </c>
      <c r="I40" s="75">
        <v>1714.656064</v>
      </c>
      <c r="J40" s="75">
        <v>33</v>
      </c>
      <c r="K40" s="75">
        <v>3</v>
      </c>
      <c r="L40" s="75">
        <v>28.867205</v>
      </c>
      <c r="M40" s="75">
        <v>30412</v>
      </c>
      <c r="N40" s="75">
        <v>28743</v>
      </c>
      <c r="O40" s="75">
        <v>1604.536968</v>
      </c>
      <c r="P40" s="45" t="s">
        <v>99</v>
      </c>
    </row>
    <row r="41" spans="3:16" s="17" customFormat="1" ht="13.5">
      <c r="C41" s="42" t="s">
        <v>100</v>
      </c>
      <c r="D41" s="75">
        <v>0</v>
      </c>
      <c r="E41" s="75">
        <v>0</v>
      </c>
      <c r="F41" s="75">
        <v>0</v>
      </c>
      <c r="G41" s="75">
        <v>31537</v>
      </c>
      <c r="H41" s="75">
        <v>30565</v>
      </c>
      <c r="I41" s="75">
        <v>898.699728</v>
      </c>
      <c r="J41" s="75">
        <v>20</v>
      </c>
      <c r="K41" s="75">
        <v>2</v>
      </c>
      <c r="L41" s="75">
        <v>14.855014</v>
      </c>
      <c r="M41" s="75">
        <v>14728</v>
      </c>
      <c r="N41" s="75">
        <v>13860</v>
      </c>
      <c r="O41" s="75">
        <v>828.272606</v>
      </c>
      <c r="P41" s="45" t="s">
        <v>88</v>
      </c>
    </row>
    <row r="42" spans="1:16" s="17" customFormat="1" ht="13.5">
      <c r="A42" s="17" t="s">
        <v>99</v>
      </c>
      <c r="C42" s="42" t="s">
        <v>101</v>
      </c>
      <c r="D42" s="75">
        <v>0</v>
      </c>
      <c r="E42" s="75">
        <v>0</v>
      </c>
      <c r="F42" s="75">
        <v>0</v>
      </c>
      <c r="G42" s="75">
        <v>7429</v>
      </c>
      <c r="H42" s="75">
        <v>7240</v>
      </c>
      <c r="I42" s="75">
        <v>185.194706</v>
      </c>
      <c r="J42" s="75">
        <v>0.4556</v>
      </c>
      <c r="K42" s="75">
        <v>0</v>
      </c>
      <c r="L42" s="75">
        <v>0.4556</v>
      </c>
      <c r="M42" s="75">
        <v>4779</v>
      </c>
      <c r="N42" s="75">
        <v>4561</v>
      </c>
      <c r="O42" s="75">
        <v>209.885832</v>
      </c>
      <c r="P42" s="45" t="s">
        <v>102</v>
      </c>
    </row>
    <row r="43" spans="3:16" s="17" customFormat="1" ht="13.5">
      <c r="C43" s="42" t="s">
        <v>103</v>
      </c>
      <c r="D43" s="75">
        <v>0</v>
      </c>
      <c r="E43" s="75">
        <v>0</v>
      </c>
      <c r="F43" s="75">
        <v>0</v>
      </c>
      <c r="G43" s="75">
        <v>16212</v>
      </c>
      <c r="H43" s="75">
        <v>15860</v>
      </c>
      <c r="I43" s="75">
        <v>335.065382</v>
      </c>
      <c r="J43" s="75">
        <v>6</v>
      </c>
      <c r="K43" s="75">
        <v>0.4556</v>
      </c>
      <c r="L43" s="75">
        <v>4.552584</v>
      </c>
      <c r="M43" s="75">
        <v>7947</v>
      </c>
      <c r="N43" s="75">
        <v>7542</v>
      </c>
      <c r="O43" s="75">
        <v>397.226017</v>
      </c>
      <c r="P43" s="45" t="s">
        <v>104</v>
      </c>
    </row>
    <row r="44" spans="3:16" s="17" customFormat="1" ht="13.5">
      <c r="C44" s="42" t="s">
        <v>105</v>
      </c>
      <c r="D44" s="75">
        <v>0</v>
      </c>
      <c r="E44" s="75">
        <v>0</v>
      </c>
      <c r="F44" s="75">
        <v>0</v>
      </c>
      <c r="G44" s="75">
        <v>3669</v>
      </c>
      <c r="H44" s="75">
        <v>3605</v>
      </c>
      <c r="I44" s="75">
        <v>57.715919</v>
      </c>
      <c r="J44" s="75">
        <v>1</v>
      </c>
      <c r="K44" s="75">
        <v>0.4556</v>
      </c>
      <c r="L44" s="75">
        <v>1.083533</v>
      </c>
      <c r="M44" s="75">
        <v>2010</v>
      </c>
      <c r="N44" s="75">
        <v>1921</v>
      </c>
      <c r="O44" s="75">
        <v>83.148861</v>
      </c>
      <c r="P44" s="45" t="s">
        <v>106</v>
      </c>
    </row>
    <row r="45" spans="1:16" s="17" customFormat="1" ht="13.5">
      <c r="A45" s="17" t="s">
        <v>107</v>
      </c>
      <c r="C45" s="42"/>
      <c r="D45" s="75"/>
      <c r="E45" s="75"/>
      <c r="F45" s="75"/>
      <c r="G45" s="75"/>
      <c r="H45" s="75"/>
      <c r="I45" s="75"/>
      <c r="J45" s="75"/>
      <c r="K45" s="75"/>
      <c r="L45" s="75"/>
      <c r="M45" s="75"/>
      <c r="N45" s="75"/>
      <c r="O45" s="75"/>
      <c r="P45" s="45"/>
    </row>
    <row r="46" spans="3:16" s="17" customFormat="1" ht="13.5">
      <c r="C46" s="42" t="s">
        <v>108</v>
      </c>
      <c r="D46" s="75">
        <v>0</v>
      </c>
      <c r="E46" s="75">
        <v>0</v>
      </c>
      <c r="F46" s="75">
        <v>0</v>
      </c>
      <c r="G46" s="75">
        <v>5422</v>
      </c>
      <c r="H46" s="75">
        <v>5268</v>
      </c>
      <c r="I46" s="75">
        <v>141.159542</v>
      </c>
      <c r="J46" s="75">
        <v>2</v>
      </c>
      <c r="K46" s="75">
        <v>0.4556</v>
      </c>
      <c r="L46" s="75">
        <v>0.4556</v>
      </c>
      <c r="M46" s="75">
        <v>3235</v>
      </c>
      <c r="N46" s="75">
        <v>3014</v>
      </c>
      <c r="O46" s="75">
        <v>219.199828</v>
      </c>
      <c r="P46" s="45" t="s">
        <v>109</v>
      </c>
    </row>
    <row r="47" spans="3:16" s="17" customFormat="1" ht="13.5">
      <c r="C47" s="42" t="s">
        <v>110</v>
      </c>
      <c r="D47" s="75">
        <v>0</v>
      </c>
      <c r="E47" s="75">
        <v>0</v>
      </c>
      <c r="F47" s="75">
        <v>0</v>
      </c>
      <c r="G47" s="75">
        <v>1792</v>
      </c>
      <c r="H47" s="75">
        <v>1751</v>
      </c>
      <c r="I47" s="75">
        <v>40.278573</v>
      </c>
      <c r="J47" s="75">
        <v>0.4556</v>
      </c>
      <c r="K47" s="75">
        <v>0</v>
      </c>
      <c r="L47" s="75">
        <v>0.4556</v>
      </c>
      <c r="M47" s="75">
        <v>1192</v>
      </c>
      <c r="N47" s="75">
        <v>1105</v>
      </c>
      <c r="O47" s="75">
        <v>87.095803</v>
      </c>
      <c r="P47" s="45" t="s">
        <v>111</v>
      </c>
    </row>
    <row r="48" spans="1:16" s="17" customFormat="1" ht="13.5">
      <c r="A48" s="17" t="s">
        <v>32</v>
      </c>
      <c r="C48" s="42" t="s">
        <v>112</v>
      </c>
      <c r="D48" s="75">
        <v>0</v>
      </c>
      <c r="E48" s="75">
        <v>0</v>
      </c>
      <c r="F48" s="75">
        <v>0</v>
      </c>
      <c r="G48" s="75">
        <v>2390</v>
      </c>
      <c r="H48" s="75">
        <v>2321</v>
      </c>
      <c r="I48" s="75">
        <v>55.953095</v>
      </c>
      <c r="J48" s="75">
        <v>1</v>
      </c>
      <c r="K48" s="75">
        <v>0.4556</v>
      </c>
      <c r="L48" s="75">
        <v>0.4556</v>
      </c>
      <c r="M48" s="75">
        <v>1478</v>
      </c>
      <c r="N48" s="75">
        <v>1390</v>
      </c>
      <c r="O48" s="75">
        <v>75.861014</v>
      </c>
      <c r="P48" s="45" t="s">
        <v>113</v>
      </c>
    </row>
    <row r="49" spans="3:16" s="17" customFormat="1" ht="13.5">
      <c r="C49" s="42"/>
      <c r="D49" s="75"/>
      <c r="E49" s="75"/>
      <c r="F49" s="75"/>
      <c r="G49" s="75"/>
      <c r="H49" s="75"/>
      <c r="I49" s="75"/>
      <c r="J49" s="75"/>
      <c r="K49" s="75"/>
      <c r="L49" s="75"/>
      <c r="M49" s="75"/>
      <c r="N49" s="75"/>
      <c r="O49" s="75"/>
      <c r="P49" s="45"/>
    </row>
    <row r="50" spans="3:16" s="55" customFormat="1" ht="14.25">
      <c r="C50" s="80" t="s">
        <v>114</v>
      </c>
      <c r="D50" s="82">
        <v>0</v>
      </c>
      <c r="E50" s="82">
        <v>0</v>
      </c>
      <c r="F50" s="82">
        <v>0</v>
      </c>
      <c r="G50" s="82">
        <v>134432</v>
      </c>
      <c r="H50" s="82">
        <v>130798</v>
      </c>
      <c r="I50" s="82">
        <v>3428.723009</v>
      </c>
      <c r="J50" s="82">
        <f>SUM(J40:J48)</f>
        <v>63.911199999999994</v>
      </c>
      <c r="K50" s="82">
        <v>7</v>
      </c>
      <c r="L50" s="82">
        <v>49.990086</v>
      </c>
      <c r="M50" s="82">
        <v>65780</v>
      </c>
      <c r="N50" s="82">
        <v>62136</v>
      </c>
      <c r="O50" s="82">
        <v>3505.226929</v>
      </c>
      <c r="P50" s="81" t="s">
        <v>2</v>
      </c>
    </row>
    <row r="51" spans="3:16" s="17" customFormat="1" ht="13.5">
      <c r="C51" s="42"/>
      <c r="D51" s="75"/>
      <c r="E51" s="75"/>
      <c r="F51" s="75"/>
      <c r="G51" s="103"/>
      <c r="H51" s="75"/>
      <c r="I51" s="75"/>
      <c r="J51" s="75"/>
      <c r="K51" s="75"/>
      <c r="L51" s="75"/>
      <c r="M51" s="75"/>
      <c r="N51" s="75"/>
      <c r="O51" s="75"/>
      <c r="P51" s="45"/>
    </row>
    <row r="52" spans="3:16" s="17" customFormat="1" ht="13.5" customHeight="1">
      <c r="C52" s="42" t="s">
        <v>115</v>
      </c>
      <c r="D52" s="75">
        <v>54</v>
      </c>
      <c r="E52" s="75">
        <v>0.4556</v>
      </c>
      <c r="F52" s="75">
        <v>53</v>
      </c>
      <c r="G52" s="75">
        <v>23802</v>
      </c>
      <c r="H52" s="75">
        <v>3163</v>
      </c>
      <c r="I52" s="75">
        <v>18073.462161</v>
      </c>
      <c r="J52" s="75">
        <v>802</v>
      </c>
      <c r="K52" s="75">
        <v>90</v>
      </c>
      <c r="L52" s="75">
        <v>581.174662</v>
      </c>
      <c r="M52" s="75">
        <v>10766</v>
      </c>
      <c r="N52" s="75">
        <v>3089</v>
      </c>
      <c r="O52" s="75">
        <v>7041.033827</v>
      </c>
      <c r="P52" s="45" t="s">
        <v>116</v>
      </c>
    </row>
    <row r="53" spans="3:16" s="17" customFormat="1" ht="13.5" customHeight="1">
      <c r="C53" s="42"/>
      <c r="D53" s="75"/>
      <c r="E53" s="75"/>
      <c r="F53" s="75"/>
      <c r="G53" s="75"/>
      <c r="H53" s="75"/>
      <c r="I53" s="75"/>
      <c r="J53" s="75"/>
      <c r="K53" s="75"/>
      <c r="L53" s="75"/>
      <c r="M53" s="75"/>
      <c r="N53" s="75"/>
      <c r="O53" s="75"/>
      <c r="P53" s="45"/>
    </row>
    <row r="54" spans="1:16" s="55" customFormat="1" ht="14.25">
      <c r="A54" s="53"/>
      <c r="B54" s="53"/>
      <c r="C54" s="54" t="s">
        <v>117</v>
      </c>
      <c r="D54" s="86">
        <f>+D27+D38+D50+D52</f>
        <v>54</v>
      </c>
      <c r="E54" s="86">
        <f>+E27+E38+E50+E52</f>
        <v>0.4556</v>
      </c>
      <c r="F54" s="86">
        <f>+F27+F38+F50+F52</f>
        <v>53</v>
      </c>
      <c r="G54" s="86">
        <v>1097233</v>
      </c>
      <c r="H54" s="86">
        <v>1055746</v>
      </c>
      <c r="I54" s="86">
        <v>37385.815927</v>
      </c>
      <c r="J54" s="86">
        <v>1096</v>
      </c>
      <c r="K54" s="86">
        <v>120</v>
      </c>
      <c r="L54" s="86">
        <v>758.884536</v>
      </c>
      <c r="M54" s="86">
        <v>494198</v>
      </c>
      <c r="N54" s="86">
        <v>467270</v>
      </c>
      <c r="O54" s="86">
        <v>25132.077883</v>
      </c>
      <c r="P54" s="23" t="s">
        <v>117</v>
      </c>
    </row>
    <row r="55" spans="1:16" s="17" customFormat="1" ht="13.5">
      <c r="A55" s="164" t="s">
        <v>160</v>
      </c>
      <c r="B55" s="164"/>
      <c r="C55" s="165"/>
      <c r="D55" s="165"/>
      <c r="E55" s="165"/>
      <c r="F55" s="165"/>
      <c r="G55" s="165"/>
      <c r="H55" s="165"/>
      <c r="I55" s="165"/>
      <c r="P55" s="45"/>
    </row>
    <row r="56" spans="1:16" s="17" customFormat="1" ht="13.5">
      <c r="A56" s="160" t="s">
        <v>153</v>
      </c>
      <c r="B56" s="160"/>
      <c r="C56" s="160"/>
      <c r="D56" s="160"/>
      <c r="E56" s="160"/>
      <c r="F56" s="160"/>
      <c r="G56" s="160"/>
      <c r="H56" s="160"/>
      <c r="I56" s="160"/>
      <c r="P56" s="45"/>
    </row>
    <row r="58" ht="13.5">
      <c r="G58" s="69"/>
    </row>
  </sheetData>
  <mergeCells count="10">
    <mergeCell ref="A55:I55"/>
    <mergeCell ref="A56:I56"/>
    <mergeCell ref="A3:B3"/>
    <mergeCell ref="C2:C3"/>
    <mergeCell ref="A1:E1"/>
    <mergeCell ref="G2:I2"/>
    <mergeCell ref="J2:L2"/>
    <mergeCell ref="M2:O2"/>
    <mergeCell ref="A2:B2"/>
    <mergeCell ref="D2:F2"/>
  </mergeCells>
  <printOptions/>
  <pageMargins left="0.75" right="0.75" top="1" bottom="1" header="0.512" footer="0.512"/>
  <pageSetup horizontalDpi="300" verticalDpi="300" orientation="landscape" paperSize="9" scale="64" r:id="rId2"/>
  <headerFooter alignWithMargins="0">
    <oddHeader>&amp;L&amp;"ＭＳ Ｐゴシック,太字"&amp;14国　税　徴　収
&amp;"ＭＳ Ｐゴシック,標準"&amp;12　16－１　国税徴収状況&amp;11
</oddHeader>
  </headerFooter>
  <drawing r:id="rId1"/>
</worksheet>
</file>

<file path=xl/worksheets/sheet4.xml><?xml version="1.0" encoding="utf-8"?>
<worksheet xmlns="http://schemas.openxmlformats.org/spreadsheetml/2006/main" xmlns:r="http://schemas.openxmlformats.org/officeDocument/2006/relationships">
  <dimension ref="A1:P56"/>
  <sheetViews>
    <sheetView showGridLines="0" workbookViewId="0" topLeftCell="A1">
      <pane xSplit="3" ySplit="4" topLeftCell="D5" activePane="bottomRight" state="frozen"/>
      <selection pane="topLeft" activeCell="A1" sqref="A1"/>
      <selection pane="topRight" activeCell="D1" sqref="D1"/>
      <selection pane="bottomLeft" activeCell="A5" sqref="A5"/>
      <selection pane="bottomRight" activeCell="A1" sqref="A1:IV16384"/>
    </sheetView>
  </sheetViews>
  <sheetFormatPr defaultColWidth="9.00390625" defaultRowHeight="13.5"/>
  <cols>
    <col min="1" max="1" width="2.625" style="0" customWidth="1"/>
    <col min="2" max="2" width="2.00390625" style="0" customWidth="1"/>
    <col min="3" max="3" width="12.00390625" style="0" customWidth="1"/>
    <col min="4" max="15" width="12.625" style="0" customWidth="1"/>
    <col min="16" max="16" width="4.75390625" style="1" customWidth="1"/>
  </cols>
  <sheetData>
    <row r="1" spans="1:16" s="6" customFormat="1" ht="20.25" customHeight="1" thickBot="1">
      <c r="A1" s="131" t="s">
        <v>119</v>
      </c>
      <c r="B1" s="131"/>
      <c r="C1" s="131"/>
      <c r="D1" s="131"/>
      <c r="E1" s="131"/>
      <c r="F1" s="3"/>
      <c r="G1" s="3"/>
      <c r="H1" s="3"/>
      <c r="I1" s="3"/>
      <c r="J1" s="3"/>
      <c r="K1" s="3"/>
      <c r="L1" s="3"/>
      <c r="M1" s="3"/>
      <c r="N1" s="3"/>
      <c r="O1" s="3"/>
      <c r="P1" s="7"/>
    </row>
    <row r="2" spans="1:16" s="6" customFormat="1" ht="14.25" thickTop="1">
      <c r="A2" s="135" t="s">
        <v>32</v>
      </c>
      <c r="B2" s="135"/>
      <c r="C2" s="140" t="s">
        <v>33</v>
      </c>
      <c r="D2" s="167" t="s">
        <v>139</v>
      </c>
      <c r="E2" s="168"/>
      <c r="F2" s="169"/>
      <c r="G2" s="132" t="s">
        <v>156</v>
      </c>
      <c r="H2" s="133"/>
      <c r="I2" s="134"/>
      <c r="J2" s="132" t="s">
        <v>140</v>
      </c>
      <c r="K2" s="133"/>
      <c r="L2" s="134"/>
      <c r="M2" s="167" t="s">
        <v>29</v>
      </c>
      <c r="N2" s="168"/>
      <c r="O2" s="169"/>
      <c r="P2" s="74" t="s">
        <v>38</v>
      </c>
    </row>
    <row r="3" spans="1:16" s="6" customFormat="1" ht="13.5">
      <c r="A3" s="139" t="s">
        <v>39</v>
      </c>
      <c r="B3" s="139"/>
      <c r="C3" s="141"/>
      <c r="D3" s="16" t="s">
        <v>40</v>
      </c>
      <c r="E3" s="16" t="s">
        <v>41</v>
      </c>
      <c r="F3" s="16" t="s">
        <v>42</v>
      </c>
      <c r="G3" s="16" t="s">
        <v>43</v>
      </c>
      <c r="H3" s="16" t="s">
        <v>41</v>
      </c>
      <c r="I3" s="16" t="s">
        <v>42</v>
      </c>
      <c r="J3" s="16" t="s">
        <v>43</v>
      </c>
      <c r="K3" s="16" t="s">
        <v>41</v>
      </c>
      <c r="L3" s="16" t="s">
        <v>42</v>
      </c>
      <c r="M3" s="43" t="s">
        <v>43</v>
      </c>
      <c r="N3" s="16" t="s">
        <v>41</v>
      </c>
      <c r="O3" s="16" t="s">
        <v>42</v>
      </c>
      <c r="P3" s="44" t="s">
        <v>39</v>
      </c>
    </row>
    <row r="4" spans="3:16" s="12" customFormat="1" ht="10.5">
      <c r="C4" s="13"/>
      <c r="D4" s="14" t="s">
        <v>44</v>
      </c>
      <c r="E4" s="14" t="s">
        <v>44</v>
      </c>
      <c r="F4" s="14" t="s">
        <v>44</v>
      </c>
      <c r="G4" s="14" t="s">
        <v>44</v>
      </c>
      <c r="H4" s="14" t="s">
        <v>44</v>
      </c>
      <c r="I4" s="14" t="s">
        <v>44</v>
      </c>
      <c r="J4" s="14" t="s">
        <v>44</v>
      </c>
      <c r="K4" s="14" t="s">
        <v>44</v>
      </c>
      <c r="L4" s="14" t="s">
        <v>44</v>
      </c>
      <c r="M4" s="14" t="s">
        <v>44</v>
      </c>
      <c r="N4" s="14" t="s">
        <v>44</v>
      </c>
      <c r="O4" s="14" t="s">
        <v>44</v>
      </c>
      <c r="P4" s="15"/>
    </row>
    <row r="5" spans="3:16" s="6" customFormat="1" ht="13.5">
      <c r="C5" s="4" t="s">
        <v>45</v>
      </c>
      <c r="D5" s="79">
        <v>4057</v>
      </c>
      <c r="E5" s="79">
        <v>4057</v>
      </c>
      <c r="F5" s="108">
        <v>0</v>
      </c>
      <c r="G5" s="79">
        <v>0</v>
      </c>
      <c r="H5" s="79">
        <v>0</v>
      </c>
      <c r="I5" s="79">
        <v>0</v>
      </c>
      <c r="J5" s="79">
        <v>0</v>
      </c>
      <c r="K5" s="79">
        <v>0</v>
      </c>
      <c r="L5" s="79">
        <v>0</v>
      </c>
      <c r="M5" s="79">
        <v>32</v>
      </c>
      <c r="N5" s="79">
        <v>32</v>
      </c>
      <c r="O5" s="79">
        <v>0</v>
      </c>
      <c r="P5" s="7" t="s">
        <v>46</v>
      </c>
    </row>
    <row r="6" spans="3:16" s="6" customFormat="1" ht="13.5">
      <c r="C6" s="4" t="s">
        <v>47</v>
      </c>
      <c r="D6" s="108">
        <v>0</v>
      </c>
      <c r="E6" s="108">
        <v>0</v>
      </c>
      <c r="F6" s="108">
        <v>0</v>
      </c>
      <c r="G6" s="79">
        <v>0</v>
      </c>
      <c r="H6" s="79">
        <v>0</v>
      </c>
      <c r="I6" s="79">
        <v>0</v>
      </c>
      <c r="J6" s="79">
        <v>0</v>
      </c>
      <c r="K6" s="79">
        <v>0</v>
      </c>
      <c r="L6" s="79">
        <v>0</v>
      </c>
      <c r="M6" s="79">
        <v>111</v>
      </c>
      <c r="N6" s="79">
        <v>111</v>
      </c>
      <c r="O6" s="108">
        <v>0</v>
      </c>
      <c r="P6" s="7" t="s">
        <v>48</v>
      </c>
    </row>
    <row r="7" spans="3:16" s="6" customFormat="1" ht="13.5">
      <c r="C7" s="4" t="s">
        <v>49</v>
      </c>
      <c r="D7" s="79">
        <v>26</v>
      </c>
      <c r="E7" s="79">
        <v>26</v>
      </c>
      <c r="F7" s="108">
        <v>0</v>
      </c>
      <c r="G7" s="79">
        <v>10259</v>
      </c>
      <c r="H7" s="79">
        <v>10259</v>
      </c>
      <c r="I7" s="79">
        <v>0</v>
      </c>
      <c r="J7" s="79">
        <v>3</v>
      </c>
      <c r="K7" s="79">
        <v>3</v>
      </c>
      <c r="L7" s="79">
        <v>0</v>
      </c>
      <c r="M7" s="79">
        <v>505</v>
      </c>
      <c r="N7" s="79">
        <v>505</v>
      </c>
      <c r="O7" s="108">
        <v>0</v>
      </c>
      <c r="P7" s="7" t="s">
        <v>50</v>
      </c>
    </row>
    <row r="8" spans="3:16" s="6" customFormat="1" ht="13.5" customHeight="1">
      <c r="C8" s="4" t="s">
        <v>51</v>
      </c>
      <c r="D8" s="79">
        <v>5</v>
      </c>
      <c r="E8" s="79">
        <v>5</v>
      </c>
      <c r="F8" s="108">
        <v>0</v>
      </c>
      <c r="G8" s="79">
        <v>0</v>
      </c>
      <c r="H8" s="79">
        <v>0</v>
      </c>
      <c r="I8" s="108">
        <v>0</v>
      </c>
      <c r="J8" s="79">
        <v>0</v>
      </c>
      <c r="K8" s="79">
        <v>0</v>
      </c>
      <c r="L8" s="79">
        <v>0</v>
      </c>
      <c r="M8" s="79">
        <v>294</v>
      </c>
      <c r="N8" s="79">
        <v>293</v>
      </c>
      <c r="O8" s="79">
        <v>0</v>
      </c>
      <c r="P8" s="7" t="s">
        <v>52</v>
      </c>
    </row>
    <row r="9" spans="3:16" s="6" customFormat="1" ht="13.5" customHeight="1">
      <c r="C9" s="4" t="s">
        <v>53</v>
      </c>
      <c r="D9" s="79">
        <v>68485</v>
      </c>
      <c r="E9" s="79">
        <v>68485</v>
      </c>
      <c r="F9" s="79">
        <v>0</v>
      </c>
      <c r="G9" s="79">
        <v>20136</v>
      </c>
      <c r="H9" s="79">
        <v>20136</v>
      </c>
      <c r="I9" s="108">
        <v>0</v>
      </c>
      <c r="J9" s="79">
        <v>0</v>
      </c>
      <c r="K9" s="79">
        <v>0</v>
      </c>
      <c r="L9" s="79">
        <v>0</v>
      </c>
      <c r="M9" s="79">
        <v>3211</v>
      </c>
      <c r="N9" s="79">
        <v>3211</v>
      </c>
      <c r="O9" s="79">
        <v>1</v>
      </c>
      <c r="P9" s="7" t="s">
        <v>54</v>
      </c>
    </row>
    <row r="10" spans="1:16" s="6" customFormat="1" ht="13.5" customHeight="1">
      <c r="A10" s="6" t="s">
        <v>55</v>
      </c>
      <c r="C10" s="4"/>
      <c r="D10" s="79"/>
      <c r="E10" s="104"/>
      <c r="F10" s="79"/>
      <c r="G10" s="79"/>
      <c r="H10" s="79"/>
      <c r="I10" s="79"/>
      <c r="J10" s="79"/>
      <c r="K10" s="79"/>
      <c r="L10" s="79"/>
      <c r="M10" s="79"/>
      <c r="N10" s="79"/>
      <c r="O10" s="79"/>
      <c r="P10" s="7"/>
    </row>
    <row r="11" spans="3:16" s="6" customFormat="1" ht="13.5" customHeight="1">
      <c r="C11" s="4" t="s">
        <v>56</v>
      </c>
      <c r="D11" s="104">
        <v>662</v>
      </c>
      <c r="E11" s="104">
        <v>332</v>
      </c>
      <c r="F11" s="108">
        <v>0</v>
      </c>
      <c r="G11" s="79">
        <v>0</v>
      </c>
      <c r="H11" s="79">
        <v>0</v>
      </c>
      <c r="I11" s="79">
        <v>0</v>
      </c>
      <c r="J11" s="79">
        <v>1</v>
      </c>
      <c r="K11" s="79">
        <v>1</v>
      </c>
      <c r="L11" s="79">
        <v>0</v>
      </c>
      <c r="M11" s="79">
        <v>444</v>
      </c>
      <c r="N11" s="79">
        <v>444</v>
      </c>
      <c r="O11" s="108">
        <v>0</v>
      </c>
      <c r="P11" s="7" t="s">
        <v>57</v>
      </c>
    </row>
    <row r="12" spans="3:16" s="6" customFormat="1" ht="13.5" customHeight="1">
      <c r="C12" s="5" t="s">
        <v>58</v>
      </c>
      <c r="D12" s="104">
        <v>1</v>
      </c>
      <c r="E12" s="104">
        <v>1</v>
      </c>
      <c r="F12" s="79">
        <v>0</v>
      </c>
      <c r="G12" s="79">
        <v>0</v>
      </c>
      <c r="H12" s="79">
        <v>0</v>
      </c>
      <c r="I12" s="108">
        <v>0</v>
      </c>
      <c r="J12" s="108">
        <v>0</v>
      </c>
      <c r="K12" s="108">
        <v>0</v>
      </c>
      <c r="L12" s="79">
        <v>0</v>
      </c>
      <c r="M12" s="79">
        <v>4207</v>
      </c>
      <c r="N12" s="79">
        <v>4205</v>
      </c>
      <c r="O12" s="79">
        <v>2</v>
      </c>
      <c r="P12" s="7" t="s">
        <v>55</v>
      </c>
    </row>
    <row r="13" spans="3:16" s="6" customFormat="1" ht="13.5" customHeight="1">
      <c r="C13" s="5" t="s">
        <v>59</v>
      </c>
      <c r="D13" s="79">
        <v>49</v>
      </c>
      <c r="E13" s="79">
        <v>49</v>
      </c>
      <c r="F13" s="79">
        <v>0</v>
      </c>
      <c r="G13" s="79">
        <v>0</v>
      </c>
      <c r="H13" s="79">
        <v>0</v>
      </c>
      <c r="I13" s="79">
        <v>0</v>
      </c>
      <c r="J13" s="79">
        <v>0</v>
      </c>
      <c r="K13" s="79">
        <v>0</v>
      </c>
      <c r="L13" s="79">
        <v>0</v>
      </c>
      <c r="M13" s="79">
        <v>380</v>
      </c>
      <c r="N13" s="79">
        <v>380</v>
      </c>
      <c r="O13" s="108">
        <v>0</v>
      </c>
      <c r="P13" s="7" t="s">
        <v>60</v>
      </c>
    </row>
    <row r="14" spans="3:16" s="6" customFormat="1" ht="13.5" customHeight="1">
      <c r="C14" s="5" t="s">
        <v>61</v>
      </c>
      <c r="D14" s="79">
        <v>77</v>
      </c>
      <c r="E14" s="79">
        <v>77</v>
      </c>
      <c r="F14" s="108">
        <v>0</v>
      </c>
      <c r="G14" s="79">
        <v>0</v>
      </c>
      <c r="H14" s="79">
        <v>0</v>
      </c>
      <c r="I14" s="79">
        <v>0</v>
      </c>
      <c r="J14" s="79">
        <v>0</v>
      </c>
      <c r="K14" s="79">
        <v>0</v>
      </c>
      <c r="L14" s="79">
        <v>0</v>
      </c>
      <c r="M14" s="79">
        <v>306</v>
      </c>
      <c r="N14" s="79">
        <v>306</v>
      </c>
      <c r="O14" s="108">
        <v>0</v>
      </c>
      <c r="P14" s="7" t="s">
        <v>62</v>
      </c>
    </row>
    <row r="15" spans="3:16" s="6" customFormat="1" ht="13.5" customHeight="1">
      <c r="C15" s="5" t="s">
        <v>63</v>
      </c>
      <c r="D15" s="79">
        <v>5926</v>
      </c>
      <c r="E15" s="79">
        <v>5923</v>
      </c>
      <c r="F15" s="79">
        <v>4</v>
      </c>
      <c r="G15" s="79">
        <v>0</v>
      </c>
      <c r="H15" s="79">
        <v>0</v>
      </c>
      <c r="I15" s="79">
        <v>0</v>
      </c>
      <c r="J15" s="79">
        <v>0</v>
      </c>
      <c r="K15" s="79">
        <v>0</v>
      </c>
      <c r="L15" s="79">
        <v>0</v>
      </c>
      <c r="M15" s="79">
        <v>460</v>
      </c>
      <c r="N15" s="79">
        <v>460</v>
      </c>
      <c r="O15" s="108">
        <v>0</v>
      </c>
      <c r="P15" s="7" t="s">
        <v>64</v>
      </c>
    </row>
    <row r="16" spans="3:16" s="6" customFormat="1" ht="13.5" customHeight="1">
      <c r="C16" s="5"/>
      <c r="D16" s="79"/>
      <c r="E16" s="79"/>
      <c r="F16" s="79"/>
      <c r="G16" s="79"/>
      <c r="H16" s="79"/>
      <c r="I16" s="79"/>
      <c r="J16" s="79"/>
      <c r="K16" s="79"/>
      <c r="L16" s="79"/>
      <c r="M16" s="79"/>
      <c r="N16" s="79"/>
      <c r="O16" s="79"/>
      <c r="P16" s="7"/>
    </row>
    <row r="17" spans="1:16" s="6" customFormat="1" ht="13.5" customHeight="1">
      <c r="A17" s="6" t="s">
        <v>65</v>
      </c>
      <c r="C17" s="5" t="s">
        <v>66</v>
      </c>
      <c r="D17" s="79">
        <v>1</v>
      </c>
      <c r="E17" s="79">
        <v>1</v>
      </c>
      <c r="F17" s="79">
        <v>0</v>
      </c>
      <c r="G17" s="79">
        <v>0</v>
      </c>
      <c r="H17" s="79">
        <v>0</v>
      </c>
      <c r="I17" s="79">
        <v>0</v>
      </c>
      <c r="J17" s="79">
        <v>0</v>
      </c>
      <c r="K17" s="79">
        <v>0</v>
      </c>
      <c r="L17" s="79">
        <v>0</v>
      </c>
      <c r="M17" s="79">
        <v>28</v>
      </c>
      <c r="N17" s="79">
        <v>28</v>
      </c>
      <c r="O17" s="108">
        <v>0</v>
      </c>
      <c r="P17" s="7" t="s">
        <v>67</v>
      </c>
    </row>
    <row r="18" spans="3:16" s="6" customFormat="1" ht="13.5" customHeight="1">
      <c r="C18" s="5" t="s">
        <v>68</v>
      </c>
      <c r="D18" s="79">
        <v>31</v>
      </c>
      <c r="E18" s="79">
        <v>31</v>
      </c>
      <c r="F18" s="108">
        <v>0</v>
      </c>
      <c r="G18" s="79">
        <v>0</v>
      </c>
      <c r="H18" s="79">
        <v>0</v>
      </c>
      <c r="I18" s="79">
        <v>0</v>
      </c>
      <c r="J18" s="79">
        <v>0</v>
      </c>
      <c r="K18" s="79">
        <v>0</v>
      </c>
      <c r="L18" s="79">
        <v>0</v>
      </c>
      <c r="M18" s="79">
        <v>165</v>
      </c>
      <c r="N18" s="79">
        <v>165</v>
      </c>
      <c r="O18" s="79">
        <v>0</v>
      </c>
      <c r="P18" s="7" t="s">
        <v>69</v>
      </c>
    </row>
    <row r="19" spans="3:16" s="6" customFormat="1" ht="13.5" customHeight="1">
      <c r="C19" s="5" t="s">
        <v>70</v>
      </c>
      <c r="D19" s="79">
        <v>9</v>
      </c>
      <c r="E19" s="79">
        <v>9</v>
      </c>
      <c r="F19" s="79">
        <v>0</v>
      </c>
      <c r="G19" s="79">
        <v>0</v>
      </c>
      <c r="H19" s="79">
        <v>0</v>
      </c>
      <c r="I19" s="79">
        <v>0</v>
      </c>
      <c r="J19" s="79">
        <v>0</v>
      </c>
      <c r="K19" s="79">
        <v>0</v>
      </c>
      <c r="L19" s="79">
        <v>0</v>
      </c>
      <c r="M19" s="79">
        <v>54</v>
      </c>
      <c r="N19" s="79">
        <v>54</v>
      </c>
      <c r="O19" s="79">
        <v>0</v>
      </c>
      <c r="P19" s="7" t="s">
        <v>71</v>
      </c>
    </row>
    <row r="20" spans="3:16" s="6" customFormat="1" ht="13.5" customHeight="1">
      <c r="C20" s="5" t="s">
        <v>72</v>
      </c>
      <c r="D20" s="79">
        <v>47498</v>
      </c>
      <c r="E20" s="79">
        <v>47496</v>
      </c>
      <c r="F20" s="79">
        <v>1</v>
      </c>
      <c r="G20" s="79">
        <v>0</v>
      </c>
      <c r="H20" s="79">
        <v>0</v>
      </c>
      <c r="I20" s="79">
        <v>0</v>
      </c>
      <c r="J20" s="79">
        <v>0</v>
      </c>
      <c r="K20" s="79">
        <v>0</v>
      </c>
      <c r="L20" s="79">
        <v>0</v>
      </c>
      <c r="M20" s="79">
        <v>60</v>
      </c>
      <c r="N20" s="79">
        <v>60</v>
      </c>
      <c r="O20" s="79">
        <v>0</v>
      </c>
      <c r="P20" s="8" t="s">
        <v>73</v>
      </c>
    </row>
    <row r="21" spans="3:16" s="6" customFormat="1" ht="13.5" customHeight="1">
      <c r="C21" s="5" t="s">
        <v>74</v>
      </c>
      <c r="D21" s="79">
        <v>428</v>
      </c>
      <c r="E21" s="79">
        <v>428</v>
      </c>
      <c r="F21" s="79">
        <v>0</v>
      </c>
      <c r="G21" s="79">
        <v>0</v>
      </c>
      <c r="H21" s="79">
        <v>0</v>
      </c>
      <c r="I21" s="79">
        <v>0</v>
      </c>
      <c r="J21" s="79">
        <v>0</v>
      </c>
      <c r="K21" s="79">
        <v>0</v>
      </c>
      <c r="L21" s="79">
        <v>0</v>
      </c>
      <c r="M21" s="79">
        <v>73</v>
      </c>
      <c r="N21" s="79">
        <v>73</v>
      </c>
      <c r="O21" s="79">
        <v>0</v>
      </c>
      <c r="P21" s="8" t="s">
        <v>75</v>
      </c>
    </row>
    <row r="22" spans="3:16" s="6" customFormat="1" ht="13.5" customHeight="1">
      <c r="C22" s="5"/>
      <c r="D22" s="79"/>
      <c r="E22" s="79"/>
      <c r="F22" s="79"/>
      <c r="G22" s="79"/>
      <c r="H22" s="79"/>
      <c r="I22" s="79"/>
      <c r="J22" s="79"/>
      <c r="K22" s="79"/>
      <c r="L22" s="79"/>
      <c r="M22" s="79"/>
      <c r="N22" s="79"/>
      <c r="O22" s="79"/>
      <c r="P22" s="7"/>
    </row>
    <row r="23" spans="3:16" s="6" customFormat="1" ht="13.5" customHeight="1">
      <c r="C23" s="5" t="s">
        <v>76</v>
      </c>
      <c r="D23" s="79">
        <v>430</v>
      </c>
      <c r="E23" s="79">
        <v>430</v>
      </c>
      <c r="F23" s="79">
        <v>0</v>
      </c>
      <c r="G23" s="79">
        <v>0</v>
      </c>
      <c r="H23" s="79">
        <v>0</v>
      </c>
      <c r="I23" s="79">
        <v>0</v>
      </c>
      <c r="J23" s="79">
        <v>0</v>
      </c>
      <c r="K23" s="79">
        <v>0</v>
      </c>
      <c r="L23" s="79">
        <v>0</v>
      </c>
      <c r="M23" s="79">
        <v>42</v>
      </c>
      <c r="N23" s="79">
        <v>42</v>
      </c>
      <c r="O23" s="108">
        <v>0</v>
      </c>
      <c r="P23" s="8" t="s">
        <v>77</v>
      </c>
    </row>
    <row r="24" spans="1:16" s="6" customFormat="1" ht="13.5" customHeight="1">
      <c r="A24" s="6" t="s">
        <v>32</v>
      </c>
      <c r="C24" s="5" t="s">
        <v>78</v>
      </c>
      <c r="D24" s="79">
        <v>32</v>
      </c>
      <c r="E24" s="79">
        <v>32</v>
      </c>
      <c r="F24" s="108">
        <v>0</v>
      </c>
      <c r="G24" s="79">
        <v>0</v>
      </c>
      <c r="H24" s="79">
        <v>0</v>
      </c>
      <c r="I24" s="79">
        <v>0</v>
      </c>
      <c r="J24" s="79">
        <v>0</v>
      </c>
      <c r="K24" s="79">
        <v>0</v>
      </c>
      <c r="L24" s="79">
        <v>0</v>
      </c>
      <c r="M24" s="79">
        <v>99</v>
      </c>
      <c r="N24" s="79">
        <v>98</v>
      </c>
      <c r="O24" s="108">
        <v>0</v>
      </c>
      <c r="P24" s="8" t="s">
        <v>79</v>
      </c>
    </row>
    <row r="25" spans="3:16" s="6" customFormat="1" ht="13.5" customHeight="1">
      <c r="C25" s="5" t="s">
        <v>80</v>
      </c>
      <c r="D25" s="79">
        <v>14</v>
      </c>
      <c r="E25" s="79">
        <v>14</v>
      </c>
      <c r="F25" s="108">
        <v>0</v>
      </c>
      <c r="G25" s="79">
        <v>2</v>
      </c>
      <c r="H25" s="79">
        <v>2</v>
      </c>
      <c r="I25" s="79">
        <v>0</v>
      </c>
      <c r="J25" s="79">
        <v>0</v>
      </c>
      <c r="K25" s="79">
        <v>0</v>
      </c>
      <c r="L25" s="79">
        <v>0</v>
      </c>
      <c r="M25" s="79">
        <v>182</v>
      </c>
      <c r="N25" s="79">
        <v>182</v>
      </c>
      <c r="O25" s="79">
        <v>0</v>
      </c>
      <c r="P25" s="8" t="s">
        <v>81</v>
      </c>
    </row>
    <row r="26" spans="3:16" s="6" customFormat="1" ht="13.5" customHeight="1">
      <c r="C26" s="5"/>
      <c r="D26" s="79"/>
      <c r="E26" s="79"/>
      <c r="F26" s="79"/>
      <c r="G26" s="79"/>
      <c r="H26" s="79"/>
      <c r="I26" s="79"/>
      <c r="J26" s="79"/>
      <c r="K26" s="79"/>
      <c r="L26" s="79"/>
      <c r="M26" s="79"/>
      <c r="N26" s="79"/>
      <c r="O26" s="79"/>
      <c r="P26" s="7"/>
    </row>
    <row r="27" spans="3:16" s="11" customFormat="1" ht="14.25">
      <c r="C27" s="87" t="s">
        <v>82</v>
      </c>
      <c r="D27" s="88">
        <v>127402</v>
      </c>
      <c r="E27" s="88">
        <v>127396</v>
      </c>
      <c r="F27" s="88">
        <v>5</v>
      </c>
      <c r="G27" s="88">
        <v>30396</v>
      </c>
      <c r="H27" s="88">
        <v>30396</v>
      </c>
      <c r="I27" s="109">
        <v>0</v>
      </c>
      <c r="J27" s="88">
        <v>4</v>
      </c>
      <c r="K27" s="88">
        <v>4</v>
      </c>
      <c r="L27" s="88">
        <v>0</v>
      </c>
      <c r="M27" s="88">
        <v>10650</v>
      </c>
      <c r="N27" s="88">
        <v>10646</v>
      </c>
      <c r="O27" s="88">
        <v>3</v>
      </c>
      <c r="P27" s="89" t="s">
        <v>2</v>
      </c>
    </row>
    <row r="28" spans="3:16" s="11" customFormat="1" ht="13.5" customHeight="1">
      <c r="C28" s="90"/>
      <c r="D28" s="88"/>
      <c r="E28" s="88"/>
      <c r="F28" s="88"/>
      <c r="G28" s="88"/>
      <c r="H28" s="88"/>
      <c r="I28" s="88"/>
      <c r="J28" s="99"/>
      <c r="K28" s="88"/>
      <c r="L28" s="88"/>
      <c r="M28" s="88"/>
      <c r="N28" s="88"/>
      <c r="O28" s="88"/>
      <c r="P28" s="89"/>
    </row>
    <row r="29" spans="3:16" s="11" customFormat="1" ht="13.5" customHeight="1">
      <c r="C29" s="87" t="s">
        <v>83</v>
      </c>
      <c r="D29" s="88">
        <v>4089</v>
      </c>
      <c r="E29" s="88">
        <v>4088</v>
      </c>
      <c r="F29" s="88">
        <v>0</v>
      </c>
      <c r="G29" s="88">
        <v>10259</v>
      </c>
      <c r="H29" s="88">
        <v>10259</v>
      </c>
      <c r="I29" s="109">
        <v>0</v>
      </c>
      <c r="J29" s="88">
        <v>3</v>
      </c>
      <c r="K29" s="88">
        <v>3</v>
      </c>
      <c r="L29" s="88">
        <v>0</v>
      </c>
      <c r="M29" s="88">
        <v>941</v>
      </c>
      <c r="N29" s="88">
        <v>940</v>
      </c>
      <c r="O29" s="109">
        <v>0</v>
      </c>
      <c r="P29" s="89" t="s">
        <v>84</v>
      </c>
    </row>
    <row r="30" spans="3:16" s="11" customFormat="1" ht="12.75" customHeight="1">
      <c r="C30" s="87" t="s">
        <v>85</v>
      </c>
      <c r="D30" s="88">
        <v>68868</v>
      </c>
      <c r="E30" s="88">
        <v>68868</v>
      </c>
      <c r="F30" s="109">
        <v>0</v>
      </c>
      <c r="G30" s="88">
        <v>20136</v>
      </c>
      <c r="H30" s="88">
        <v>20136</v>
      </c>
      <c r="I30" s="109">
        <v>0</v>
      </c>
      <c r="J30" s="88">
        <v>1</v>
      </c>
      <c r="K30" s="88">
        <v>1</v>
      </c>
      <c r="L30" s="88">
        <v>0</v>
      </c>
      <c r="M30" s="88">
        <v>8242</v>
      </c>
      <c r="N30" s="88">
        <v>8239</v>
      </c>
      <c r="O30" s="88">
        <v>2</v>
      </c>
      <c r="P30" s="89" t="s">
        <v>55</v>
      </c>
    </row>
    <row r="31" spans="3:16" s="6" customFormat="1" ht="13.5" customHeight="1">
      <c r="C31" s="5"/>
      <c r="D31" s="79"/>
      <c r="E31" s="79"/>
      <c r="F31" s="79"/>
      <c r="G31" s="79"/>
      <c r="H31" s="79"/>
      <c r="I31" s="79"/>
      <c r="J31" s="79"/>
      <c r="K31" s="79"/>
      <c r="L31" s="79"/>
      <c r="M31" s="79"/>
      <c r="N31" s="79"/>
      <c r="O31" s="79"/>
      <c r="P31" s="7"/>
    </row>
    <row r="32" spans="3:16" s="6" customFormat="1" ht="13.5" customHeight="1">
      <c r="C32" s="5" t="s">
        <v>86</v>
      </c>
      <c r="D32" s="79">
        <v>239</v>
      </c>
      <c r="E32" s="79">
        <v>239</v>
      </c>
      <c r="F32" s="79">
        <v>0</v>
      </c>
      <c r="G32" s="79">
        <v>0</v>
      </c>
      <c r="H32" s="79">
        <v>0</v>
      </c>
      <c r="I32" s="79">
        <v>0</v>
      </c>
      <c r="J32" s="79">
        <v>0</v>
      </c>
      <c r="K32" s="79">
        <v>0</v>
      </c>
      <c r="L32" s="79">
        <v>0</v>
      </c>
      <c r="M32" s="79">
        <v>735</v>
      </c>
      <c r="N32" s="79">
        <v>733</v>
      </c>
      <c r="O32" s="79">
        <v>2</v>
      </c>
      <c r="P32" s="8" t="s">
        <v>87</v>
      </c>
    </row>
    <row r="33" spans="1:16" s="6" customFormat="1" ht="13.5" customHeight="1">
      <c r="A33" s="6" t="s">
        <v>88</v>
      </c>
      <c r="C33" s="5" t="s">
        <v>89</v>
      </c>
      <c r="D33" s="79">
        <v>55</v>
      </c>
      <c r="E33" s="79">
        <v>55</v>
      </c>
      <c r="F33" s="79">
        <v>0</v>
      </c>
      <c r="G33" s="79">
        <v>0</v>
      </c>
      <c r="H33" s="79">
        <v>0</v>
      </c>
      <c r="I33" s="79">
        <v>0</v>
      </c>
      <c r="J33" s="79">
        <v>0</v>
      </c>
      <c r="K33" s="79">
        <v>0</v>
      </c>
      <c r="L33" s="79">
        <v>0</v>
      </c>
      <c r="M33" s="79">
        <v>33</v>
      </c>
      <c r="N33" s="79">
        <v>32</v>
      </c>
      <c r="O33" s="79">
        <v>1</v>
      </c>
      <c r="P33" s="7" t="s">
        <v>90</v>
      </c>
    </row>
    <row r="34" spans="3:16" s="6" customFormat="1" ht="13.5" customHeight="1">
      <c r="C34" s="5" t="s">
        <v>91</v>
      </c>
      <c r="D34" s="79">
        <v>9488</v>
      </c>
      <c r="E34" s="79">
        <v>9488</v>
      </c>
      <c r="F34" s="79">
        <v>0</v>
      </c>
      <c r="G34" s="79">
        <v>15169</v>
      </c>
      <c r="H34" s="79">
        <v>15169</v>
      </c>
      <c r="I34" s="79">
        <v>0</v>
      </c>
      <c r="J34" s="79">
        <v>0</v>
      </c>
      <c r="K34" s="79">
        <v>0</v>
      </c>
      <c r="L34" s="79">
        <v>0</v>
      </c>
      <c r="M34" s="79">
        <v>108</v>
      </c>
      <c r="N34" s="79">
        <v>108</v>
      </c>
      <c r="O34" s="79">
        <v>0</v>
      </c>
      <c r="P34" s="7" t="s">
        <v>92</v>
      </c>
    </row>
    <row r="35" spans="1:16" s="6" customFormat="1" ht="13.5">
      <c r="A35" s="6" t="s">
        <v>87</v>
      </c>
      <c r="C35" s="4" t="s">
        <v>93</v>
      </c>
      <c r="D35" s="79">
        <v>327</v>
      </c>
      <c r="E35" s="79">
        <v>327</v>
      </c>
      <c r="F35" s="108">
        <v>0</v>
      </c>
      <c r="G35" s="108">
        <v>0</v>
      </c>
      <c r="H35" s="79">
        <v>0</v>
      </c>
      <c r="I35" s="108">
        <v>0</v>
      </c>
      <c r="J35" s="79">
        <v>0</v>
      </c>
      <c r="K35" s="79">
        <v>0</v>
      </c>
      <c r="L35" s="79">
        <v>0</v>
      </c>
      <c r="M35" s="79">
        <v>220</v>
      </c>
      <c r="N35" s="79">
        <v>220</v>
      </c>
      <c r="O35" s="79">
        <v>0</v>
      </c>
      <c r="P35" s="7" t="s">
        <v>94</v>
      </c>
    </row>
    <row r="36" spans="3:16" s="6" customFormat="1" ht="13.5" customHeight="1">
      <c r="C36" s="4" t="s">
        <v>95</v>
      </c>
      <c r="D36" s="79">
        <v>418</v>
      </c>
      <c r="E36" s="79">
        <v>418</v>
      </c>
      <c r="F36" s="79">
        <v>0</v>
      </c>
      <c r="G36" s="108">
        <v>0</v>
      </c>
      <c r="H36" s="79">
        <v>0</v>
      </c>
      <c r="I36" s="108">
        <v>0</v>
      </c>
      <c r="J36" s="79">
        <v>0</v>
      </c>
      <c r="K36" s="79">
        <v>0</v>
      </c>
      <c r="L36" s="79">
        <v>0</v>
      </c>
      <c r="M36" s="79">
        <v>121</v>
      </c>
      <c r="N36" s="79">
        <v>121</v>
      </c>
      <c r="O36" s="79">
        <v>0</v>
      </c>
      <c r="P36" s="7" t="s">
        <v>96</v>
      </c>
    </row>
    <row r="37" spans="1:16" s="6" customFormat="1" ht="13.5" customHeight="1">
      <c r="A37" s="6" t="s">
        <v>32</v>
      </c>
      <c r="C37" s="4"/>
      <c r="D37" s="79"/>
      <c r="E37" s="79"/>
      <c r="F37" s="79"/>
      <c r="G37" s="79"/>
      <c r="H37" s="79"/>
      <c r="I37" s="79"/>
      <c r="J37" s="79"/>
      <c r="K37" s="79"/>
      <c r="L37" s="79"/>
      <c r="M37" s="79"/>
      <c r="N37" s="79"/>
      <c r="O37" s="79"/>
      <c r="P37" s="7"/>
    </row>
    <row r="38" spans="3:16" s="11" customFormat="1" ht="14.25">
      <c r="C38" s="87" t="s">
        <v>97</v>
      </c>
      <c r="D38" s="88">
        <v>10527</v>
      </c>
      <c r="E38" s="88">
        <v>10527</v>
      </c>
      <c r="F38" s="109">
        <v>0</v>
      </c>
      <c r="G38" s="88">
        <v>15169</v>
      </c>
      <c r="H38" s="88">
        <v>15169</v>
      </c>
      <c r="I38" s="109">
        <v>0</v>
      </c>
      <c r="J38" s="88">
        <v>0</v>
      </c>
      <c r="K38" s="88">
        <v>0</v>
      </c>
      <c r="L38" s="88">
        <v>0</v>
      </c>
      <c r="M38" s="88">
        <v>1216</v>
      </c>
      <c r="N38" s="88">
        <v>1213</v>
      </c>
      <c r="O38" s="88">
        <v>3</v>
      </c>
      <c r="P38" s="89" t="s">
        <v>2</v>
      </c>
    </row>
    <row r="39" spans="3:16" s="6" customFormat="1" ht="13.5">
      <c r="C39" s="5"/>
      <c r="D39" s="79"/>
      <c r="E39" s="79"/>
      <c r="F39" s="79"/>
      <c r="G39" s="79"/>
      <c r="H39" s="79"/>
      <c r="I39" s="79"/>
      <c r="J39" s="100"/>
      <c r="K39" s="79"/>
      <c r="L39" s="79"/>
      <c r="M39" s="79"/>
      <c r="N39" s="79"/>
      <c r="O39" s="79"/>
      <c r="P39" s="7"/>
    </row>
    <row r="40" spans="3:16" s="6" customFormat="1" ht="13.5">
      <c r="C40" s="5" t="s">
        <v>98</v>
      </c>
      <c r="D40" s="79">
        <v>111</v>
      </c>
      <c r="E40" s="79">
        <v>111</v>
      </c>
      <c r="F40" s="108">
        <v>0</v>
      </c>
      <c r="G40" s="79">
        <v>0</v>
      </c>
      <c r="H40" s="79">
        <v>0</v>
      </c>
      <c r="I40" s="79">
        <v>0</v>
      </c>
      <c r="J40" s="79">
        <v>0</v>
      </c>
      <c r="K40" s="79">
        <v>0</v>
      </c>
      <c r="L40" s="79">
        <v>0</v>
      </c>
      <c r="M40" s="79">
        <v>791</v>
      </c>
      <c r="N40" s="79">
        <v>791</v>
      </c>
      <c r="O40" s="108">
        <v>0</v>
      </c>
      <c r="P40" s="7" t="s">
        <v>99</v>
      </c>
    </row>
    <row r="41" spans="3:16" s="6" customFormat="1" ht="13.5">
      <c r="C41" s="5" t="s">
        <v>100</v>
      </c>
      <c r="D41" s="79">
        <v>146</v>
      </c>
      <c r="E41" s="79">
        <v>146</v>
      </c>
      <c r="F41" s="79">
        <v>0</v>
      </c>
      <c r="G41" s="79">
        <v>0</v>
      </c>
      <c r="H41" s="79">
        <v>0</v>
      </c>
      <c r="I41" s="79">
        <v>0</v>
      </c>
      <c r="J41" s="108">
        <v>0</v>
      </c>
      <c r="K41" s="108">
        <v>0</v>
      </c>
      <c r="L41" s="79">
        <v>0</v>
      </c>
      <c r="M41" s="79">
        <v>813</v>
      </c>
      <c r="N41" s="79">
        <v>812</v>
      </c>
      <c r="O41" s="108">
        <v>0</v>
      </c>
      <c r="P41" s="7" t="s">
        <v>88</v>
      </c>
    </row>
    <row r="42" spans="1:16" s="6" customFormat="1" ht="13.5">
      <c r="A42" s="6" t="s">
        <v>99</v>
      </c>
      <c r="C42" s="5" t="s">
        <v>101</v>
      </c>
      <c r="D42" s="79">
        <v>42</v>
      </c>
      <c r="E42" s="79">
        <v>42</v>
      </c>
      <c r="F42" s="108">
        <v>0</v>
      </c>
      <c r="G42" s="79">
        <v>0</v>
      </c>
      <c r="H42" s="79">
        <v>0</v>
      </c>
      <c r="I42" s="79">
        <v>0</v>
      </c>
      <c r="J42" s="79">
        <v>0</v>
      </c>
      <c r="K42" s="79">
        <v>0</v>
      </c>
      <c r="L42" s="79">
        <v>0</v>
      </c>
      <c r="M42" s="79">
        <v>29</v>
      </c>
      <c r="N42" s="79">
        <v>29</v>
      </c>
      <c r="O42" s="79">
        <v>0</v>
      </c>
      <c r="P42" s="7" t="s">
        <v>102</v>
      </c>
    </row>
    <row r="43" spans="3:16" s="6" customFormat="1" ht="14.25">
      <c r="C43" s="5" t="s">
        <v>103</v>
      </c>
      <c r="D43" s="104">
        <v>103</v>
      </c>
      <c r="E43" s="104">
        <v>103</v>
      </c>
      <c r="F43" s="79">
        <v>0</v>
      </c>
      <c r="G43" s="79">
        <v>0</v>
      </c>
      <c r="H43" s="79">
        <v>0</v>
      </c>
      <c r="I43" s="79">
        <v>0</v>
      </c>
      <c r="J43" s="79">
        <v>0</v>
      </c>
      <c r="K43" s="79">
        <v>0</v>
      </c>
      <c r="L43" s="79">
        <v>0</v>
      </c>
      <c r="M43" s="79">
        <v>63</v>
      </c>
      <c r="N43" s="79">
        <v>62</v>
      </c>
      <c r="O43" s="79">
        <v>1</v>
      </c>
      <c r="P43" s="7" t="s">
        <v>104</v>
      </c>
    </row>
    <row r="44" spans="3:16" s="6" customFormat="1" ht="13.5">
      <c r="C44" s="5" t="s">
        <v>105</v>
      </c>
      <c r="D44" s="79">
        <v>1</v>
      </c>
      <c r="E44" s="79">
        <v>1</v>
      </c>
      <c r="F44" s="79">
        <v>0</v>
      </c>
      <c r="G44" s="79">
        <v>0</v>
      </c>
      <c r="H44" s="79">
        <v>0</v>
      </c>
      <c r="I44" s="79">
        <v>0</v>
      </c>
      <c r="J44" s="79">
        <v>0</v>
      </c>
      <c r="K44" s="79">
        <v>0</v>
      </c>
      <c r="L44" s="79">
        <v>0</v>
      </c>
      <c r="M44" s="79">
        <v>3</v>
      </c>
      <c r="N44" s="79">
        <v>3</v>
      </c>
      <c r="O44" s="79">
        <v>0</v>
      </c>
      <c r="P44" s="7" t="s">
        <v>106</v>
      </c>
    </row>
    <row r="45" spans="1:16" s="6" customFormat="1" ht="13.5">
      <c r="A45" s="6" t="s">
        <v>107</v>
      </c>
      <c r="C45" s="5"/>
      <c r="D45" s="79"/>
      <c r="E45" s="79"/>
      <c r="F45" s="79"/>
      <c r="G45" s="79"/>
      <c r="H45" s="79"/>
      <c r="I45" s="79"/>
      <c r="J45" s="79"/>
      <c r="K45" s="79"/>
      <c r="L45" s="79"/>
      <c r="M45" s="79"/>
      <c r="N45" s="79"/>
      <c r="O45" s="79"/>
      <c r="P45" s="7"/>
    </row>
    <row r="46" spans="3:16" s="6" customFormat="1" ht="13.5">
      <c r="C46" s="5" t="s">
        <v>108</v>
      </c>
      <c r="D46" s="79">
        <v>95</v>
      </c>
      <c r="E46" s="79">
        <v>95</v>
      </c>
      <c r="F46" s="79">
        <v>0</v>
      </c>
      <c r="G46" s="79">
        <v>0</v>
      </c>
      <c r="H46" s="79">
        <v>0</v>
      </c>
      <c r="I46" s="79">
        <v>0</v>
      </c>
      <c r="J46" s="79">
        <v>0</v>
      </c>
      <c r="K46" s="79">
        <v>0</v>
      </c>
      <c r="L46" s="79">
        <v>0</v>
      </c>
      <c r="M46" s="79">
        <v>14</v>
      </c>
      <c r="N46" s="79">
        <v>14</v>
      </c>
      <c r="O46" s="79">
        <v>0</v>
      </c>
      <c r="P46" s="7" t="s">
        <v>109</v>
      </c>
    </row>
    <row r="47" spans="3:16" s="6" customFormat="1" ht="13.5">
      <c r="C47" s="5" t="s">
        <v>110</v>
      </c>
      <c r="D47" s="79">
        <v>412</v>
      </c>
      <c r="E47" s="79">
        <v>412</v>
      </c>
      <c r="F47" s="79">
        <v>0</v>
      </c>
      <c r="G47" s="79">
        <v>0</v>
      </c>
      <c r="H47" s="79">
        <v>0</v>
      </c>
      <c r="I47" s="79">
        <v>0</v>
      </c>
      <c r="J47" s="79">
        <v>0</v>
      </c>
      <c r="K47" s="79">
        <v>0</v>
      </c>
      <c r="L47" s="79">
        <v>0</v>
      </c>
      <c r="M47" s="79">
        <v>8</v>
      </c>
      <c r="N47" s="79">
        <v>8</v>
      </c>
      <c r="O47" s="79">
        <v>0</v>
      </c>
      <c r="P47" s="7" t="s">
        <v>111</v>
      </c>
    </row>
    <row r="48" spans="1:16" s="6" customFormat="1" ht="13.5">
      <c r="A48" s="6" t="s">
        <v>32</v>
      </c>
      <c r="C48" s="5" t="s">
        <v>112</v>
      </c>
      <c r="D48" s="79">
        <v>23</v>
      </c>
      <c r="E48" s="79">
        <v>23</v>
      </c>
      <c r="F48" s="108">
        <v>0</v>
      </c>
      <c r="G48" s="79">
        <v>0</v>
      </c>
      <c r="H48" s="79">
        <v>0</v>
      </c>
      <c r="I48" s="79">
        <v>0</v>
      </c>
      <c r="J48" s="79">
        <v>0</v>
      </c>
      <c r="K48" s="79">
        <v>0</v>
      </c>
      <c r="L48" s="79">
        <v>0</v>
      </c>
      <c r="M48" s="108">
        <v>0</v>
      </c>
      <c r="N48" s="108">
        <v>0</v>
      </c>
      <c r="O48" s="79">
        <v>0</v>
      </c>
      <c r="P48" s="7" t="s">
        <v>113</v>
      </c>
    </row>
    <row r="49" spans="3:16" s="6" customFormat="1" ht="13.5">
      <c r="C49" s="5"/>
      <c r="D49" s="79"/>
      <c r="E49" s="79"/>
      <c r="F49" s="79"/>
      <c r="G49" s="79"/>
      <c r="H49" s="79"/>
      <c r="I49" s="79"/>
      <c r="J49" s="79"/>
      <c r="K49" s="79"/>
      <c r="L49" s="79"/>
      <c r="M49" s="79"/>
      <c r="N49" s="79"/>
      <c r="O49" s="79"/>
      <c r="P49" s="7"/>
    </row>
    <row r="50" spans="3:16" s="11" customFormat="1" ht="14.25">
      <c r="C50" s="87" t="s">
        <v>114</v>
      </c>
      <c r="D50" s="88">
        <v>934</v>
      </c>
      <c r="E50" s="88">
        <v>933</v>
      </c>
      <c r="F50" s="88">
        <v>1</v>
      </c>
      <c r="G50" s="88">
        <v>0</v>
      </c>
      <c r="H50" s="88">
        <v>0</v>
      </c>
      <c r="I50" s="88">
        <v>0</v>
      </c>
      <c r="J50" s="109">
        <v>0</v>
      </c>
      <c r="K50" s="109">
        <v>0</v>
      </c>
      <c r="L50" s="88">
        <v>0</v>
      </c>
      <c r="M50" s="88">
        <v>1721</v>
      </c>
      <c r="N50" s="88">
        <v>1719</v>
      </c>
      <c r="O50" s="88">
        <v>1</v>
      </c>
      <c r="P50" s="89" t="s">
        <v>2</v>
      </c>
    </row>
    <row r="51" spans="3:16" s="6" customFormat="1" ht="13.5">
      <c r="C51" s="5"/>
      <c r="D51" s="79"/>
      <c r="E51" s="79"/>
      <c r="F51" s="79"/>
      <c r="G51" s="79"/>
      <c r="H51" s="79"/>
      <c r="I51" s="79"/>
      <c r="J51" s="100"/>
      <c r="K51" s="79"/>
      <c r="L51" s="79"/>
      <c r="M51" s="79"/>
      <c r="N51" s="79"/>
      <c r="O51" s="79"/>
      <c r="P51" s="7"/>
    </row>
    <row r="52" spans="3:16" s="6" customFormat="1" ht="13.5" customHeight="1">
      <c r="C52" s="5" t="s">
        <v>115</v>
      </c>
      <c r="D52" s="79">
        <v>41</v>
      </c>
      <c r="E52" s="79">
        <v>0</v>
      </c>
      <c r="F52" s="108">
        <v>0</v>
      </c>
      <c r="G52" s="79">
        <v>0</v>
      </c>
      <c r="H52" s="79">
        <v>0</v>
      </c>
      <c r="I52" s="79">
        <v>0</v>
      </c>
      <c r="J52" s="79">
        <v>0</v>
      </c>
      <c r="K52" s="79">
        <v>0</v>
      </c>
      <c r="L52" s="79">
        <v>0</v>
      </c>
      <c r="M52" s="79">
        <v>6</v>
      </c>
      <c r="N52" s="108">
        <v>0</v>
      </c>
      <c r="O52" s="79">
        <v>3</v>
      </c>
      <c r="P52" s="7" t="s">
        <v>116</v>
      </c>
    </row>
    <row r="53" spans="3:16" s="6" customFormat="1" ht="13.5" customHeight="1">
      <c r="C53" s="5"/>
      <c r="D53" s="79"/>
      <c r="E53" s="79"/>
      <c r="F53" s="79"/>
      <c r="G53" s="79"/>
      <c r="H53" s="79"/>
      <c r="I53" s="79"/>
      <c r="J53" s="79"/>
      <c r="K53" s="79"/>
      <c r="L53" s="79"/>
      <c r="M53" s="79"/>
      <c r="N53" s="79"/>
      <c r="O53" s="79"/>
      <c r="P53" s="7"/>
    </row>
    <row r="54" spans="1:16" s="11" customFormat="1" ht="14.25">
      <c r="A54" s="9"/>
      <c r="B54" s="9"/>
      <c r="C54" s="10" t="s">
        <v>117</v>
      </c>
      <c r="D54" s="91">
        <v>138904</v>
      </c>
      <c r="E54" s="92">
        <v>138856</v>
      </c>
      <c r="F54" s="92">
        <v>6</v>
      </c>
      <c r="G54" s="92">
        <v>45565</v>
      </c>
      <c r="H54" s="92">
        <v>45565</v>
      </c>
      <c r="I54" s="110">
        <v>0</v>
      </c>
      <c r="J54" s="92">
        <v>4</v>
      </c>
      <c r="K54" s="92">
        <v>4</v>
      </c>
      <c r="L54" s="92">
        <v>0</v>
      </c>
      <c r="M54" s="92">
        <v>13593</v>
      </c>
      <c r="N54" s="92">
        <v>13579</v>
      </c>
      <c r="O54" s="92">
        <v>11</v>
      </c>
      <c r="P54" s="2" t="s">
        <v>117</v>
      </c>
    </row>
    <row r="55" spans="1:16" s="6" customFormat="1" ht="13.5">
      <c r="A55" s="136" t="s">
        <v>155</v>
      </c>
      <c r="B55" s="136"/>
      <c r="C55" s="136"/>
      <c r="D55" s="137"/>
      <c r="E55" s="137"/>
      <c r="F55" s="137"/>
      <c r="G55" s="137"/>
      <c r="H55" s="137"/>
      <c r="I55" s="137"/>
      <c r="J55" s="101"/>
      <c r="P55" s="7"/>
    </row>
    <row r="56" spans="1:16" s="6" customFormat="1" ht="13.5">
      <c r="A56" s="138" t="s">
        <v>153</v>
      </c>
      <c r="B56" s="138"/>
      <c r="C56" s="138"/>
      <c r="D56" s="138"/>
      <c r="E56" s="138"/>
      <c r="F56" s="138"/>
      <c r="G56" s="138"/>
      <c r="H56" s="138"/>
      <c r="I56" s="138"/>
      <c r="P56" s="7"/>
    </row>
  </sheetData>
  <mergeCells count="10">
    <mergeCell ref="A55:I55"/>
    <mergeCell ref="A56:I56"/>
    <mergeCell ref="A3:B3"/>
    <mergeCell ref="C2:C3"/>
    <mergeCell ref="A1:E1"/>
    <mergeCell ref="G2:I2"/>
    <mergeCell ref="J2:L2"/>
    <mergeCell ref="M2:O2"/>
    <mergeCell ref="A2:B2"/>
    <mergeCell ref="D2:F2"/>
  </mergeCells>
  <printOptions/>
  <pageMargins left="0.75" right="0.75" top="1" bottom="1" header="0.512" footer="0.512"/>
  <pageSetup horizontalDpi="300" verticalDpi="300" orientation="landscape" paperSize="9" scale="64" r:id="rId2"/>
  <headerFooter alignWithMargins="0">
    <oddHeader>&amp;L&amp;"ＭＳ Ｐゴシック,太字"&amp;14国　税　徴　収
&amp;"ＭＳ Ｐゴシック,標準"&amp;12　16－１　国税徴収状況</oddHeader>
  </headerFooter>
  <drawing r:id="rId1"/>
</worksheet>
</file>

<file path=xl/worksheets/sheet5.xml><?xml version="1.0" encoding="utf-8"?>
<worksheet xmlns="http://schemas.openxmlformats.org/spreadsheetml/2006/main" xmlns:r="http://schemas.openxmlformats.org/officeDocument/2006/relationships">
  <dimension ref="A1:M58"/>
  <sheetViews>
    <sheetView workbookViewId="0" topLeftCell="A1">
      <pane xSplit="3" ySplit="4" topLeftCell="D5" activePane="bottomRight" state="frozen"/>
      <selection pane="topLeft" activeCell="A1" sqref="A1"/>
      <selection pane="topRight" activeCell="D1" sqref="D1"/>
      <selection pane="bottomLeft" activeCell="A5" sqref="A5"/>
      <selection pane="bottomRight" activeCell="A1" sqref="A1:IV16384"/>
    </sheetView>
  </sheetViews>
  <sheetFormatPr defaultColWidth="9.00390625" defaultRowHeight="13.5"/>
  <cols>
    <col min="1" max="1" width="2.375" style="28" customWidth="1"/>
    <col min="2" max="2" width="2.00390625" style="28" customWidth="1"/>
    <col min="3" max="3" width="12.00390625" style="28" customWidth="1"/>
    <col min="4" max="10" width="12.625" style="28" customWidth="1"/>
    <col min="11" max="11" width="16.125" style="28" bestFit="1" customWidth="1"/>
    <col min="12" max="12" width="12.625" style="28" customWidth="1"/>
    <col min="13" max="13" width="4.375" style="56" customWidth="1"/>
    <col min="14" max="16384" width="9.00390625" style="28" customWidth="1"/>
  </cols>
  <sheetData>
    <row r="1" spans="1:13" s="17" customFormat="1" ht="20.25" customHeight="1" thickBot="1">
      <c r="A1" s="142" t="s">
        <v>118</v>
      </c>
      <c r="B1" s="142"/>
      <c r="C1" s="142"/>
      <c r="D1" s="129"/>
      <c r="E1" s="129"/>
      <c r="F1" s="38"/>
      <c r="G1" s="38"/>
      <c r="H1" s="38"/>
      <c r="I1" s="38"/>
      <c r="J1" s="38"/>
      <c r="K1" s="38"/>
      <c r="L1" s="38"/>
      <c r="M1" s="45"/>
    </row>
    <row r="2" spans="1:13" s="17" customFormat="1" ht="14.25" thickTop="1">
      <c r="A2" s="152" t="s">
        <v>32</v>
      </c>
      <c r="B2" s="152"/>
      <c r="C2" s="170" t="s">
        <v>33</v>
      </c>
      <c r="D2" s="132" t="s">
        <v>141</v>
      </c>
      <c r="E2" s="133"/>
      <c r="F2" s="134"/>
      <c r="G2" s="132" t="s">
        <v>142</v>
      </c>
      <c r="H2" s="133"/>
      <c r="I2" s="134"/>
      <c r="J2" s="132" t="s">
        <v>143</v>
      </c>
      <c r="K2" s="133"/>
      <c r="L2" s="134"/>
      <c r="M2" s="73" t="s">
        <v>38</v>
      </c>
    </row>
    <row r="3" spans="1:13" s="17" customFormat="1" ht="13.5">
      <c r="A3" s="154" t="s">
        <v>39</v>
      </c>
      <c r="B3" s="154"/>
      <c r="C3" s="171"/>
      <c r="D3" s="18" t="s">
        <v>43</v>
      </c>
      <c r="E3" s="18" t="s">
        <v>41</v>
      </c>
      <c r="F3" s="18" t="s">
        <v>42</v>
      </c>
      <c r="G3" s="18" t="s">
        <v>43</v>
      </c>
      <c r="H3" s="18" t="s">
        <v>41</v>
      </c>
      <c r="I3" s="18" t="s">
        <v>42</v>
      </c>
      <c r="J3" s="46" t="s">
        <v>43</v>
      </c>
      <c r="K3" s="18" t="s">
        <v>41</v>
      </c>
      <c r="L3" s="18" t="s">
        <v>42</v>
      </c>
      <c r="M3" s="47" t="s">
        <v>39</v>
      </c>
    </row>
    <row r="4" spans="3:13" s="24" customFormat="1" ht="10.5">
      <c r="C4" s="20"/>
      <c r="D4" s="21" t="s">
        <v>44</v>
      </c>
      <c r="E4" s="21" t="s">
        <v>44</v>
      </c>
      <c r="F4" s="21" t="s">
        <v>44</v>
      </c>
      <c r="G4" s="21" t="s">
        <v>44</v>
      </c>
      <c r="H4" s="21" t="s">
        <v>44</v>
      </c>
      <c r="I4" s="21" t="s">
        <v>44</v>
      </c>
      <c r="J4" s="21" t="s">
        <v>44</v>
      </c>
      <c r="K4" s="21" t="s">
        <v>44</v>
      </c>
      <c r="L4" s="21" t="s">
        <v>44</v>
      </c>
      <c r="M4" s="48"/>
    </row>
    <row r="5" spans="3:13" s="17" customFormat="1" ht="13.5">
      <c r="C5" s="41" t="s">
        <v>45</v>
      </c>
      <c r="D5" s="75">
        <v>19</v>
      </c>
      <c r="E5" s="75">
        <v>19</v>
      </c>
      <c r="F5" s="75">
        <v>0</v>
      </c>
      <c r="G5" s="75">
        <v>13851</v>
      </c>
      <c r="H5" s="75">
        <v>13620</v>
      </c>
      <c r="I5" s="75">
        <v>209</v>
      </c>
      <c r="J5" s="75">
        <v>25849</v>
      </c>
      <c r="K5" s="75">
        <v>25328</v>
      </c>
      <c r="L5" s="75">
        <v>472</v>
      </c>
      <c r="M5" s="45" t="s">
        <v>46</v>
      </c>
    </row>
    <row r="6" spans="3:13" s="17" customFormat="1" ht="13.5">
      <c r="C6" s="41" t="s">
        <v>47</v>
      </c>
      <c r="D6" s="75">
        <v>29</v>
      </c>
      <c r="E6" s="75">
        <v>29</v>
      </c>
      <c r="F6" s="75">
        <v>0</v>
      </c>
      <c r="G6" s="75">
        <v>8550</v>
      </c>
      <c r="H6" s="75">
        <v>7893</v>
      </c>
      <c r="I6" s="75">
        <v>618</v>
      </c>
      <c r="J6" s="75">
        <v>25974</v>
      </c>
      <c r="K6" s="75">
        <v>24633</v>
      </c>
      <c r="L6" s="75">
        <v>1246</v>
      </c>
      <c r="M6" s="45" t="s">
        <v>48</v>
      </c>
    </row>
    <row r="7" spans="3:13" s="17" customFormat="1" ht="13.5">
      <c r="C7" s="41" t="s">
        <v>49</v>
      </c>
      <c r="D7" s="75">
        <v>417</v>
      </c>
      <c r="E7" s="75">
        <v>413</v>
      </c>
      <c r="F7" s="75">
        <v>4</v>
      </c>
      <c r="G7" s="75">
        <v>47839</v>
      </c>
      <c r="H7" s="75">
        <v>46497</v>
      </c>
      <c r="I7" s="75">
        <v>1294</v>
      </c>
      <c r="J7" s="75">
        <v>112258</v>
      </c>
      <c r="K7" s="75">
        <v>109484</v>
      </c>
      <c r="L7" s="75">
        <v>2635</v>
      </c>
      <c r="M7" s="45" t="s">
        <v>50</v>
      </c>
    </row>
    <row r="8" spans="3:13" s="17" customFormat="1" ht="13.5" customHeight="1">
      <c r="C8" s="41" t="s">
        <v>51</v>
      </c>
      <c r="D8" s="75">
        <v>125</v>
      </c>
      <c r="E8" s="75">
        <v>120</v>
      </c>
      <c r="F8" s="75">
        <v>5</v>
      </c>
      <c r="G8" s="75">
        <v>25557</v>
      </c>
      <c r="H8" s="75">
        <v>24340</v>
      </c>
      <c r="I8" s="75">
        <v>1108</v>
      </c>
      <c r="J8" s="75">
        <v>65553</v>
      </c>
      <c r="K8" s="75">
        <v>63371</v>
      </c>
      <c r="L8" s="75">
        <v>2010</v>
      </c>
      <c r="M8" s="45" t="s">
        <v>52</v>
      </c>
    </row>
    <row r="9" spans="3:13" s="17" customFormat="1" ht="13.5" customHeight="1">
      <c r="C9" s="41" t="s">
        <v>53</v>
      </c>
      <c r="D9" s="75">
        <v>7647</v>
      </c>
      <c r="E9" s="75">
        <v>7637</v>
      </c>
      <c r="F9" s="75">
        <v>10</v>
      </c>
      <c r="G9" s="75">
        <v>183255</v>
      </c>
      <c r="H9" s="75">
        <v>180998</v>
      </c>
      <c r="I9" s="75">
        <v>2122</v>
      </c>
      <c r="J9" s="75">
        <v>350669</v>
      </c>
      <c r="K9" s="75">
        <v>346007</v>
      </c>
      <c r="L9" s="75">
        <v>4355</v>
      </c>
      <c r="M9" s="45" t="s">
        <v>54</v>
      </c>
    </row>
    <row r="10" spans="1:13" s="17" customFormat="1" ht="13.5" customHeight="1">
      <c r="A10" s="17" t="s">
        <v>55</v>
      </c>
      <c r="C10" s="41"/>
      <c r="D10" s="75"/>
      <c r="E10" s="75"/>
      <c r="F10" s="75"/>
      <c r="G10" s="75"/>
      <c r="H10" s="75"/>
      <c r="I10" s="75"/>
      <c r="J10" s="75"/>
      <c r="K10" s="75"/>
      <c r="L10" s="75"/>
      <c r="M10" s="45"/>
    </row>
    <row r="11" spans="3:13" s="17" customFormat="1" ht="13.5" customHeight="1">
      <c r="C11" s="41" t="s">
        <v>56</v>
      </c>
      <c r="D11" s="75">
        <v>44</v>
      </c>
      <c r="E11" s="75">
        <v>44</v>
      </c>
      <c r="F11" s="106">
        <v>0</v>
      </c>
      <c r="G11" s="75">
        <v>21647</v>
      </c>
      <c r="H11" s="75">
        <v>19902</v>
      </c>
      <c r="I11" s="75">
        <v>1637</v>
      </c>
      <c r="J11" s="75">
        <v>63483</v>
      </c>
      <c r="K11" s="75">
        <v>60014</v>
      </c>
      <c r="L11" s="75">
        <v>3288</v>
      </c>
      <c r="M11" s="45" t="s">
        <v>57</v>
      </c>
    </row>
    <row r="12" spans="3:13" s="17" customFormat="1" ht="13.5" customHeight="1">
      <c r="C12" s="42" t="s">
        <v>58</v>
      </c>
      <c r="D12" s="75">
        <v>34700</v>
      </c>
      <c r="E12" s="75">
        <v>34692</v>
      </c>
      <c r="F12" s="75">
        <v>5</v>
      </c>
      <c r="G12" s="75">
        <v>138009</v>
      </c>
      <c r="H12" s="75">
        <v>135611</v>
      </c>
      <c r="I12" s="75">
        <v>2233</v>
      </c>
      <c r="J12" s="75">
        <v>390028</v>
      </c>
      <c r="K12" s="75">
        <v>383911</v>
      </c>
      <c r="L12" s="75">
        <v>5618</v>
      </c>
      <c r="M12" s="45" t="s">
        <v>55</v>
      </c>
    </row>
    <row r="13" spans="3:13" s="17" customFormat="1" ht="13.5" customHeight="1">
      <c r="C13" s="42" t="s">
        <v>59</v>
      </c>
      <c r="D13" s="75">
        <v>86</v>
      </c>
      <c r="E13" s="75">
        <v>86</v>
      </c>
      <c r="F13" s="106">
        <v>0</v>
      </c>
      <c r="G13" s="75">
        <v>18183</v>
      </c>
      <c r="H13" s="75">
        <v>16716</v>
      </c>
      <c r="I13" s="75">
        <v>1417</v>
      </c>
      <c r="J13" s="75">
        <v>62928</v>
      </c>
      <c r="K13" s="75">
        <v>58781</v>
      </c>
      <c r="L13" s="75">
        <v>4018</v>
      </c>
      <c r="M13" s="45" t="s">
        <v>60</v>
      </c>
    </row>
    <row r="14" spans="3:13" s="17" customFormat="1" ht="13.5" customHeight="1">
      <c r="C14" s="42" t="s">
        <v>61</v>
      </c>
      <c r="D14" s="75">
        <v>49</v>
      </c>
      <c r="E14" s="75">
        <v>49</v>
      </c>
      <c r="F14" s="75">
        <v>0</v>
      </c>
      <c r="G14" s="75">
        <v>9451</v>
      </c>
      <c r="H14" s="75">
        <v>9117</v>
      </c>
      <c r="I14" s="75">
        <v>328</v>
      </c>
      <c r="J14" s="75">
        <v>25958</v>
      </c>
      <c r="K14" s="75">
        <v>25233</v>
      </c>
      <c r="L14" s="75">
        <v>703</v>
      </c>
      <c r="M14" s="45" t="s">
        <v>62</v>
      </c>
    </row>
    <row r="15" spans="3:13" s="17" customFormat="1" ht="13.5" customHeight="1">
      <c r="C15" s="42" t="s">
        <v>63</v>
      </c>
      <c r="D15" s="75">
        <v>81</v>
      </c>
      <c r="E15" s="75">
        <v>80</v>
      </c>
      <c r="F15" s="75">
        <v>1</v>
      </c>
      <c r="G15" s="75">
        <v>30120</v>
      </c>
      <c r="H15" s="75">
        <v>29200</v>
      </c>
      <c r="I15" s="75">
        <v>876</v>
      </c>
      <c r="J15" s="75">
        <v>71428</v>
      </c>
      <c r="K15" s="75">
        <v>69463</v>
      </c>
      <c r="L15" s="75">
        <v>1860</v>
      </c>
      <c r="M15" s="45" t="s">
        <v>64</v>
      </c>
    </row>
    <row r="16" spans="3:13" s="17" customFormat="1" ht="13.5" customHeight="1">
      <c r="C16" s="42"/>
      <c r="D16" s="75"/>
      <c r="E16" s="75"/>
      <c r="F16" s="75"/>
      <c r="G16" s="75"/>
      <c r="H16" s="75"/>
      <c r="I16" s="75"/>
      <c r="J16" s="75"/>
      <c r="K16" s="75"/>
      <c r="L16" s="75"/>
      <c r="M16" s="45"/>
    </row>
    <row r="17" spans="1:13" s="17" customFormat="1" ht="13.5" customHeight="1">
      <c r="A17" s="17" t="s">
        <v>65</v>
      </c>
      <c r="C17" s="42" t="s">
        <v>66</v>
      </c>
      <c r="D17" s="75">
        <v>20</v>
      </c>
      <c r="E17" s="75">
        <v>20</v>
      </c>
      <c r="F17" s="75">
        <v>0</v>
      </c>
      <c r="G17" s="75">
        <v>5303</v>
      </c>
      <c r="H17" s="75">
        <v>4911</v>
      </c>
      <c r="I17" s="75">
        <v>375</v>
      </c>
      <c r="J17" s="75">
        <v>24690</v>
      </c>
      <c r="K17" s="75">
        <v>24037</v>
      </c>
      <c r="L17" s="75">
        <v>607</v>
      </c>
      <c r="M17" s="45" t="s">
        <v>67</v>
      </c>
    </row>
    <row r="18" spans="3:13" s="17" customFormat="1" ht="13.5" customHeight="1">
      <c r="C18" s="42" t="s">
        <v>68</v>
      </c>
      <c r="D18" s="75">
        <v>41</v>
      </c>
      <c r="E18" s="75">
        <v>40</v>
      </c>
      <c r="F18" s="75">
        <v>2</v>
      </c>
      <c r="G18" s="75">
        <v>7604</v>
      </c>
      <c r="H18" s="75">
        <v>6997</v>
      </c>
      <c r="I18" s="75">
        <v>551</v>
      </c>
      <c r="J18" s="75">
        <v>21730</v>
      </c>
      <c r="K18" s="75">
        <v>20770</v>
      </c>
      <c r="L18" s="75">
        <v>857</v>
      </c>
      <c r="M18" s="45" t="s">
        <v>69</v>
      </c>
    </row>
    <row r="19" spans="3:13" s="17" customFormat="1" ht="13.5" customHeight="1">
      <c r="C19" s="42" t="s">
        <v>70</v>
      </c>
      <c r="D19" s="75">
        <v>20</v>
      </c>
      <c r="E19" s="75">
        <v>20</v>
      </c>
      <c r="F19" s="75">
        <v>0</v>
      </c>
      <c r="G19" s="75">
        <v>5270</v>
      </c>
      <c r="H19" s="75">
        <v>4863</v>
      </c>
      <c r="I19" s="75">
        <v>387</v>
      </c>
      <c r="J19" s="75">
        <v>14532</v>
      </c>
      <c r="K19" s="75">
        <v>13858</v>
      </c>
      <c r="L19" s="75">
        <v>643</v>
      </c>
      <c r="M19" s="45" t="s">
        <v>71</v>
      </c>
    </row>
    <row r="20" spans="3:13" s="17" customFormat="1" ht="13.5" customHeight="1">
      <c r="C20" s="42" t="s">
        <v>72</v>
      </c>
      <c r="D20" s="75">
        <v>7</v>
      </c>
      <c r="E20" s="75">
        <v>6</v>
      </c>
      <c r="F20" s="75">
        <v>1</v>
      </c>
      <c r="G20" s="75">
        <v>51323</v>
      </c>
      <c r="H20" s="75">
        <v>51139</v>
      </c>
      <c r="I20" s="75">
        <v>174</v>
      </c>
      <c r="J20" s="75">
        <v>57832</v>
      </c>
      <c r="K20" s="75">
        <v>57504</v>
      </c>
      <c r="L20" s="75">
        <v>307</v>
      </c>
      <c r="M20" s="49" t="s">
        <v>73</v>
      </c>
    </row>
    <row r="21" spans="3:13" s="17" customFormat="1" ht="13.5" customHeight="1">
      <c r="C21" s="42" t="s">
        <v>74</v>
      </c>
      <c r="D21" s="75">
        <v>18</v>
      </c>
      <c r="E21" s="75">
        <v>18</v>
      </c>
      <c r="F21" s="106">
        <v>0</v>
      </c>
      <c r="G21" s="75">
        <v>5931</v>
      </c>
      <c r="H21" s="75">
        <v>5740</v>
      </c>
      <c r="I21" s="75">
        <v>178</v>
      </c>
      <c r="J21" s="75">
        <v>16935</v>
      </c>
      <c r="K21" s="75">
        <v>16584</v>
      </c>
      <c r="L21" s="75">
        <v>328</v>
      </c>
      <c r="M21" s="49" t="s">
        <v>75</v>
      </c>
    </row>
    <row r="22" spans="3:13" s="17" customFormat="1" ht="13.5" customHeight="1">
      <c r="C22" s="42"/>
      <c r="D22" s="75"/>
      <c r="E22" s="75"/>
      <c r="F22" s="75"/>
      <c r="G22" s="75"/>
      <c r="H22" s="75"/>
      <c r="I22" s="75"/>
      <c r="J22" s="75"/>
      <c r="K22" s="75"/>
      <c r="L22" s="75"/>
      <c r="M22" s="45"/>
    </row>
    <row r="23" spans="3:13" s="17" customFormat="1" ht="13.5" customHeight="1">
      <c r="C23" s="42" t="s">
        <v>76</v>
      </c>
      <c r="D23" s="75">
        <v>0</v>
      </c>
      <c r="E23" s="75">
        <v>0</v>
      </c>
      <c r="F23" s="75">
        <v>0</v>
      </c>
      <c r="G23" s="75">
        <v>4662</v>
      </c>
      <c r="H23" s="75">
        <v>4394</v>
      </c>
      <c r="I23" s="75">
        <v>255</v>
      </c>
      <c r="J23" s="75">
        <v>10633</v>
      </c>
      <c r="K23" s="75">
        <v>10206</v>
      </c>
      <c r="L23" s="75">
        <v>408</v>
      </c>
      <c r="M23" s="49" t="s">
        <v>77</v>
      </c>
    </row>
    <row r="24" spans="1:13" s="17" customFormat="1" ht="13.5" customHeight="1">
      <c r="A24" s="17" t="s">
        <v>32</v>
      </c>
      <c r="C24" s="42" t="s">
        <v>78</v>
      </c>
      <c r="D24" s="75">
        <v>42</v>
      </c>
      <c r="E24" s="75">
        <v>42</v>
      </c>
      <c r="F24" s="75">
        <v>0</v>
      </c>
      <c r="G24" s="75">
        <v>5738</v>
      </c>
      <c r="H24" s="75">
        <v>5428</v>
      </c>
      <c r="I24" s="75">
        <v>275</v>
      </c>
      <c r="J24" s="75">
        <v>17618</v>
      </c>
      <c r="K24" s="75">
        <v>17057</v>
      </c>
      <c r="L24" s="75">
        <v>485</v>
      </c>
      <c r="M24" s="49" t="s">
        <v>79</v>
      </c>
    </row>
    <row r="25" spans="3:13" s="17" customFormat="1" ht="13.5" customHeight="1">
      <c r="C25" s="42" t="s">
        <v>80</v>
      </c>
      <c r="D25" s="75">
        <v>62</v>
      </c>
      <c r="E25" s="75">
        <v>62</v>
      </c>
      <c r="F25" s="75">
        <v>0</v>
      </c>
      <c r="G25" s="75">
        <v>13362</v>
      </c>
      <c r="H25" s="75">
        <v>12406</v>
      </c>
      <c r="I25" s="75">
        <v>912</v>
      </c>
      <c r="J25" s="75">
        <v>44825</v>
      </c>
      <c r="K25" s="75">
        <v>42004</v>
      </c>
      <c r="L25" s="75">
        <v>2715</v>
      </c>
      <c r="M25" s="49" t="s">
        <v>81</v>
      </c>
    </row>
    <row r="26" spans="3:13" s="17" customFormat="1" ht="13.5" customHeight="1">
      <c r="C26" s="42"/>
      <c r="D26" s="75"/>
      <c r="E26" s="75"/>
      <c r="F26" s="75"/>
      <c r="G26" s="75"/>
      <c r="H26" s="75"/>
      <c r="I26" s="75"/>
      <c r="J26" s="75"/>
      <c r="K26" s="75"/>
      <c r="L26" s="75"/>
      <c r="M26" s="45"/>
    </row>
    <row r="27" spans="3:13" s="50" customFormat="1" ht="13.5">
      <c r="C27" s="51" t="s">
        <v>82</v>
      </c>
      <c r="D27" s="84">
        <v>43408</v>
      </c>
      <c r="E27" s="84">
        <v>43377</v>
      </c>
      <c r="F27" s="84">
        <v>27</v>
      </c>
      <c r="G27" s="84">
        <v>595655</v>
      </c>
      <c r="H27" s="84">
        <v>579774</v>
      </c>
      <c r="I27" s="84">
        <v>14947</v>
      </c>
      <c r="J27" s="84">
        <v>1402924</v>
      </c>
      <c r="K27" s="84">
        <v>1368246</v>
      </c>
      <c r="L27" s="84">
        <v>32554</v>
      </c>
      <c r="M27" s="52" t="s">
        <v>2</v>
      </c>
    </row>
    <row r="28" spans="3:13" s="50" customFormat="1" ht="13.5" customHeight="1">
      <c r="C28" s="85"/>
      <c r="D28" s="102"/>
      <c r="E28" s="84"/>
      <c r="F28" s="84"/>
      <c r="G28" s="84"/>
      <c r="H28" s="84"/>
      <c r="I28" s="84"/>
      <c r="J28" s="84"/>
      <c r="K28" s="84"/>
      <c r="L28" s="84"/>
      <c r="M28" s="52"/>
    </row>
    <row r="29" spans="3:13" s="50" customFormat="1" ht="13.5" customHeight="1">
      <c r="C29" s="51" t="s">
        <v>83</v>
      </c>
      <c r="D29" s="84">
        <v>590</v>
      </c>
      <c r="E29" s="84">
        <v>582</v>
      </c>
      <c r="F29" s="84">
        <v>8</v>
      </c>
      <c r="G29" s="84">
        <v>95798</v>
      </c>
      <c r="H29" s="84">
        <v>92351</v>
      </c>
      <c r="I29" s="84">
        <v>3229</v>
      </c>
      <c r="J29" s="84"/>
      <c r="K29" s="84"/>
      <c r="L29" s="84"/>
      <c r="M29" s="52" t="s">
        <v>84</v>
      </c>
    </row>
    <row r="30" spans="3:13" s="50" customFormat="1" ht="12.75" customHeight="1">
      <c r="C30" s="51" t="s">
        <v>85</v>
      </c>
      <c r="D30" s="84">
        <v>42477</v>
      </c>
      <c r="E30" s="84">
        <v>42459</v>
      </c>
      <c r="F30" s="84">
        <v>15</v>
      </c>
      <c r="G30" s="84">
        <v>361094</v>
      </c>
      <c r="H30" s="84">
        <v>353228</v>
      </c>
      <c r="I30" s="84">
        <v>7408</v>
      </c>
      <c r="J30" s="84"/>
      <c r="K30" s="84"/>
      <c r="L30" s="84"/>
      <c r="M30" s="52" t="s">
        <v>55</v>
      </c>
    </row>
    <row r="31" spans="3:13" s="17" customFormat="1" ht="13.5" customHeight="1">
      <c r="C31" s="42"/>
      <c r="D31" s="75"/>
      <c r="E31" s="75"/>
      <c r="F31" s="75"/>
      <c r="G31" s="75"/>
      <c r="H31" s="75"/>
      <c r="I31" s="75"/>
      <c r="J31" s="75"/>
      <c r="K31" s="75"/>
      <c r="L31" s="75"/>
      <c r="M31" s="45"/>
    </row>
    <row r="32" spans="3:13" s="17" customFormat="1" ht="13.5" customHeight="1">
      <c r="C32" s="42" t="s">
        <v>86</v>
      </c>
      <c r="D32" s="75">
        <v>242</v>
      </c>
      <c r="E32" s="75">
        <v>241</v>
      </c>
      <c r="F32" s="75">
        <v>1</v>
      </c>
      <c r="G32" s="75">
        <v>18412</v>
      </c>
      <c r="H32" s="75">
        <v>17665</v>
      </c>
      <c r="I32" s="75">
        <v>680</v>
      </c>
      <c r="J32" s="75">
        <v>57833</v>
      </c>
      <c r="K32" s="75">
        <v>56178</v>
      </c>
      <c r="L32" s="75">
        <v>1504</v>
      </c>
      <c r="M32" s="49" t="s">
        <v>87</v>
      </c>
    </row>
    <row r="33" spans="1:13" s="17" customFormat="1" ht="13.5" customHeight="1">
      <c r="A33" s="17" t="s">
        <v>88</v>
      </c>
      <c r="C33" s="42" t="s">
        <v>89</v>
      </c>
      <c r="D33" s="75">
        <v>21</v>
      </c>
      <c r="E33" s="75">
        <v>21</v>
      </c>
      <c r="F33" s="75">
        <v>0</v>
      </c>
      <c r="G33" s="75">
        <v>5778</v>
      </c>
      <c r="H33" s="75">
        <v>5436</v>
      </c>
      <c r="I33" s="75">
        <v>331</v>
      </c>
      <c r="J33" s="75">
        <v>14810</v>
      </c>
      <c r="K33" s="75">
        <v>14176</v>
      </c>
      <c r="L33" s="75">
        <v>604</v>
      </c>
      <c r="M33" s="45" t="s">
        <v>90</v>
      </c>
    </row>
    <row r="34" spans="3:13" s="17" customFormat="1" ht="13.5" customHeight="1">
      <c r="C34" s="42" t="s">
        <v>91</v>
      </c>
      <c r="D34" s="75">
        <v>46</v>
      </c>
      <c r="E34" s="75">
        <v>46</v>
      </c>
      <c r="F34" s="75">
        <v>0</v>
      </c>
      <c r="G34" s="75">
        <v>33761</v>
      </c>
      <c r="H34" s="75">
        <v>33451</v>
      </c>
      <c r="I34" s="75">
        <v>300</v>
      </c>
      <c r="J34" s="75">
        <v>51314</v>
      </c>
      <c r="K34" s="75">
        <v>50730</v>
      </c>
      <c r="L34" s="75">
        <v>553</v>
      </c>
      <c r="M34" s="45" t="s">
        <v>92</v>
      </c>
    </row>
    <row r="35" spans="1:13" s="17" customFormat="1" ht="13.5">
      <c r="A35" s="17" t="s">
        <v>87</v>
      </c>
      <c r="C35" s="41" t="s">
        <v>93</v>
      </c>
      <c r="D35" s="75">
        <v>6</v>
      </c>
      <c r="E35" s="75">
        <v>6</v>
      </c>
      <c r="F35" s="75">
        <v>0</v>
      </c>
      <c r="G35" s="75">
        <v>3895</v>
      </c>
      <c r="H35" s="75">
        <v>3694</v>
      </c>
      <c r="I35" s="75">
        <v>186</v>
      </c>
      <c r="J35" s="75">
        <v>10133</v>
      </c>
      <c r="K35" s="75">
        <v>9756</v>
      </c>
      <c r="L35" s="75">
        <v>345</v>
      </c>
      <c r="M35" s="45" t="s">
        <v>94</v>
      </c>
    </row>
    <row r="36" spans="3:13" s="17" customFormat="1" ht="13.5" customHeight="1">
      <c r="C36" s="41" t="s">
        <v>95</v>
      </c>
      <c r="D36" s="75">
        <v>21</v>
      </c>
      <c r="E36" s="75">
        <v>21</v>
      </c>
      <c r="F36" s="75">
        <v>0</v>
      </c>
      <c r="G36" s="75">
        <v>7280</v>
      </c>
      <c r="H36" s="75">
        <v>7001</v>
      </c>
      <c r="I36" s="75">
        <v>251</v>
      </c>
      <c r="J36" s="75">
        <v>19721</v>
      </c>
      <c r="K36" s="75">
        <v>19221</v>
      </c>
      <c r="L36" s="75">
        <v>457</v>
      </c>
      <c r="M36" s="45" t="s">
        <v>96</v>
      </c>
    </row>
    <row r="37" spans="1:13" s="17" customFormat="1" ht="13.5" customHeight="1">
      <c r="A37" s="17" t="s">
        <v>32</v>
      </c>
      <c r="C37" s="41"/>
      <c r="D37" s="75"/>
      <c r="E37" s="75"/>
      <c r="F37" s="75"/>
      <c r="G37" s="75"/>
      <c r="H37" s="75"/>
      <c r="I37" s="75"/>
      <c r="J37" s="75"/>
      <c r="K37" s="75"/>
      <c r="L37" s="75"/>
      <c r="M37" s="45"/>
    </row>
    <row r="38" spans="3:13" s="55" customFormat="1" ht="14.25">
      <c r="C38" s="80" t="s">
        <v>97</v>
      </c>
      <c r="D38" s="82">
        <v>335</v>
      </c>
      <c r="E38" s="82">
        <v>334</v>
      </c>
      <c r="F38" s="82">
        <v>1</v>
      </c>
      <c r="G38" s="82">
        <v>69127</v>
      </c>
      <c r="H38" s="82">
        <v>67246</v>
      </c>
      <c r="I38" s="82">
        <v>1747</v>
      </c>
      <c r="J38" s="82">
        <v>153812</v>
      </c>
      <c r="K38" s="82">
        <v>150062</v>
      </c>
      <c r="L38" s="82">
        <v>3462</v>
      </c>
      <c r="M38" s="81" t="s">
        <v>2</v>
      </c>
    </row>
    <row r="39" spans="3:13" s="17" customFormat="1" ht="13.5">
      <c r="C39" s="42"/>
      <c r="D39" s="103"/>
      <c r="E39" s="75"/>
      <c r="F39" s="75"/>
      <c r="G39" s="75"/>
      <c r="H39" s="75"/>
      <c r="I39" s="75"/>
      <c r="J39" s="75"/>
      <c r="K39" s="75"/>
      <c r="L39" s="75"/>
      <c r="M39" s="45"/>
    </row>
    <row r="40" spans="3:13" s="17" customFormat="1" ht="13.5">
      <c r="C40" s="42" t="s">
        <v>98</v>
      </c>
      <c r="D40" s="75">
        <v>268</v>
      </c>
      <c r="E40" s="75">
        <v>250</v>
      </c>
      <c r="F40" s="75">
        <v>18</v>
      </c>
      <c r="G40" s="75">
        <v>32358</v>
      </c>
      <c r="H40" s="75">
        <v>30670</v>
      </c>
      <c r="I40" s="75">
        <v>1586</v>
      </c>
      <c r="J40" s="75">
        <v>115092</v>
      </c>
      <c r="K40" s="75">
        <v>111622</v>
      </c>
      <c r="L40" s="75">
        <v>3249</v>
      </c>
      <c r="M40" s="45" t="s">
        <v>99</v>
      </c>
    </row>
    <row r="41" spans="3:13" s="17" customFormat="1" ht="13.5">
      <c r="C41" s="42" t="s">
        <v>100</v>
      </c>
      <c r="D41" s="75">
        <v>93</v>
      </c>
      <c r="E41" s="75">
        <v>93</v>
      </c>
      <c r="F41" s="75">
        <v>0</v>
      </c>
      <c r="G41" s="75">
        <v>16235</v>
      </c>
      <c r="H41" s="75">
        <v>15452</v>
      </c>
      <c r="I41" s="75">
        <v>729</v>
      </c>
      <c r="J41" s="75">
        <v>47762</v>
      </c>
      <c r="K41" s="75">
        <v>46061</v>
      </c>
      <c r="L41" s="75">
        <v>1516</v>
      </c>
      <c r="M41" s="45" t="s">
        <v>88</v>
      </c>
    </row>
    <row r="42" spans="1:13" s="17" customFormat="1" ht="13.5">
      <c r="A42" s="17" t="s">
        <v>99</v>
      </c>
      <c r="C42" s="42" t="s">
        <v>101</v>
      </c>
      <c r="D42" s="75">
        <v>10</v>
      </c>
      <c r="E42" s="75">
        <v>10</v>
      </c>
      <c r="F42" s="75">
        <v>0</v>
      </c>
      <c r="G42" s="75">
        <v>4959</v>
      </c>
      <c r="H42" s="75">
        <v>4736</v>
      </c>
      <c r="I42" s="75">
        <v>205</v>
      </c>
      <c r="J42" s="75">
        <v>12738</v>
      </c>
      <c r="K42" s="75">
        <v>12392</v>
      </c>
      <c r="L42" s="75">
        <v>318</v>
      </c>
      <c r="M42" s="45" t="s">
        <v>102</v>
      </c>
    </row>
    <row r="43" spans="3:13" s="17" customFormat="1" ht="13.5">
      <c r="C43" s="42" t="s">
        <v>103</v>
      </c>
      <c r="D43" s="75">
        <v>1770</v>
      </c>
      <c r="E43" s="75">
        <v>1769</v>
      </c>
      <c r="F43" s="75">
        <v>0</v>
      </c>
      <c r="G43" s="75">
        <v>10111</v>
      </c>
      <c r="H43" s="75">
        <v>9689</v>
      </c>
      <c r="I43" s="75">
        <v>413</v>
      </c>
      <c r="J43" s="75">
        <v>26440</v>
      </c>
      <c r="K43" s="75">
        <v>25393</v>
      </c>
      <c r="L43" s="75">
        <v>1008</v>
      </c>
      <c r="M43" s="45" t="s">
        <v>104</v>
      </c>
    </row>
    <row r="44" spans="3:13" s="17" customFormat="1" ht="13.5">
      <c r="C44" s="42" t="s">
        <v>105</v>
      </c>
      <c r="D44" s="75">
        <v>7</v>
      </c>
      <c r="E44" s="75">
        <v>7</v>
      </c>
      <c r="F44" s="106">
        <v>0</v>
      </c>
      <c r="G44" s="75">
        <v>2190</v>
      </c>
      <c r="H44" s="75">
        <v>2104</v>
      </c>
      <c r="I44" s="75">
        <v>71</v>
      </c>
      <c r="J44" s="75">
        <v>6213</v>
      </c>
      <c r="K44" s="75">
        <v>6073</v>
      </c>
      <c r="L44" s="75">
        <v>118</v>
      </c>
      <c r="M44" s="45" t="s">
        <v>106</v>
      </c>
    </row>
    <row r="45" spans="1:13" s="17" customFormat="1" ht="13.5">
      <c r="A45" s="17" t="s">
        <v>107</v>
      </c>
      <c r="C45" s="42"/>
      <c r="D45" s="75"/>
      <c r="E45" s="75"/>
      <c r="F45" s="75"/>
      <c r="G45" s="75"/>
      <c r="H45" s="75"/>
      <c r="I45" s="75"/>
      <c r="J45" s="75"/>
      <c r="K45" s="75"/>
      <c r="L45" s="75"/>
      <c r="M45" s="45"/>
    </row>
    <row r="46" spans="3:13" s="17" customFormat="1" ht="13.5">
      <c r="C46" s="42" t="s">
        <v>108</v>
      </c>
      <c r="D46" s="75">
        <v>8</v>
      </c>
      <c r="E46" s="75">
        <v>8</v>
      </c>
      <c r="F46" s="75">
        <v>0</v>
      </c>
      <c r="G46" s="75">
        <v>3583</v>
      </c>
      <c r="H46" s="75">
        <v>3376</v>
      </c>
      <c r="I46" s="75">
        <v>188</v>
      </c>
      <c r="J46" s="75">
        <v>9116</v>
      </c>
      <c r="K46" s="75">
        <v>8745</v>
      </c>
      <c r="L46" s="75">
        <v>331</v>
      </c>
      <c r="M46" s="45" t="s">
        <v>109</v>
      </c>
    </row>
    <row r="47" spans="3:13" s="17" customFormat="1" ht="13.5">
      <c r="C47" s="42" t="s">
        <v>110</v>
      </c>
      <c r="D47" s="75">
        <v>2</v>
      </c>
      <c r="E47" s="75">
        <v>2</v>
      </c>
      <c r="F47" s="75">
        <v>0</v>
      </c>
      <c r="G47" s="75">
        <v>1741</v>
      </c>
      <c r="H47" s="75">
        <v>1693</v>
      </c>
      <c r="I47" s="75">
        <v>45</v>
      </c>
      <c r="J47" s="75">
        <v>3554</v>
      </c>
      <c r="K47" s="75">
        <v>3472</v>
      </c>
      <c r="L47" s="75">
        <v>78</v>
      </c>
      <c r="M47" s="45" t="s">
        <v>111</v>
      </c>
    </row>
    <row r="48" spans="1:13" s="17" customFormat="1" ht="13.5">
      <c r="A48" s="17" t="s">
        <v>32</v>
      </c>
      <c r="C48" s="42" t="s">
        <v>112</v>
      </c>
      <c r="D48" s="75">
        <v>0</v>
      </c>
      <c r="E48" s="75">
        <v>0</v>
      </c>
      <c r="F48" s="75">
        <v>0</v>
      </c>
      <c r="G48" s="75">
        <v>1544</v>
      </c>
      <c r="H48" s="75">
        <v>1431</v>
      </c>
      <c r="I48" s="75">
        <v>110</v>
      </c>
      <c r="J48" s="75">
        <v>4149</v>
      </c>
      <c r="K48" s="75">
        <v>3910</v>
      </c>
      <c r="L48" s="75">
        <v>229</v>
      </c>
      <c r="M48" s="45" t="s">
        <v>113</v>
      </c>
    </row>
    <row r="49" spans="3:13" s="17" customFormat="1" ht="13.5">
      <c r="C49" s="42"/>
      <c r="D49" s="75"/>
      <c r="E49" s="75"/>
      <c r="F49" s="75"/>
      <c r="G49" s="75"/>
      <c r="H49" s="75"/>
      <c r="I49" s="75"/>
      <c r="J49" s="75"/>
      <c r="K49" s="75"/>
      <c r="L49" s="75"/>
      <c r="M49" s="45"/>
    </row>
    <row r="50" spans="3:13" s="55" customFormat="1" ht="14.25">
      <c r="C50" s="80" t="s">
        <v>114</v>
      </c>
      <c r="D50" s="82">
        <v>2158</v>
      </c>
      <c r="E50" s="82">
        <v>2139</v>
      </c>
      <c r="F50" s="82">
        <v>18</v>
      </c>
      <c r="G50" s="82">
        <v>72721</v>
      </c>
      <c r="H50" s="82">
        <v>69149</v>
      </c>
      <c r="I50" s="82">
        <v>3347</v>
      </c>
      <c r="J50" s="82">
        <v>225063</v>
      </c>
      <c r="K50" s="82">
        <v>217667</v>
      </c>
      <c r="L50" s="82">
        <v>6846</v>
      </c>
      <c r="M50" s="81" t="s">
        <v>2</v>
      </c>
    </row>
    <row r="51" spans="3:13" s="17" customFormat="1" ht="13.5">
      <c r="C51" s="42"/>
      <c r="D51" s="103"/>
      <c r="E51" s="75"/>
      <c r="F51" s="75"/>
      <c r="G51" s="75"/>
      <c r="H51" s="75"/>
      <c r="I51" s="75"/>
      <c r="J51" s="75"/>
      <c r="K51" s="75"/>
      <c r="L51" s="75"/>
      <c r="M51" s="45"/>
    </row>
    <row r="52" spans="3:13" s="17" customFormat="1" ht="13.5" customHeight="1">
      <c r="C52" s="42" t="s">
        <v>115</v>
      </c>
      <c r="D52" s="75">
        <v>43</v>
      </c>
      <c r="E52" s="75">
        <v>2</v>
      </c>
      <c r="F52" s="75">
        <v>42</v>
      </c>
      <c r="G52" s="75">
        <v>12958</v>
      </c>
      <c r="H52" s="75">
        <v>3635</v>
      </c>
      <c r="I52" s="75">
        <v>8523</v>
      </c>
      <c r="J52" s="75">
        <v>47352</v>
      </c>
      <c r="K52" s="75">
        <v>7361</v>
      </c>
      <c r="L52" s="75">
        <v>32896</v>
      </c>
      <c r="M52" s="45" t="s">
        <v>116</v>
      </c>
    </row>
    <row r="53" spans="3:13" s="17" customFormat="1" ht="13.5" customHeight="1">
      <c r="C53" s="42"/>
      <c r="D53" s="75"/>
      <c r="E53" s="75"/>
      <c r="F53" s="75"/>
      <c r="G53" s="75"/>
      <c r="H53" s="75"/>
      <c r="I53" s="75"/>
      <c r="J53" s="75"/>
      <c r="K53" s="75"/>
      <c r="L53" s="75"/>
      <c r="M53" s="45"/>
    </row>
    <row r="54" spans="1:13" s="55" customFormat="1" ht="14.25">
      <c r="A54" s="53"/>
      <c r="B54" s="53"/>
      <c r="C54" s="54" t="s">
        <v>117</v>
      </c>
      <c r="D54" s="86">
        <v>45944</v>
      </c>
      <c r="E54" s="86">
        <v>45853</v>
      </c>
      <c r="F54" s="86">
        <v>88</v>
      </c>
      <c r="G54" s="86">
        <v>750461</v>
      </c>
      <c r="H54" s="86">
        <v>719804</v>
      </c>
      <c r="I54" s="86">
        <v>28564</v>
      </c>
      <c r="J54" s="86">
        <v>1829151</v>
      </c>
      <c r="K54" s="86">
        <v>1743336</v>
      </c>
      <c r="L54" s="86">
        <v>75759</v>
      </c>
      <c r="M54" s="23" t="s">
        <v>117</v>
      </c>
    </row>
    <row r="55" spans="1:13" s="17" customFormat="1" ht="13.5">
      <c r="A55" s="164" t="s">
        <v>155</v>
      </c>
      <c r="B55" s="164"/>
      <c r="C55" s="165"/>
      <c r="D55" s="165"/>
      <c r="E55" s="165"/>
      <c r="F55" s="165"/>
      <c r="M55" s="45"/>
    </row>
    <row r="56" spans="1:13" s="17" customFormat="1" ht="13.5">
      <c r="A56" s="160" t="s">
        <v>153</v>
      </c>
      <c r="B56" s="160"/>
      <c r="C56" s="160"/>
      <c r="D56" s="160"/>
      <c r="E56" s="160"/>
      <c r="F56" s="160"/>
      <c r="M56" s="45"/>
    </row>
    <row r="58" ht="13.5">
      <c r="D58" s="69"/>
    </row>
  </sheetData>
  <mergeCells count="9">
    <mergeCell ref="G2:I2"/>
    <mergeCell ref="J2:L2"/>
    <mergeCell ref="A3:B3"/>
    <mergeCell ref="A2:B2"/>
    <mergeCell ref="C2:C3"/>
    <mergeCell ref="A55:F55"/>
    <mergeCell ref="A56:F56"/>
    <mergeCell ref="A1:E1"/>
    <mergeCell ref="D2:F2"/>
  </mergeCells>
  <printOptions/>
  <pageMargins left="0.75" right="0.75" top="1" bottom="1" header="0.512" footer="0.512"/>
  <pageSetup horizontalDpi="600" verticalDpi="600" orientation="landscape" paperSize="9" scale="64" r:id="rId2"/>
  <drawing r:id="rId1"/>
</worksheet>
</file>

<file path=xl/worksheets/sheet6.xml><?xml version="1.0" encoding="utf-8"?>
<worksheet xmlns="http://schemas.openxmlformats.org/spreadsheetml/2006/main" xmlns:r="http://schemas.openxmlformats.org/officeDocument/2006/relationships">
  <dimension ref="A1:R58"/>
  <sheetViews>
    <sheetView showGridLines="0" zoomScale="75" zoomScaleNormal="75" workbookViewId="0" topLeftCell="A1">
      <pane xSplit="3" ySplit="4" topLeftCell="D5" activePane="bottomRight" state="frozen"/>
      <selection pane="topLeft" activeCell="A1" sqref="A1"/>
      <selection pane="topRight" activeCell="D1" sqref="D1"/>
      <selection pane="bottomLeft" activeCell="A5" sqref="A5"/>
      <selection pane="bottomRight" activeCell="A1" sqref="A1:E1"/>
    </sheetView>
  </sheetViews>
  <sheetFormatPr defaultColWidth="9.00390625" defaultRowHeight="13.5"/>
  <cols>
    <col min="1" max="1" width="2.375" style="28" customWidth="1"/>
    <col min="2" max="2" width="2.00390625" style="28" customWidth="1"/>
    <col min="3" max="3" width="12.00390625" style="28" customWidth="1"/>
    <col min="4" max="4" width="12.625" style="28" customWidth="1"/>
    <col min="5" max="5" width="11.00390625" style="28" bestFit="1" customWidth="1"/>
    <col min="6" max="6" width="12.375" style="28" bestFit="1" customWidth="1"/>
    <col min="7" max="7" width="12.625" style="28" customWidth="1"/>
    <col min="8" max="8" width="10.00390625" style="28" bestFit="1" customWidth="1"/>
    <col min="9" max="9" width="12.375" style="28" bestFit="1" customWidth="1"/>
    <col min="10" max="10" width="12.625" style="28" customWidth="1"/>
    <col min="11" max="11" width="10.00390625" style="28" bestFit="1" customWidth="1"/>
    <col min="12" max="12" width="12.375" style="28" bestFit="1" customWidth="1"/>
    <col min="13" max="13" width="12.625" style="28" customWidth="1"/>
    <col min="14" max="14" width="10.00390625" style="28" bestFit="1" customWidth="1"/>
    <col min="15" max="15" width="12.375" style="28" bestFit="1" customWidth="1"/>
    <col min="16" max="16" width="4.375" style="56" customWidth="1"/>
    <col min="17" max="16384" width="9.00390625" style="28" customWidth="1"/>
  </cols>
  <sheetData>
    <row r="1" spans="1:16" s="17" customFormat="1" ht="20.25" customHeight="1" thickBot="1">
      <c r="A1" s="166" t="s">
        <v>118</v>
      </c>
      <c r="B1" s="166"/>
      <c r="C1" s="166"/>
      <c r="D1" s="166"/>
      <c r="E1" s="166"/>
      <c r="F1" s="38"/>
      <c r="G1" s="38"/>
      <c r="H1" s="38"/>
      <c r="I1" s="38"/>
      <c r="J1" s="38"/>
      <c r="K1" s="38"/>
      <c r="L1" s="38"/>
      <c r="M1" s="38"/>
      <c r="N1" s="38"/>
      <c r="O1" s="38"/>
      <c r="P1" s="45"/>
    </row>
    <row r="2" spans="1:16" s="17" customFormat="1" ht="14.25" thickTop="1">
      <c r="A2" s="152" t="s">
        <v>32</v>
      </c>
      <c r="B2" s="152"/>
      <c r="C2" s="170" t="s">
        <v>33</v>
      </c>
      <c r="D2" s="167" t="s">
        <v>20</v>
      </c>
      <c r="E2" s="168"/>
      <c r="F2" s="169"/>
      <c r="G2" s="167" t="s">
        <v>159</v>
      </c>
      <c r="H2" s="168"/>
      <c r="I2" s="169"/>
      <c r="J2" s="167" t="s">
        <v>156</v>
      </c>
      <c r="K2" s="168"/>
      <c r="L2" s="169"/>
      <c r="M2" s="167" t="s">
        <v>140</v>
      </c>
      <c r="N2" s="130"/>
      <c r="O2" s="172"/>
      <c r="P2" s="73" t="s">
        <v>38</v>
      </c>
    </row>
    <row r="3" spans="1:16" s="17" customFormat="1" ht="13.5">
      <c r="A3" s="154" t="s">
        <v>39</v>
      </c>
      <c r="B3" s="154"/>
      <c r="C3" s="171"/>
      <c r="D3" s="18" t="s">
        <v>40</v>
      </c>
      <c r="E3" s="18" t="s">
        <v>41</v>
      </c>
      <c r="F3" s="18" t="s">
        <v>42</v>
      </c>
      <c r="G3" s="18" t="s">
        <v>43</v>
      </c>
      <c r="H3" s="18" t="s">
        <v>41</v>
      </c>
      <c r="I3" s="18" t="s">
        <v>42</v>
      </c>
      <c r="J3" s="18" t="s">
        <v>43</v>
      </c>
      <c r="K3" s="18" t="s">
        <v>41</v>
      </c>
      <c r="L3" s="18" t="s">
        <v>42</v>
      </c>
      <c r="M3" s="46" t="s">
        <v>43</v>
      </c>
      <c r="N3" s="18" t="s">
        <v>41</v>
      </c>
      <c r="O3" s="18" t="s">
        <v>42</v>
      </c>
      <c r="P3" s="47" t="s">
        <v>39</v>
      </c>
    </row>
    <row r="4" spans="3:16" s="24" customFormat="1" ht="10.5">
      <c r="C4" s="20"/>
      <c r="D4" s="21" t="s">
        <v>44</v>
      </c>
      <c r="E4" s="21" t="s">
        <v>44</v>
      </c>
      <c r="F4" s="21" t="s">
        <v>44</v>
      </c>
      <c r="G4" s="21" t="s">
        <v>44</v>
      </c>
      <c r="H4" s="21" t="s">
        <v>44</v>
      </c>
      <c r="I4" s="21" t="s">
        <v>44</v>
      </c>
      <c r="J4" s="21" t="s">
        <v>44</v>
      </c>
      <c r="K4" s="21" t="s">
        <v>44</v>
      </c>
      <c r="L4" s="21" t="s">
        <v>44</v>
      </c>
      <c r="M4" s="21" t="s">
        <v>44</v>
      </c>
      <c r="N4" s="21" t="s">
        <v>44</v>
      </c>
      <c r="O4" s="21" t="s">
        <v>44</v>
      </c>
      <c r="P4" s="48"/>
    </row>
    <row r="5" spans="3:16" s="17" customFormat="1" ht="13.5">
      <c r="C5" s="41" t="s">
        <v>45</v>
      </c>
      <c r="D5" s="75" t="s">
        <v>161</v>
      </c>
      <c r="E5" s="75" t="s">
        <v>161</v>
      </c>
      <c r="F5" s="75" t="s">
        <v>161</v>
      </c>
      <c r="G5" s="75">
        <v>0</v>
      </c>
      <c r="H5" s="75">
        <v>0</v>
      </c>
      <c r="I5" s="75">
        <v>0</v>
      </c>
      <c r="J5" s="75">
        <v>0</v>
      </c>
      <c r="K5" s="75">
        <v>0</v>
      </c>
      <c r="L5" s="75">
        <v>0</v>
      </c>
      <c r="M5" s="75">
        <v>0</v>
      </c>
      <c r="N5" s="75">
        <v>0</v>
      </c>
      <c r="O5" s="75">
        <v>0</v>
      </c>
      <c r="P5" s="45" t="s">
        <v>46</v>
      </c>
    </row>
    <row r="6" spans="3:16" s="17" customFormat="1" ht="13.5">
      <c r="C6" s="41" t="s">
        <v>47</v>
      </c>
      <c r="D6" s="75">
        <v>0</v>
      </c>
      <c r="E6" s="75">
        <v>0</v>
      </c>
      <c r="F6" s="75">
        <v>0</v>
      </c>
      <c r="G6" s="75">
        <v>0</v>
      </c>
      <c r="H6" s="75">
        <v>0</v>
      </c>
      <c r="I6" s="75">
        <v>0</v>
      </c>
      <c r="J6" s="75">
        <v>0</v>
      </c>
      <c r="K6" s="75">
        <v>0</v>
      </c>
      <c r="L6" s="75">
        <v>0</v>
      </c>
      <c r="M6" s="75">
        <v>0</v>
      </c>
      <c r="N6" s="75">
        <v>0</v>
      </c>
      <c r="O6" s="75">
        <v>0</v>
      </c>
      <c r="P6" s="45" t="s">
        <v>48</v>
      </c>
    </row>
    <row r="7" spans="3:16" s="17" customFormat="1" ht="13.5">
      <c r="C7" s="41" t="s">
        <v>49</v>
      </c>
      <c r="D7" s="75" t="s">
        <v>170</v>
      </c>
      <c r="E7" s="75" t="s">
        <v>170</v>
      </c>
      <c r="F7" s="75" t="s">
        <v>161</v>
      </c>
      <c r="G7" s="75">
        <v>0</v>
      </c>
      <c r="H7" s="75">
        <v>0</v>
      </c>
      <c r="I7" s="75">
        <v>0</v>
      </c>
      <c r="J7" s="75">
        <v>12109</v>
      </c>
      <c r="K7" s="75">
        <v>12109</v>
      </c>
      <c r="L7" s="75">
        <v>0</v>
      </c>
      <c r="M7" s="75" t="s">
        <v>170</v>
      </c>
      <c r="N7" s="75" t="s">
        <v>170</v>
      </c>
      <c r="O7" s="75" t="s">
        <v>170</v>
      </c>
      <c r="P7" s="45" t="s">
        <v>50</v>
      </c>
    </row>
    <row r="8" spans="3:16" s="17" customFormat="1" ht="13.5" customHeight="1">
      <c r="C8" s="41" t="s">
        <v>51</v>
      </c>
      <c r="D8" s="75" t="s">
        <v>170</v>
      </c>
      <c r="E8" s="75" t="s">
        <v>170</v>
      </c>
      <c r="F8" s="75" t="s">
        <v>161</v>
      </c>
      <c r="G8" s="75">
        <v>0</v>
      </c>
      <c r="H8" s="75">
        <v>0</v>
      </c>
      <c r="I8" s="75">
        <v>0</v>
      </c>
      <c r="J8" s="75">
        <v>0</v>
      </c>
      <c r="K8" s="75">
        <v>0</v>
      </c>
      <c r="L8" s="75">
        <v>0</v>
      </c>
      <c r="M8" s="75" t="s">
        <v>170</v>
      </c>
      <c r="N8" s="75" t="s">
        <v>170</v>
      </c>
      <c r="O8" s="75" t="s">
        <v>170</v>
      </c>
      <c r="P8" s="45" t="s">
        <v>52</v>
      </c>
    </row>
    <row r="9" spans="3:16" s="17" customFormat="1" ht="13.5" customHeight="1">
      <c r="C9" s="41" t="s">
        <v>53</v>
      </c>
      <c r="D9" s="75">
        <v>63394</v>
      </c>
      <c r="E9" s="75">
        <v>63394</v>
      </c>
      <c r="F9" s="75">
        <v>0.4556</v>
      </c>
      <c r="G9" s="75">
        <v>0.4556</v>
      </c>
      <c r="H9" s="75">
        <v>0.4556</v>
      </c>
      <c r="I9" s="75">
        <v>0</v>
      </c>
      <c r="J9" s="75">
        <v>21309</v>
      </c>
      <c r="K9" s="75">
        <v>21309</v>
      </c>
      <c r="L9" s="75">
        <v>0</v>
      </c>
      <c r="M9" s="75">
        <v>0</v>
      </c>
      <c r="N9" s="75">
        <v>0</v>
      </c>
      <c r="O9" s="75">
        <v>0</v>
      </c>
      <c r="P9" s="45" t="s">
        <v>54</v>
      </c>
    </row>
    <row r="10" spans="1:16" s="17" customFormat="1" ht="13.5" customHeight="1">
      <c r="A10" s="17" t="s">
        <v>55</v>
      </c>
      <c r="C10" s="41"/>
      <c r="D10" s="75"/>
      <c r="E10" s="75"/>
      <c r="F10" s="75"/>
      <c r="G10" s="75"/>
      <c r="H10" s="75"/>
      <c r="I10" s="75"/>
      <c r="J10" s="75"/>
      <c r="K10" s="75"/>
      <c r="L10" s="75"/>
      <c r="M10" s="75"/>
      <c r="N10" s="75"/>
      <c r="O10" s="75"/>
      <c r="P10" s="45"/>
    </row>
    <row r="11" spans="3:16" s="17" customFormat="1" ht="13.5" customHeight="1">
      <c r="C11" s="41" t="s">
        <v>56</v>
      </c>
      <c r="D11" s="75">
        <v>342</v>
      </c>
      <c r="E11" s="75">
        <v>342</v>
      </c>
      <c r="F11" s="75">
        <v>0</v>
      </c>
      <c r="G11" s="75">
        <v>0.4556</v>
      </c>
      <c r="H11" s="75">
        <v>0</v>
      </c>
      <c r="I11" s="75">
        <v>0.4556</v>
      </c>
      <c r="J11" s="75">
        <v>0</v>
      </c>
      <c r="K11" s="75">
        <v>0</v>
      </c>
      <c r="L11" s="75">
        <v>0</v>
      </c>
      <c r="M11" s="75" t="s">
        <v>170</v>
      </c>
      <c r="N11" s="75" t="s">
        <v>170</v>
      </c>
      <c r="O11" s="75" t="s">
        <v>170</v>
      </c>
      <c r="P11" s="45" t="s">
        <v>57</v>
      </c>
    </row>
    <row r="12" spans="3:16" s="17" customFormat="1" ht="13.5" customHeight="1">
      <c r="C12" s="42" t="s">
        <v>58</v>
      </c>
      <c r="D12" s="75">
        <v>1</v>
      </c>
      <c r="E12" s="75">
        <v>1</v>
      </c>
      <c r="F12" s="75">
        <v>0</v>
      </c>
      <c r="G12" s="75">
        <v>0.4556</v>
      </c>
      <c r="H12" s="75">
        <v>0.4556</v>
      </c>
      <c r="I12" s="75">
        <v>0</v>
      </c>
      <c r="J12" s="75">
        <v>0.4556</v>
      </c>
      <c r="K12" s="75">
        <v>0</v>
      </c>
      <c r="L12" s="75">
        <v>0</v>
      </c>
      <c r="M12" s="75" t="s">
        <v>170</v>
      </c>
      <c r="N12" s="75" t="s">
        <v>170</v>
      </c>
      <c r="O12" s="75" t="s">
        <v>170</v>
      </c>
      <c r="P12" s="45" t="s">
        <v>55</v>
      </c>
    </row>
    <row r="13" spans="3:16" s="17" customFormat="1" ht="13.5" customHeight="1">
      <c r="C13" s="42" t="s">
        <v>59</v>
      </c>
      <c r="D13" s="75">
        <v>33</v>
      </c>
      <c r="E13" s="75">
        <v>33</v>
      </c>
      <c r="F13" s="75">
        <v>0</v>
      </c>
      <c r="G13" s="75">
        <v>0</v>
      </c>
      <c r="H13" s="75">
        <v>0</v>
      </c>
      <c r="I13" s="75">
        <v>0</v>
      </c>
      <c r="J13" s="75">
        <v>0</v>
      </c>
      <c r="K13" s="75">
        <v>0</v>
      </c>
      <c r="L13" s="75">
        <v>0</v>
      </c>
      <c r="M13" s="75">
        <v>0</v>
      </c>
      <c r="N13" s="75">
        <v>0</v>
      </c>
      <c r="O13" s="75">
        <v>0</v>
      </c>
      <c r="P13" s="45" t="s">
        <v>60</v>
      </c>
    </row>
    <row r="14" spans="3:16" s="17" customFormat="1" ht="13.5" customHeight="1">
      <c r="C14" s="42" t="s">
        <v>61</v>
      </c>
      <c r="D14" s="75">
        <v>59</v>
      </c>
      <c r="E14" s="75">
        <v>59</v>
      </c>
      <c r="F14" s="75">
        <v>0</v>
      </c>
      <c r="G14" s="75">
        <v>0.4556</v>
      </c>
      <c r="H14" s="75">
        <v>0.4556</v>
      </c>
      <c r="I14" s="75">
        <v>0</v>
      </c>
      <c r="J14" s="75">
        <v>0</v>
      </c>
      <c r="K14" s="75">
        <v>0</v>
      </c>
      <c r="L14" s="75">
        <v>0</v>
      </c>
      <c r="M14" s="75">
        <v>0</v>
      </c>
      <c r="N14" s="75">
        <v>0</v>
      </c>
      <c r="O14" s="75">
        <v>0</v>
      </c>
      <c r="P14" s="45" t="s">
        <v>62</v>
      </c>
    </row>
    <row r="15" spans="3:16" s="17" customFormat="1" ht="13.5" customHeight="1">
      <c r="C15" s="42" t="s">
        <v>63</v>
      </c>
      <c r="D15" s="75">
        <v>10589</v>
      </c>
      <c r="E15" s="75">
        <v>10589</v>
      </c>
      <c r="F15" s="75">
        <v>0</v>
      </c>
      <c r="G15" s="75">
        <v>0</v>
      </c>
      <c r="H15" s="75">
        <v>0</v>
      </c>
      <c r="I15" s="75">
        <v>0</v>
      </c>
      <c r="J15" s="75">
        <v>0</v>
      </c>
      <c r="K15" s="75">
        <v>0</v>
      </c>
      <c r="L15" s="75">
        <v>0</v>
      </c>
      <c r="M15" s="75" t="s">
        <v>170</v>
      </c>
      <c r="N15" s="75" t="s">
        <v>170</v>
      </c>
      <c r="O15" s="75" t="s">
        <v>170</v>
      </c>
      <c r="P15" s="45" t="s">
        <v>64</v>
      </c>
    </row>
    <row r="16" spans="3:16" s="17" customFormat="1" ht="13.5" customHeight="1">
      <c r="C16" s="42"/>
      <c r="D16" s="75"/>
      <c r="E16" s="75"/>
      <c r="F16" s="75"/>
      <c r="G16" s="75"/>
      <c r="H16" s="75"/>
      <c r="I16" s="75"/>
      <c r="J16" s="75"/>
      <c r="K16" s="75"/>
      <c r="L16" s="75"/>
      <c r="M16" s="75"/>
      <c r="N16" s="75"/>
      <c r="O16" s="75"/>
      <c r="P16" s="45"/>
    </row>
    <row r="17" spans="1:16" s="17" customFormat="1" ht="13.5" customHeight="1">
      <c r="A17" s="17" t="s">
        <v>65</v>
      </c>
      <c r="C17" s="42" t="s">
        <v>66</v>
      </c>
      <c r="D17" s="75" t="s">
        <v>170</v>
      </c>
      <c r="E17" s="75" t="s">
        <v>170</v>
      </c>
      <c r="F17" s="75" t="s">
        <v>161</v>
      </c>
      <c r="G17" s="75">
        <v>0</v>
      </c>
      <c r="H17" s="75">
        <v>0</v>
      </c>
      <c r="I17" s="75">
        <v>0</v>
      </c>
      <c r="J17" s="75">
        <v>0</v>
      </c>
      <c r="K17" s="75">
        <v>0</v>
      </c>
      <c r="L17" s="75">
        <v>0</v>
      </c>
      <c r="M17" s="75">
        <v>0</v>
      </c>
      <c r="N17" s="75">
        <v>0</v>
      </c>
      <c r="O17" s="75">
        <v>0</v>
      </c>
      <c r="P17" s="45" t="s">
        <v>67</v>
      </c>
    </row>
    <row r="18" spans="3:16" s="17" customFormat="1" ht="13.5" customHeight="1">
      <c r="C18" s="42" t="s">
        <v>68</v>
      </c>
      <c r="D18" s="75">
        <v>27</v>
      </c>
      <c r="E18" s="75">
        <v>27</v>
      </c>
      <c r="F18" s="75">
        <v>0.4556</v>
      </c>
      <c r="G18" s="75">
        <v>0</v>
      </c>
      <c r="H18" s="75">
        <v>0</v>
      </c>
      <c r="I18" s="75">
        <v>0</v>
      </c>
      <c r="J18" s="75">
        <v>0</v>
      </c>
      <c r="K18" s="75">
        <v>0</v>
      </c>
      <c r="L18" s="75">
        <v>0</v>
      </c>
      <c r="M18" s="75">
        <v>0</v>
      </c>
      <c r="N18" s="75">
        <v>0</v>
      </c>
      <c r="O18" s="75">
        <v>0</v>
      </c>
      <c r="P18" s="45" t="s">
        <v>69</v>
      </c>
    </row>
    <row r="19" spans="3:16" s="17" customFormat="1" ht="13.5" customHeight="1">
      <c r="C19" s="42" t="s">
        <v>70</v>
      </c>
      <c r="D19" s="75" t="s">
        <v>170</v>
      </c>
      <c r="E19" s="75" t="s">
        <v>170</v>
      </c>
      <c r="F19" s="75" t="s">
        <v>161</v>
      </c>
      <c r="G19" s="75">
        <v>0</v>
      </c>
      <c r="H19" s="75">
        <v>0</v>
      </c>
      <c r="I19" s="75">
        <v>0</v>
      </c>
      <c r="J19" s="75">
        <v>0</v>
      </c>
      <c r="K19" s="75">
        <v>0</v>
      </c>
      <c r="L19" s="75">
        <v>0</v>
      </c>
      <c r="M19" s="75">
        <v>0</v>
      </c>
      <c r="N19" s="75">
        <v>0</v>
      </c>
      <c r="O19" s="75">
        <v>0</v>
      </c>
      <c r="P19" s="45" t="s">
        <v>71</v>
      </c>
    </row>
    <row r="20" spans="3:16" s="17" customFormat="1" ht="13.5" customHeight="1">
      <c r="C20" s="42" t="s">
        <v>72</v>
      </c>
      <c r="D20" s="75">
        <v>47385</v>
      </c>
      <c r="E20" s="75">
        <v>47385</v>
      </c>
      <c r="F20" s="75">
        <v>0</v>
      </c>
      <c r="G20" s="75">
        <v>0</v>
      </c>
      <c r="H20" s="75">
        <v>0</v>
      </c>
      <c r="I20" s="75">
        <v>0</v>
      </c>
      <c r="J20" s="75">
        <v>0</v>
      </c>
      <c r="K20" s="75">
        <v>0</v>
      </c>
      <c r="L20" s="75">
        <v>0</v>
      </c>
      <c r="M20" s="75" t="s">
        <v>170</v>
      </c>
      <c r="N20" s="75" t="s">
        <v>170</v>
      </c>
      <c r="O20" s="75" t="s">
        <v>170</v>
      </c>
      <c r="P20" s="49" t="s">
        <v>73</v>
      </c>
    </row>
    <row r="21" spans="3:16" s="17" customFormat="1" ht="13.5" customHeight="1">
      <c r="C21" s="42" t="s">
        <v>74</v>
      </c>
      <c r="D21" s="75">
        <v>533</v>
      </c>
      <c r="E21" s="75">
        <v>533</v>
      </c>
      <c r="F21" s="75">
        <v>0</v>
      </c>
      <c r="G21" s="75">
        <v>0</v>
      </c>
      <c r="H21" s="75">
        <v>0</v>
      </c>
      <c r="I21" s="75">
        <v>0</v>
      </c>
      <c r="J21" s="75">
        <v>0</v>
      </c>
      <c r="K21" s="75">
        <v>0</v>
      </c>
      <c r="L21" s="75">
        <v>0</v>
      </c>
      <c r="M21" s="75" t="s">
        <v>170</v>
      </c>
      <c r="N21" s="75" t="s">
        <v>170</v>
      </c>
      <c r="O21" s="75" t="s">
        <v>170</v>
      </c>
      <c r="P21" s="49" t="s">
        <v>75</v>
      </c>
    </row>
    <row r="22" spans="3:16" s="17" customFormat="1" ht="13.5" customHeight="1">
      <c r="C22" s="42"/>
      <c r="D22" s="75"/>
      <c r="E22" s="75"/>
      <c r="F22" s="75"/>
      <c r="G22" s="75"/>
      <c r="H22" s="75"/>
      <c r="I22" s="75"/>
      <c r="J22" s="75"/>
      <c r="K22" s="75"/>
      <c r="L22" s="75"/>
      <c r="M22" s="75"/>
      <c r="N22" s="75"/>
      <c r="O22" s="75"/>
      <c r="P22" s="45"/>
    </row>
    <row r="23" spans="3:16" s="17" customFormat="1" ht="13.5" customHeight="1">
      <c r="C23" s="42" t="s">
        <v>76</v>
      </c>
      <c r="D23" s="75">
        <v>338</v>
      </c>
      <c r="E23" s="75">
        <v>333</v>
      </c>
      <c r="F23" s="75">
        <v>5</v>
      </c>
      <c r="G23" s="75">
        <v>0</v>
      </c>
      <c r="H23" s="75">
        <v>0</v>
      </c>
      <c r="I23" s="75">
        <v>0</v>
      </c>
      <c r="J23" s="75">
        <v>0</v>
      </c>
      <c r="K23" s="75">
        <v>0</v>
      </c>
      <c r="L23" s="75">
        <v>0</v>
      </c>
      <c r="M23" s="75">
        <v>0</v>
      </c>
      <c r="N23" s="75">
        <v>0</v>
      </c>
      <c r="O23" s="75">
        <v>0</v>
      </c>
      <c r="P23" s="49" t="s">
        <v>77</v>
      </c>
    </row>
    <row r="24" spans="1:18" s="17" customFormat="1" ht="13.5" customHeight="1">
      <c r="A24" s="17" t="s">
        <v>32</v>
      </c>
      <c r="C24" s="42" t="s">
        <v>78</v>
      </c>
      <c r="D24" s="75">
        <v>27</v>
      </c>
      <c r="E24" s="75">
        <v>27</v>
      </c>
      <c r="F24" s="75">
        <v>0</v>
      </c>
      <c r="G24" s="75">
        <v>0</v>
      </c>
      <c r="H24" s="75">
        <v>0</v>
      </c>
      <c r="I24" s="75">
        <v>0</v>
      </c>
      <c r="J24" s="75">
        <v>0</v>
      </c>
      <c r="K24" s="75">
        <v>0</v>
      </c>
      <c r="L24" s="75">
        <v>0</v>
      </c>
      <c r="M24" s="75">
        <v>0</v>
      </c>
      <c r="N24" s="75">
        <v>0</v>
      </c>
      <c r="O24" s="75">
        <v>0</v>
      </c>
      <c r="P24" s="49" t="s">
        <v>79</v>
      </c>
      <c r="R24" s="107"/>
    </row>
    <row r="25" spans="3:16" s="17" customFormat="1" ht="13.5" customHeight="1">
      <c r="C25" s="42" t="s">
        <v>80</v>
      </c>
      <c r="D25" s="75">
        <v>17</v>
      </c>
      <c r="E25" s="75">
        <v>17</v>
      </c>
      <c r="F25" s="75">
        <v>0.4556</v>
      </c>
      <c r="G25" s="75">
        <v>0</v>
      </c>
      <c r="H25" s="75">
        <v>0</v>
      </c>
      <c r="I25" s="75">
        <v>0</v>
      </c>
      <c r="J25" s="75">
        <v>1</v>
      </c>
      <c r="K25" s="75">
        <v>1</v>
      </c>
      <c r="L25" s="75">
        <v>0</v>
      </c>
      <c r="M25" s="75">
        <v>0</v>
      </c>
      <c r="N25" s="75">
        <v>0</v>
      </c>
      <c r="O25" s="75">
        <v>0</v>
      </c>
      <c r="P25" s="49" t="s">
        <v>81</v>
      </c>
    </row>
    <row r="26" spans="3:16" s="17" customFormat="1" ht="13.5" customHeight="1">
      <c r="C26" s="42"/>
      <c r="D26" s="75"/>
      <c r="E26" s="75"/>
      <c r="F26" s="75"/>
      <c r="G26" s="75"/>
      <c r="H26" s="75"/>
      <c r="I26" s="75"/>
      <c r="J26" s="75"/>
      <c r="K26" s="75"/>
      <c r="L26" s="75"/>
      <c r="M26" s="75"/>
      <c r="N26" s="75"/>
      <c r="O26" s="75"/>
      <c r="P26" s="45"/>
    </row>
    <row r="27" spans="3:16" s="50" customFormat="1" ht="13.5">
      <c r="C27" s="51" t="s">
        <v>82</v>
      </c>
      <c r="D27" s="84">
        <v>127748.4556</v>
      </c>
      <c r="E27" s="84">
        <v>127742</v>
      </c>
      <c r="F27" s="84">
        <v>6.3668</v>
      </c>
      <c r="G27" s="84">
        <v>0.4556</v>
      </c>
      <c r="H27" s="84">
        <v>0.4556</v>
      </c>
      <c r="I27" s="84">
        <f>SUM(I5:I25)</f>
        <v>0.4556</v>
      </c>
      <c r="J27" s="84">
        <v>33418</v>
      </c>
      <c r="K27" s="84">
        <v>33418</v>
      </c>
      <c r="L27" s="84">
        <f>SUM(L5:L25)</f>
        <v>0</v>
      </c>
      <c r="M27" s="84" t="s">
        <v>161</v>
      </c>
      <c r="N27" s="84" t="s">
        <v>161</v>
      </c>
      <c r="O27" s="84" t="s">
        <v>161</v>
      </c>
      <c r="P27" s="52" t="s">
        <v>2</v>
      </c>
    </row>
    <row r="28" spans="3:16" s="50" customFormat="1" ht="13.5" customHeight="1">
      <c r="C28" s="85"/>
      <c r="D28" s="84"/>
      <c r="E28" s="84"/>
      <c r="F28" s="84"/>
      <c r="G28" s="84"/>
      <c r="H28" s="84"/>
      <c r="I28" s="84"/>
      <c r="J28" s="84"/>
      <c r="K28" s="84"/>
      <c r="L28" s="84"/>
      <c r="M28" s="84"/>
      <c r="N28" s="84"/>
      <c r="O28" s="84"/>
      <c r="P28" s="52"/>
    </row>
    <row r="29" spans="3:16" s="50" customFormat="1" ht="13.5" customHeight="1">
      <c r="C29" s="51" t="s">
        <v>83</v>
      </c>
      <c r="D29" s="84">
        <v>4999</v>
      </c>
      <c r="E29" s="84">
        <v>4999</v>
      </c>
      <c r="F29" s="84">
        <v>0</v>
      </c>
      <c r="G29" s="84">
        <f aca="true" t="shared" si="0" ref="G29:L29">SUM(G5:G8)</f>
        <v>0</v>
      </c>
      <c r="H29" s="84">
        <f t="shared" si="0"/>
        <v>0</v>
      </c>
      <c r="I29" s="84">
        <f t="shared" si="0"/>
        <v>0</v>
      </c>
      <c r="J29" s="84">
        <f t="shared" si="0"/>
        <v>12109</v>
      </c>
      <c r="K29" s="84">
        <f t="shared" si="0"/>
        <v>12109</v>
      </c>
      <c r="L29" s="84">
        <f t="shared" si="0"/>
        <v>0</v>
      </c>
      <c r="M29" s="75">
        <v>1</v>
      </c>
      <c r="N29" s="75">
        <v>1</v>
      </c>
      <c r="O29" s="84">
        <f>SUM(O5:O8)</f>
        <v>0</v>
      </c>
      <c r="P29" s="52" t="s">
        <v>84</v>
      </c>
    </row>
    <row r="30" spans="3:16" s="50" customFormat="1" ht="12.75" customHeight="1">
      <c r="C30" s="51" t="s">
        <v>85</v>
      </c>
      <c r="D30" s="84">
        <v>63770</v>
      </c>
      <c r="E30" s="84">
        <v>63770</v>
      </c>
      <c r="F30" s="84">
        <v>0.4556</v>
      </c>
      <c r="G30" s="84">
        <v>0.4556</v>
      </c>
      <c r="H30" s="84">
        <v>0.4556</v>
      </c>
      <c r="I30" s="84">
        <f>SUM(I9:I13)</f>
        <v>0.4556</v>
      </c>
      <c r="J30" s="84">
        <f>SUM(J9:J13)</f>
        <v>21309.4556</v>
      </c>
      <c r="K30" s="84">
        <f>SUM(K9:K13)</f>
        <v>21309</v>
      </c>
      <c r="L30" s="84">
        <f>SUM(L9:L13)</f>
        <v>0</v>
      </c>
      <c r="M30" s="84" t="s">
        <v>170</v>
      </c>
      <c r="N30" s="84" t="s">
        <v>170</v>
      </c>
      <c r="O30" s="84" t="s">
        <v>170</v>
      </c>
      <c r="P30" s="52" t="s">
        <v>55</v>
      </c>
    </row>
    <row r="31" spans="3:16" s="17" customFormat="1" ht="13.5" customHeight="1">
      <c r="C31" s="42"/>
      <c r="D31" s="75"/>
      <c r="E31" s="75"/>
      <c r="F31" s="75"/>
      <c r="G31" s="75"/>
      <c r="H31" s="75"/>
      <c r="I31" s="75"/>
      <c r="J31" s="75"/>
      <c r="K31" s="75"/>
      <c r="L31" s="75"/>
      <c r="M31" s="75"/>
      <c r="N31" s="75"/>
      <c r="O31" s="75"/>
      <c r="P31" s="45"/>
    </row>
    <row r="32" spans="3:16" s="17" customFormat="1" ht="13.5" customHeight="1">
      <c r="C32" s="42" t="s">
        <v>86</v>
      </c>
      <c r="D32" s="75" t="s">
        <v>170</v>
      </c>
      <c r="E32" s="75" t="s">
        <v>170</v>
      </c>
      <c r="F32" s="75" t="s">
        <v>161</v>
      </c>
      <c r="G32" s="75">
        <v>0</v>
      </c>
      <c r="H32" s="75">
        <v>0</v>
      </c>
      <c r="I32" s="75">
        <v>0</v>
      </c>
      <c r="J32" s="75">
        <v>0</v>
      </c>
      <c r="K32" s="75">
        <v>0</v>
      </c>
      <c r="L32" s="75">
        <v>0</v>
      </c>
      <c r="M32" s="75" t="s">
        <v>161</v>
      </c>
      <c r="N32" s="75" t="s">
        <v>161</v>
      </c>
      <c r="O32" s="75" t="s">
        <v>161</v>
      </c>
      <c r="P32" s="49" t="s">
        <v>87</v>
      </c>
    </row>
    <row r="33" spans="1:16" s="17" customFormat="1" ht="13.5" customHeight="1">
      <c r="A33" s="17" t="s">
        <v>88</v>
      </c>
      <c r="C33" s="42" t="s">
        <v>89</v>
      </c>
      <c r="D33" s="75" t="s">
        <v>170</v>
      </c>
      <c r="E33" s="75" t="s">
        <v>170</v>
      </c>
      <c r="F33" s="75" t="s">
        <v>161</v>
      </c>
      <c r="G33" s="75">
        <v>0</v>
      </c>
      <c r="H33" s="75">
        <v>0</v>
      </c>
      <c r="I33" s="75">
        <v>0</v>
      </c>
      <c r="J33" s="75">
        <v>0</v>
      </c>
      <c r="K33" s="75">
        <v>0</v>
      </c>
      <c r="L33" s="75">
        <v>0</v>
      </c>
      <c r="M33" s="75" t="s">
        <v>161</v>
      </c>
      <c r="N33" s="75" t="s">
        <v>161</v>
      </c>
      <c r="O33" s="75" t="s">
        <v>161</v>
      </c>
      <c r="P33" s="45" t="s">
        <v>90</v>
      </c>
    </row>
    <row r="34" spans="3:16" s="17" customFormat="1" ht="13.5" customHeight="1">
      <c r="C34" s="42" t="s">
        <v>91</v>
      </c>
      <c r="D34" s="75">
        <v>4172</v>
      </c>
      <c r="E34" s="75">
        <v>4172</v>
      </c>
      <c r="F34" s="75">
        <v>0</v>
      </c>
      <c r="G34" s="75">
        <v>0</v>
      </c>
      <c r="H34" s="75">
        <v>0</v>
      </c>
      <c r="I34" s="75">
        <v>0</v>
      </c>
      <c r="J34" s="75">
        <v>16131</v>
      </c>
      <c r="K34" s="75">
        <v>16131</v>
      </c>
      <c r="L34" s="75">
        <v>0</v>
      </c>
      <c r="M34" s="75">
        <v>0</v>
      </c>
      <c r="N34" s="75">
        <v>0</v>
      </c>
      <c r="O34" s="75">
        <v>0</v>
      </c>
      <c r="P34" s="45" t="s">
        <v>92</v>
      </c>
    </row>
    <row r="35" spans="1:16" s="17" customFormat="1" ht="13.5">
      <c r="A35" s="17" t="s">
        <v>87</v>
      </c>
      <c r="C35" s="41" t="s">
        <v>93</v>
      </c>
      <c r="D35" s="75">
        <v>496</v>
      </c>
      <c r="E35" s="75">
        <v>496</v>
      </c>
      <c r="F35" s="75">
        <v>0.4556</v>
      </c>
      <c r="G35" s="75">
        <v>0</v>
      </c>
      <c r="H35" s="75">
        <v>0</v>
      </c>
      <c r="I35" s="75">
        <v>0</v>
      </c>
      <c r="J35" s="75">
        <v>0.4556</v>
      </c>
      <c r="K35" s="75">
        <v>0</v>
      </c>
      <c r="L35" s="75">
        <v>0.4556</v>
      </c>
      <c r="M35" s="75">
        <v>0</v>
      </c>
      <c r="N35" s="75">
        <v>0</v>
      </c>
      <c r="O35" s="75">
        <v>0</v>
      </c>
      <c r="P35" s="45" t="s">
        <v>94</v>
      </c>
    </row>
    <row r="36" spans="3:16" s="17" customFormat="1" ht="13.5" customHeight="1">
      <c r="C36" s="41" t="s">
        <v>95</v>
      </c>
      <c r="D36" s="75">
        <v>392</v>
      </c>
      <c r="E36" s="75">
        <v>392</v>
      </c>
      <c r="F36" s="75">
        <v>0</v>
      </c>
      <c r="G36" s="75">
        <v>0</v>
      </c>
      <c r="H36" s="75">
        <v>0</v>
      </c>
      <c r="I36" s="75">
        <v>0</v>
      </c>
      <c r="J36" s="75">
        <v>0.4556</v>
      </c>
      <c r="K36" s="75">
        <v>0</v>
      </c>
      <c r="L36" s="75">
        <v>0</v>
      </c>
      <c r="M36" s="75">
        <v>0</v>
      </c>
      <c r="N36" s="75">
        <v>0</v>
      </c>
      <c r="O36" s="75">
        <v>0</v>
      </c>
      <c r="P36" s="45" t="s">
        <v>96</v>
      </c>
    </row>
    <row r="37" spans="1:16" s="17" customFormat="1" ht="13.5" customHeight="1">
      <c r="A37" s="17" t="s">
        <v>32</v>
      </c>
      <c r="C37" s="41"/>
      <c r="D37" s="75"/>
      <c r="E37" s="75"/>
      <c r="F37" s="75"/>
      <c r="G37" s="75"/>
      <c r="H37" s="75"/>
      <c r="I37" s="75"/>
      <c r="J37" s="75"/>
      <c r="K37" s="75"/>
      <c r="L37" s="75"/>
      <c r="M37" s="75"/>
      <c r="N37" s="75"/>
      <c r="O37" s="75"/>
      <c r="P37" s="45"/>
    </row>
    <row r="38" spans="3:16" s="55" customFormat="1" ht="14.25">
      <c r="C38" s="80" t="s">
        <v>97</v>
      </c>
      <c r="D38" s="82">
        <v>5368</v>
      </c>
      <c r="E38" s="82">
        <v>5362</v>
      </c>
      <c r="F38" s="82">
        <v>6.4556000000000004</v>
      </c>
      <c r="G38" s="82">
        <f aca="true" t="shared" si="1" ref="G38:L38">SUM(G32:G36)</f>
        <v>0</v>
      </c>
      <c r="H38" s="82">
        <f t="shared" si="1"/>
        <v>0</v>
      </c>
      <c r="I38" s="82">
        <f t="shared" si="1"/>
        <v>0</v>
      </c>
      <c r="J38" s="82">
        <f t="shared" si="1"/>
        <v>16131.911199999999</v>
      </c>
      <c r="K38" s="82">
        <f t="shared" si="1"/>
        <v>16131</v>
      </c>
      <c r="L38" s="82">
        <f t="shared" si="1"/>
        <v>0.4556</v>
      </c>
      <c r="M38" s="82" t="s">
        <v>161</v>
      </c>
      <c r="N38" s="82" t="s">
        <v>161</v>
      </c>
      <c r="O38" s="82" t="s">
        <v>161</v>
      </c>
      <c r="P38" s="81" t="s">
        <v>2</v>
      </c>
    </row>
    <row r="39" spans="3:16" s="17" customFormat="1" ht="13.5">
      <c r="C39" s="42"/>
      <c r="D39" s="75"/>
      <c r="E39" s="75"/>
      <c r="F39" s="75"/>
      <c r="G39" s="103"/>
      <c r="H39" s="75"/>
      <c r="I39" s="75"/>
      <c r="J39" s="75"/>
      <c r="K39" s="75"/>
      <c r="L39" s="75"/>
      <c r="M39" s="75"/>
      <c r="N39" s="75"/>
      <c r="O39" s="75"/>
      <c r="P39" s="45"/>
    </row>
    <row r="40" spans="3:16" s="17" customFormat="1" ht="13.5">
      <c r="C40" s="42" t="s">
        <v>98</v>
      </c>
      <c r="D40" s="75">
        <v>158</v>
      </c>
      <c r="E40" s="75">
        <v>158</v>
      </c>
      <c r="F40" s="75">
        <v>0</v>
      </c>
      <c r="G40" s="75">
        <v>0</v>
      </c>
      <c r="H40" s="75">
        <v>0</v>
      </c>
      <c r="I40" s="75">
        <v>0</v>
      </c>
      <c r="J40" s="75">
        <v>0</v>
      </c>
      <c r="K40" s="75">
        <v>0</v>
      </c>
      <c r="L40" s="75">
        <v>0</v>
      </c>
      <c r="M40" s="75">
        <v>0</v>
      </c>
      <c r="N40" s="75">
        <v>0</v>
      </c>
      <c r="O40" s="75">
        <v>0</v>
      </c>
      <c r="P40" s="45" t="s">
        <v>99</v>
      </c>
    </row>
    <row r="41" spans="3:16" s="17" customFormat="1" ht="13.5">
      <c r="C41" s="42" t="s">
        <v>100</v>
      </c>
      <c r="D41" s="75">
        <v>116</v>
      </c>
      <c r="E41" s="75">
        <v>116</v>
      </c>
      <c r="F41" s="75">
        <v>0</v>
      </c>
      <c r="G41" s="75">
        <v>0</v>
      </c>
      <c r="H41" s="75">
        <v>0</v>
      </c>
      <c r="I41" s="75">
        <v>0</v>
      </c>
      <c r="J41" s="75">
        <v>0</v>
      </c>
      <c r="K41" s="75">
        <v>0</v>
      </c>
      <c r="L41" s="75">
        <v>0</v>
      </c>
      <c r="M41" s="75">
        <v>0</v>
      </c>
      <c r="N41" s="75">
        <v>0</v>
      </c>
      <c r="O41" s="75">
        <v>0</v>
      </c>
      <c r="P41" s="45" t="s">
        <v>88</v>
      </c>
    </row>
    <row r="42" spans="1:16" s="17" customFormat="1" ht="13.5">
      <c r="A42" s="17" t="s">
        <v>99</v>
      </c>
      <c r="C42" s="42" t="s">
        <v>101</v>
      </c>
      <c r="D42" s="75">
        <v>29</v>
      </c>
      <c r="E42" s="75">
        <v>28</v>
      </c>
      <c r="F42" s="75">
        <v>0.4556</v>
      </c>
      <c r="G42" s="75">
        <v>0</v>
      </c>
      <c r="H42" s="75">
        <v>0</v>
      </c>
      <c r="I42" s="75">
        <v>0</v>
      </c>
      <c r="J42" s="75">
        <v>0</v>
      </c>
      <c r="K42" s="75">
        <v>0</v>
      </c>
      <c r="L42" s="75">
        <v>0</v>
      </c>
      <c r="M42" s="75">
        <v>0</v>
      </c>
      <c r="N42" s="75">
        <v>0</v>
      </c>
      <c r="O42" s="75">
        <v>0</v>
      </c>
      <c r="P42" s="45" t="s">
        <v>102</v>
      </c>
    </row>
    <row r="43" spans="3:16" s="17" customFormat="1" ht="13.5">
      <c r="C43" s="42" t="s">
        <v>103</v>
      </c>
      <c r="D43" s="75">
        <v>80</v>
      </c>
      <c r="E43" s="75">
        <v>80</v>
      </c>
      <c r="F43" s="75">
        <v>0</v>
      </c>
      <c r="G43" s="75">
        <v>0</v>
      </c>
      <c r="H43" s="75">
        <v>0</v>
      </c>
      <c r="I43" s="75">
        <v>0</v>
      </c>
      <c r="J43" s="75">
        <v>0</v>
      </c>
      <c r="K43" s="75">
        <v>0</v>
      </c>
      <c r="L43" s="75">
        <v>0</v>
      </c>
      <c r="M43" s="75" t="s">
        <v>161</v>
      </c>
      <c r="N43" s="75" t="s">
        <v>161</v>
      </c>
      <c r="O43" s="75" t="s">
        <v>161</v>
      </c>
      <c r="P43" s="45" t="s">
        <v>104</v>
      </c>
    </row>
    <row r="44" spans="3:16" s="17" customFormat="1" ht="13.5">
      <c r="C44" s="42" t="s">
        <v>105</v>
      </c>
      <c r="D44" s="75" t="s">
        <v>170</v>
      </c>
      <c r="E44" s="75" t="s">
        <v>170</v>
      </c>
      <c r="F44" s="75" t="s">
        <v>161</v>
      </c>
      <c r="G44" s="75">
        <v>0</v>
      </c>
      <c r="H44" s="75">
        <v>0</v>
      </c>
      <c r="I44" s="75">
        <v>0</v>
      </c>
      <c r="J44" s="75">
        <v>0</v>
      </c>
      <c r="K44" s="75">
        <v>0</v>
      </c>
      <c r="L44" s="75">
        <v>0</v>
      </c>
      <c r="M44" s="75">
        <v>0</v>
      </c>
      <c r="N44" s="75">
        <v>0</v>
      </c>
      <c r="O44" s="75">
        <v>0</v>
      </c>
      <c r="P44" s="45" t="s">
        <v>106</v>
      </c>
    </row>
    <row r="45" spans="1:16" s="17" customFormat="1" ht="13.5">
      <c r="A45" s="17" t="s">
        <v>107</v>
      </c>
      <c r="C45" s="42"/>
      <c r="D45" s="75"/>
      <c r="E45" s="75"/>
      <c r="F45" s="75"/>
      <c r="G45" s="75"/>
      <c r="H45" s="75"/>
      <c r="I45" s="75"/>
      <c r="J45" s="75"/>
      <c r="K45" s="75"/>
      <c r="L45" s="75"/>
      <c r="M45" s="75"/>
      <c r="N45" s="75"/>
      <c r="O45" s="75"/>
      <c r="P45" s="45"/>
    </row>
    <row r="46" spans="3:16" s="17" customFormat="1" ht="13.5">
      <c r="C46" s="42" t="s">
        <v>108</v>
      </c>
      <c r="D46" s="75">
        <v>77</v>
      </c>
      <c r="E46" s="75">
        <v>77</v>
      </c>
      <c r="F46" s="75">
        <v>0</v>
      </c>
      <c r="G46" s="75">
        <v>0</v>
      </c>
      <c r="H46" s="75">
        <v>0</v>
      </c>
      <c r="I46" s="75">
        <v>0</v>
      </c>
      <c r="J46" s="75">
        <v>0</v>
      </c>
      <c r="K46" s="75">
        <v>0</v>
      </c>
      <c r="L46" s="75">
        <v>0</v>
      </c>
      <c r="M46" s="75">
        <v>0</v>
      </c>
      <c r="N46" s="75">
        <v>0</v>
      </c>
      <c r="O46" s="75">
        <v>0</v>
      </c>
      <c r="P46" s="45" t="s">
        <v>109</v>
      </c>
    </row>
    <row r="47" spans="3:16" s="17" customFormat="1" ht="13.5">
      <c r="C47" s="42" t="s">
        <v>110</v>
      </c>
      <c r="D47" s="75">
        <v>643</v>
      </c>
      <c r="E47" s="75">
        <v>643</v>
      </c>
      <c r="F47" s="75">
        <v>0</v>
      </c>
      <c r="G47" s="75">
        <v>0</v>
      </c>
      <c r="H47" s="75">
        <v>0</v>
      </c>
      <c r="I47" s="75">
        <v>0</v>
      </c>
      <c r="J47" s="75">
        <v>0</v>
      </c>
      <c r="K47" s="75">
        <v>0</v>
      </c>
      <c r="L47" s="75">
        <v>0</v>
      </c>
      <c r="M47" s="75">
        <v>0</v>
      </c>
      <c r="N47" s="75">
        <v>0</v>
      </c>
      <c r="O47" s="75">
        <v>0</v>
      </c>
      <c r="P47" s="45" t="s">
        <v>111</v>
      </c>
    </row>
    <row r="48" spans="1:16" s="17" customFormat="1" ht="13.5">
      <c r="A48" s="17" t="s">
        <v>32</v>
      </c>
      <c r="C48" s="42" t="s">
        <v>112</v>
      </c>
      <c r="D48" s="75" t="s">
        <v>161</v>
      </c>
      <c r="E48" s="75" t="s">
        <v>161</v>
      </c>
      <c r="F48" s="75" t="s">
        <v>161</v>
      </c>
      <c r="G48" s="75">
        <v>0.4556</v>
      </c>
      <c r="H48" s="75">
        <v>0.4556</v>
      </c>
      <c r="I48" s="75">
        <v>0</v>
      </c>
      <c r="J48" s="75">
        <v>0</v>
      </c>
      <c r="K48" s="75">
        <v>0</v>
      </c>
      <c r="L48" s="75">
        <v>0</v>
      </c>
      <c r="M48" s="75">
        <v>0</v>
      </c>
      <c r="N48" s="75">
        <v>0</v>
      </c>
      <c r="O48" s="75">
        <v>0</v>
      </c>
      <c r="P48" s="45" t="s">
        <v>113</v>
      </c>
    </row>
    <row r="49" spans="3:16" s="17" customFormat="1" ht="13.5">
      <c r="C49" s="42"/>
      <c r="D49" s="75"/>
      <c r="E49" s="75"/>
      <c r="F49" s="75"/>
      <c r="G49" s="75"/>
      <c r="H49" s="75"/>
      <c r="I49" s="75"/>
      <c r="J49" s="75"/>
      <c r="K49" s="75"/>
      <c r="L49" s="75"/>
      <c r="M49" s="75"/>
      <c r="N49" s="75"/>
      <c r="O49" s="75"/>
      <c r="P49" s="45"/>
    </row>
    <row r="50" spans="3:16" s="55" customFormat="1" ht="14.25">
      <c r="C50" s="80" t="s">
        <v>114</v>
      </c>
      <c r="D50" s="82">
        <v>1123</v>
      </c>
      <c r="E50" s="82">
        <v>1123</v>
      </c>
      <c r="F50" s="82">
        <v>0.4556</v>
      </c>
      <c r="G50" s="82">
        <f aca="true" t="shared" si="2" ref="G50:L50">SUM(G40:G48)</f>
        <v>0.4556</v>
      </c>
      <c r="H50" s="82">
        <f t="shared" si="2"/>
        <v>0.4556</v>
      </c>
      <c r="I50" s="82">
        <f t="shared" si="2"/>
        <v>0</v>
      </c>
      <c r="J50" s="82">
        <f t="shared" si="2"/>
        <v>0</v>
      </c>
      <c r="K50" s="82">
        <f t="shared" si="2"/>
        <v>0</v>
      </c>
      <c r="L50" s="82">
        <f t="shared" si="2"/>
        <v>0</v>
      </c>
      <c r="M50" s="82" t="s">
        <v>161</v>
      </c>
      <c r="N50" s="82" t="s">
        <v>161</v>
      </c>
      <c r="O50" s="82" t="s">
        <v>161</v>
      </c>
      <c r="P50" s="81" t="s">
        <v>2</v>
      </c>
    </row>
    <row r="51" spans="3:16" s="17" customFormat="1" ht="13.5">
      <c r="C51" s="42"/>
      <c r="D51" s="75"/>
      <c r="E51" s="75"/>
      <c r="F51" s="75"/>
      <c r="G51" s="103"/>
      <c r="H51" s="75"/>
      <c r="I51" s="75"/>
      <c r="J51" s="75"/>
      <c r="K51" s="75"/>
      <c r="L51" s="75"/>
      <c r="M51" s="75"/>
      <c r="N51" s="75"/>
      <c r="O51" s="75"/>
      <c r="P51" s="45"/>
    </row>
    <row r="52" spans="3:16" s="17" customFormat="1" ht="13.5" customHeight="1">
      <c r="C52" s="42" t="s">
        <v>115</v>
      </c>
      <c r="D52" s="75">
        <v>0.4556</v>
      </c>
      <c r="E52" s="75">
        <v>0</v>
      </c>
      <c r="F52" s="75">
        <v>0</v>
      </c>
      <c r="G52" s="75">
        <v>0</v>
      </c>
      <c r="H52" s="75">
        <v>0</v>
      </c>
      <c r="I52" s="75">
        <v>0</v>
      </c>
      <c r="J52" s="75">
        <v>0</v>
      </c>
      <c r="K52" s="75">
        <v>0</v>
      </c>
      <c r="L52" s="75">
        <v>0</v>
      </c>
      <c r="M52" s="75">
        <v>0</v>
      </c>
      <c r="N52" s="75">
        <v>0</v>
      </c>
      <c r="O52" s="75">
        <v>0</v>
      </c>
      <c r="P52" s="45" t="s">
        <v>116</v>
      </c>
    </row>
    <row r="53" spans="3:16" s="17" customFormat="1" ht="13.5" customHeight="1">
      <c r="C53" s="42"/>
      <c r="D53" s="75"/>
      <c r="E53" s="75"/>
      <c r="F53" s="75"/>
      <c r="G53" s="128"/>
      <c r="H53" s="75"/>
      <c r="I53" s="75"/>
      <c r="J53" s="75"/>
      <c r="K53" s="75"/>
      <c r="L53" s="75"/>
      <c r="M53" s="75"/>
      <c r="N53" s="75"/>
      <c r="O53" s="75"/>
      <c r="P53" s="45"/>
    </row>
    <row r="54" spans="1:16" s="55" customFormat="1" ht="14.25">
      <c r="A54" s="53"/>
      <c r="B54" s="53"/>
      <c r="C54" s="54" t="s">
        <v>117</v>
      </c>
      <c r="D54" s="86">
        <v>134240</v>
      </c>
      <c r="E54" s="86">
        <v>134227</v>
      </c>
      <c r="F54" s="86">
        <v>11</v>
      </c>
      <c r="G54" s="118">
        <v>0.4556</v>
      </c>
      <c r="H54" s="105">
        <v>0.4556</v>
      </c>
      <c r="I54" s="86">
        <f>+I27+I38+I50+I52</f>
        <v>0.4556</v>
      </c>
      <c r="J54" s="86">
        <f>+J27+J38+J50+J52</f>
        <v>49549.9112</v>
      </c>
      <c r="K54" s="86">
        <f>+K27+K38+K50+K52</f>
        <v>49549</v>
      </c>
      <c r="L54" s="86">
        <f>+L27+L38+L50+L52</f>
        <v>0.4556</v>
      </c>
      <c r="M54" s="86" t="s">
        <v>161</v>
      </c>
      <c r="N54" s="86" t="s">
        <v>161</v>
      </c>
      <c r="O54" s="86" t="s">
        <v>161</v>
      </c>
      <c r="P54" s="23" t="s">
        <v>117</v>
      </c>
    </row>
    <row r="55" spans="1:16" s="17" customFormat="1" ht="13.5">
      <c r="A55" s="164" t="s">
        <v>160</v>
      </c>
      <c r="B55" s="164"/>
      <c r="C55" s="165"/>
      <c r="D55" s="165"/>
      <c r="E55" s="165"/>
      <c r="F55" s="165"/>
      <c r="G55" s="165"/>
      <c r="H55" s="165"/>
      <c r="I55" s="165"/>
      <c r="P55" s="45"/>
    </row>
    <row r="56" spans="1:16" s="17" customFormat="1" ht="13.5">
      <c r="A56" s="160" t="s">
        <v>153</v>
      </c>
      <c r="B56" s="160"/>
      <c r="C56" s="160"/>
      <c r="D56" s="160"/>
      <c r="E56" s="160"/>
      <c r="F56" s="160"/>
      <c r="G56" s="160"/>
      <c r="H56" s="160"/>
      <c r="I56" s="160"/>
      <c r="P56" s="45"/>
    </row>
    <row r="58" ht="13.5">
      <c r="G58" s="69"/>
    </row>
  </sheetData>
  <mergeCells count="10">
    <mergeCell ref="A1:E1"/>
    <mergeCell ref="G2:I2"/>
    <mergeCell ref="J2:L2"/>
    <mergeCell ref="M2:O2"/>
    <mergeCell ref="A2:B2"/>
    <mergeCell ref="D2:F2"/>
    <mergeCell ref="A55:I55"/>
    <mergeCell ref="A56:I56"/>
    <mergeCell ref="A3:B3"/>
    <mergeCell ref="C2:C3"/>
  </mergeCells>
  <printOptions/>
  <pageMargins left="0.75" right="0.75" top="1" bottom="1" header="0.512" footer="0.512"/>
  <pageSetup horizontalDpi="300" verticalDpi="300" orientation="landscape" paperSize="9" scale="64" r:id="rId2"/>
  <headerFooter alignWithMargins="0">
    <oddHeader>&amp;L&amp;"ＭＳ Ｐゴシック,太字"&amp;14国　税　徴　収
&amp;"ＭＳ Ｐゴシック,標準"&amp;12　16－１　国税徴収状況&amp;11
</oddHeader>
  </headerFooter>
  <drawing r:id="rId1"/>
</worksheet>
</file>

<file path=xl/worksheets/sheet7.xml><?xml version="1.0" encoding="utf-8"?>
<worksheet xmlns="http://schemas.openxmlformats.org/spreadsheetml/2006/main" xmlns:r="http://schemas.openxmlformats.org/officeDocument/2006/relationships">
  <dimension ref="A1:R58"/>
  <sheetViews>
    <sheetView showGridLines="0" tabSelected="1" zoomScale="75" zoomScaleNormal="75" workbookViewId="0" topLeftCell="A1">
      <pane xSplit="3" ySplit="4" topLeftCell="D29" activePane="bottomRight" state="frozen"/>
      <selection pane="topLeft" activeCell="A1" sqref="A1"/>
      <selection pane="topRight" activeCell="D1" sqref="D1"/>
      <selection pane="bottomLeft" activeCell="A5" sqref="A5"/>
      <selection pane="bottomRight" activeCell="A1" sqref="A1:H1"/>
    </sheetView>
  </sheetViews>
  <sheetFormatPr defaultColWidth="9.00390625" defaultRowHeight="13.5"/>
  <cols>
    <col min="1" max="1" width="2.375" style="28" customWidth="1"/>
    <col min="2" max="2" width="2.00390625" style="28" customWidth="1"/>
    <col min="3" max="3" width="12.00390625" style="28" customWidth="1"/>
    <col min="4" max="4" width="13.75390625" style="28" customWidth="1"/>
    <col min="5" max="5" width="10.00390625" style="28" bestFit="1" customWidth="1"/>
    <col min="6" max="6" width="12.125" style="28" bestFit="1" customWidth="1"/>
    <col min="7" max="7" width="13.75390625" style="28" customWidth="1"/>
    <col min="8" max="8" width="10.00390625" style="28" bestFit="1" customWidth="1"/>
    <col min="9" max="9" width="12.125" style="28" bestFit="1" customWidth="1"/>
    <col min="10" max="10" width="13.625" style="28" customWidth="1"/>
    <col min="11" max="11" width="10.125" style="28" bestFit="1" customWidth="1"/>
    <col min="12" max="12" width="12.125" style="28" bestFit="1" customWidth="1"/>
    <col min="13" max="13" width="13.625" style="28" customWidth="1"/>
    <col min="14" max="14" width="12.75390625" style="28" bestFit="1" customWidth="1"/>
    <col min="15" max="15" width="12.125" style="28" bestFit="1" customWidth="1"/>
    <col min="16" max="16" width="4.375" style="56" customWidth="1"/>
    <col min="17" max="16384" width="9.00390625" style="28" customWidth="1"/>
  </cols>
  <sheetData>
    <row r="1" spans="1:16" s="17" customFormat="1" ht="20.25" customHeight="1" thickBot="1">
      <c r="A1" s="166" t="s">
        <v>118</v>
      </c>
      <c r="B1" s="166"/>
      <c r="C1" s="166"/>
      <c r="D1" s="166"/>
      <c r="E1" s="166"/>
      <c r="F1" s="166"/>
      <c r="G1" s="166"/>
      <c r="H1" s="166"/>
      <c r="I1" s="38"/>
      <c r="J1" s="38"/>
      <c r="K1" s="38"/>
      <c r="L1" s="38"/>
      <c r="M1" s="38"/>
      <c r="N1" s="38"/>
      <c r="O1" s="38"/>
      <c r="P1" s="45"/>
    </row>
    <row r="2" spans="1:16" s="17" customFormat="1" ht="14.25" thickTop="1">
      <c r="A2" s="152" t="s">
        <v>32</v>
      </c>
      <c r="B2" s="152"/>
      <c r="C2" s="170" t="s">
        <v>33</v>
      </c>
      <c r="D2" s="167" t="s">
        <v>29</v>
      </c>
      <c r="E2" s="168"/>
      <c r="F2" s="169"/>
      <c r="G2" s="167" t="s">
        <v>158</v>
      </c>
      <c r="H2" s="168"/>
      <c r="I2" s="169"/>
      <c r="J2" s="167" t="s">
        <v>157</v>
      </c>
      <c r="K2" s="168"/>
      <c r="L2" s="169"/>
      <c r="M2" s="167" t="s">
        <v>117</v>
      </c>
      <c r="N2" s="168"/>
      <c r="O2" s="169"/>
      <c r="P2" s="73" t="s">
        <v>38</v>
      </c>
    </row>
    <row r="3" spans="1:16" s="17" customFormat="1" ht="13.5">
      <c r="A3" s="154" t="s">
        <v>39</v>
      </c>
      <c r="B3" s="154"/>
      <c r="C3" s="171"/>
      <c r="D3" s="18" t="s">
        <v>40</v>
      </c>
      <c r="E3" s="18" t="s">
        <v>41</v>
      </c>
      <c r="F3" s="18" t="s">
        <v>42</v>
      </c>
      <c r="G3" s="18" t="s">
        <v>40</v>
      </c>
      <c r="H3" s="18" t="s">
        <v>41</v>
      </c>
      <c r="I3" s="18" t="s">
        <v>42</v>
      </c>
      <c r="J3" s="18" t="s">
        <v>43</v>
      </c>
      <c r="K3" s="18" t="s">
        <v>41</v>
      </c>
      <c r="L3" s="18" t="s">
        <v>42</v>
      </c>
      <c r="M3" s="18" t="s">
        <v>43</v>
      </c>
      <c r="N3" s="18" t="s">
        <v>41</v>
      </c>
      <c r="O3" s="18" t="s">
        <v>42</v>
      </c>
      <c r="P3" s="47" t="s">
        <v>39</v>
      </c>
    </row>
    <row r="4" spans="3:16" s="24" customFormat="1" ht="10.5">
      <c r="C4" s="20"/>
      <c r="D4" s="21" t="s">
        <v>44</v>
      </c>
      <c r="E4" s="21" t="s">
        <v>44</v>
      </c>
      <c r="F4" s="21" t="s">
        <v>44</v>
      </c>
      <c r="G4" s="21" t="s">
        <v>44</v>
      </c>
      <c r="H4" s="21" t="s">
        <v>44</v>
      </c>
      <c r="I4" s="21" t="s">
        <v>44</v>
      </c>
      <c r="J4" s="21" t="s">
        <v>44</v>
      </c>
      <c r="K4" s="21" t="s">
        <v>44</v>
      </c>
      <c r="L4" s="21" t="s">
        <v>44</v>
      </c>
      <c r="M4" s="21" t="s">
        <v>44</v>
      </c>
      <c r="N4" s="21" t="s">
        <v>44</v>
      </c>
      <c r="O4" s="21" t="s">
        <v>44</v>
      </c>
      <c r="P4" s="48"/>
    </row>
    <row r="5" spans="3:16" s="17" customFormat="1" ht="13.5">
      <c r="C5" s="41" t="s">
        <v>45</v>
      </c>
      <c r="D5" s="75">
        <v>22</v>
      </c>
      <c r="E5" s="75">
        <v>22</v>
      </c>
      <c r="F5" s="75">
        <v>0.4556</v>
      </c>
      <c r="G5" s="75" t="s">
        <v>161</v>
      </c>
      <c r="H5" s="75" t="s">
        <v>161</v>
      </c>
      <c r="I5" s="75" t="s">
        <v>161</v>
      </c>
      <c r="J5" s="75">
        <v>15130</v>
      </c>
      <c r="K5" s="75">
        <v>14925</v>
      </c>
      <c r="L5" s="75">
        <v>200.029879</v>
      </c>
      <c r="M5" s="75">
        <v>28928</v>
      </c>
      <c r="N5" s="75">
        <v>28529</v>
      </c>
      <c r="O5" s="75">
        <v>387.990617</v>
      </c>
      <c r="P5" s="45" t="s">
        <v>46</v>
      </c>
    </row>
    <row r="6" spans="3:16" s="17" customFormat="1" ht="13.5">
      <c r="C6" s="41" t="s">
        <v>47</v>
      </c>
      <c r="D6" s="75">
        <v>63</v>
      </c>
      <c r="E6" s="75">
        <v>62</v>
      </c>
      <c r="F6" s="75">
        <v>1</v>
      </c>
      <c r="G6" s="75">
        <v>31</v>
      </c>
      <c r="H6" s="75">
        <v>31</v>
      </c>
      <c r="I6" s="75">
        <v>0</v>
      </c>
      <c r="J6" s="75">
        <v>8738</v>
      </c>
      <c r="K6" s="75">
        <v>8257</v>
      </c>
      <c r="L6" s="75">
        <v>442.770547</v>
      </c>
      <c r="M6" s="75">
        <v>26675</v>
      </c>
      <c r="N6" s="75">
        <v>25636</v>
      </c>
      <c r="O6" s="75">
        <v>988.207301</v>
      </c>
      <c r="P6" s="45" t="s">
        <v>48</v>
      </c>
    </row>
    <row r="7" spans="3:16" s="17" customFormat="1" ht="13.5">
      <c r="C7" s="41" t="s">
        <v>49</v>
      </c>
      <c r="D7" s="75" t="s">
        <v>170</v>
      </c>
      <c r="E7" s="75" t="s">
        <v>170</v>
      </c>
      <c r="F7" s="75" t="s">
        <v>170</v>
      </c>
      <c r="G7" s="75">
        <v>473</v>
      </c>
      <c r="H7" s="75">
        <v>473</v>
      </c>
      <c r="I7" s="75">
        <v>0.4556</v>
      </c>
      <c r="J7" s="75">
        <v>49472</v>
      </c>
      <c r="K7" s="75">
        <v>48251</v>
      </c>
      <c r="L7" s="75">
        <v>1157.623718</v>
      </c>
      <c r="M7" s="75">
        <v>113074</v>
      </c>
      <c r="N7" s="75">
        <v>110715</v>
      </c>
      <c r="O7" s="75">
        <v>2207.630871</v>
      </c>
      <c r="P7" s="45" t="s">
        <v>50</v>
      </c>
    </row>
    <row r="8" spans="3:16" s="17" customFormat="1" ht="13.5" customHeight="1">
      <c r="C8" s="41" t="s">
        <v>51</v>
      </c>
      <c r="D8" s="75">
        <v>192</v>
      </c>
      <c r="E8" s="75">
        <v>192</v>
      </c>
      <c r="F8" s="75">
        <v>0.4556</v>
      </c>
      <c r="G8" s="75" t="s">
        <v>170</v>
      </c>
      <c r="H8" s="75" t="s">
        <v>170</v>
      </c>
      <c r="I8" s="75" t="s">
        <v>170</v>
      </c>
      <c r="J8" s="75">
        <v>24547</v>
      </c>
      <c r="K8" s="75">
        <v>23715</v>
      </c>
      <c r="L8" s="75">
        <v>767.39778</v>
      </c>
      <c r="M8" s="75">
        <v>72239</v>
      </c>
      <c r="N8" s="75">
        <v>69825</v>
      </c>
      <c r="O8" s="75">
        <v>2300.94209</v>
      </c>
      <c r="P8" s="45" t="s">
        <v>52</v>
      </c>
    </row>
    <row r="9" spans="3:16" s="17" customFormat="1" ht="13.5" customHeight="1">
      <c r="C9" s="41" t="s">
        <v>53</v>
      </c>
      <c r="D9" s="75">
        <v>3263</v>
      </c>
      <c r="E9" s="75">
        <v>3263</v>
      </c>
      <c r="F9" s="75">
        <v>1</v>
      </c>
      <c r="G9" s="75">
        <v>6162</v>
      </c>
      <c r="H9" s="75">
        <v>6146</v>
      </c>
      <c r="I9" s="75">
        <v>11.7341</v>
      </c>
      <c r="J9" s="75">
        <v>176458</v>
      </c>
      <c r="K9" s="75">
        <v>174412</v>
      </c>
      <c r="L9" s="75">
        <v>1764.677402</v>
      </c>
      <c r="M9" s="75">
        <v>337474</v>
      </c>
      <c r="N9" s="75">
        <v>333530</v>
      </c>
      <c r="O9" s="75">
        <v>3367.685293</v>
      </c>
      <c r="P9" s="45" t="s">
        <v>54</v>
      </c>
    </row>
    <row r="10" spans="1:16" s="17" customFormat="1" ht="13.5" customHeight="1">
      <c r="A10" s="17" t="s">
        <v>55</v>
      </c>
      <c r="C10" s="41"/>
      <c r="D10" s="75"/>
      <c r="E10" s="75"/>
      <c r="F10" s="75"/>
      <c r="G10" s="75"/>
      <c r="H10" s="75"/>
      <c r="I10" s="75"/>
      <c r="J10" s="75"/>
      <c r="K10" s="75"/>
      <c r="L10" s="75"/>
      <c r="M10" s="75"/>
      <c r="N10" s="75"/>
      <c r="O10" s="75"/>
      <c r="P10" s="45"/>
    </row>
    <row r="11" spans="3:16" s="17" customFormat="1" ht="13.5" customHeight="1">
      <c r="C11" s="41" t="s">
        <v>56</v>
      </c>
      <c r="D11" s="75" t="s">
        <v>170</v>
      </c>
      <c r="E11" s="75" t="s">
        <v>170</v>
      </c>
      <c r="F11" s="75" t="s">
        <v>170</v>
      </c>
      <c r="G11" s="75" t="s">
        <v>170</v>
      </c>
      <c r="H11" s="75" t="s">
        <v>170</v>
      </c>
      <c r="I11" s="75" t="s">
        <v>170</v>
      </c>
      <c r="J11" s="75">
        <v>22816</v>
      </c>
      <c r="K11" s="75">
        <v>21253</v>
      </c>
      <c r="L11" s="75">
        <v>1417.072835</v>
      </c>
      <c r="M11" s="75">
        <v>68207</v>
      </c>
      <c r="N11" s="75">
        <v>64869</v>
      </c>
      <c r="O11" s="75">
        <v>2992.424126</v>
      </c>
      <c r="P11" s="45" t="s">
        <v>57</v>
      </c>
    </row>
    <row r="12" spans="3:16" s="17" customFormat="1" ht="13.5" customHeight="1">
      <c r="C12" s="42" t="s">
        <v>58</v>
      </c>
      <c r="D12" s="75">
        <v>3793</v>
      </c>
      <c r="E12" s="75">
        <v>3793</v>
      </c>
      <c r="F12" s="75">
        <v>0.4556</v>
      </c>
      <c r="G12" s="75" t="s">
        <v>170</v>
      </c>
      <c r="H12" s="75" t="s">
        <v>170</v>
      </c>
      <c r="I12" s="75" t="s">
        <v>170</v>
      </c>
      <c r="J12" s="75">
        <v>137052</v>
      </c>
      <c r="K12" s="75">
        <v>134969</v>
      </c>
      <c r="L12" s="75">
        <v>1993.91292</v>
      </c>
      <c r="M12" s="75">
        <v>406764</v>
      </c>
      <c r="N12" s="75">
        <v>402186</v>
      </c>
      <c r="O12" s="75">
        <v>4342.868974</v>
      </c>
      <c r="P12" s="45" t="s">
        <v>55</v>
      </c>
    </row>
    <row r="13" spans="3:16" s="17" customFormat="1" ht="13.5" customHeight="1">
      <c r="C13" s="42" t="s">
        <v>59</v>
      </c>
      <c r="D13" s="75">
        <v>213</v>
      </c>
      <c r="E13" s="75">
        <v>212</v>
      </c>
      <c r="F13" s="75">
        <v>1</v>
      </c>
      <c r="G13" s="75">
        <v>89</v>
      </c>
      <c r="H13" s="75">
        <v>89</v>
      </c>
      <c r="I13" s="75">
        <v>0</v>
      </c>
      <c r="J13" s="75">
        <v>17746</v>
      </c>
      <c r="K13" s="75">
        <v>16464</v>
      </c>
      <c r="L13" s="75">
        <v>1232.737396</v>
      </c>
      <c r="M13" s="75">
        <v>64378</v>
      </c>
      <c r="N13" s="75">
        <v>61222</v>
      </c>
      <c r="O13" s="75">
        <v>3032.067335</v>
      </c>
      <c r="P13" s="45" t="s">
        <v>60</v>
      </c>
    </row>
    <row r="14" spans="3:16" s="17" customFormat="1" ht="13.5" customHeight="1">
      <c r="C14" s="42" t="s">
        <v>61</v>
      </c>
      <c r="D14" s="75">
        <v>115</v>
      </c>
      <c r="E14" s="75">
        <v>115</v>
      </c>
      <c r="F14" s="75">
        <v>0.4556</v>
      </c>
      <c r="G14" s="75">
        <v>47</v>
      </c>
      <c r="H14" s="75">
        <v>47</v>
      </c>
      <c r="I14" s="75">
        <v>0</v>
      </c>
      <c r="J14" s="75">
        <v>9131</v>
      </c>
      <c r="K14" s="75">
        <v>8772</v>
      </c>
      <c r="L14" s="75">
        <v>344.450993</v>
      </c>
      <c r="M14" s="75">
        <v>26869</v>
      </c>
      <c r="N14" s="75">
        <v>26207</v>
      </c>
      <c r="O14" s="75">
        <v>613.412457</v>
      </c>
      <c r="P14" s="45" t="s">
        <v>62</v>
      </c>
    </row>
    <row r="15" spans="3:16" s="17" customFormat="1" ht="13.5" customHeight="1">
      <c r="C15" s="42" t="s">
        <v>63</v>
      </c>
      <c r="D15" s="75">
        <v>321</v>
      </c>
      <c r="E15" s="75">
        <v>321</v>
      </c>
      <c r="F15" s="75">
        <v>0.4556</v>
      </c>
      <c r="G15" s="75" t="s">
        <v>170</v>
      </c>
      <c r="H15" s="75" t="s">
        <v>170</v>
      </c>
      <c r="I15" s="75" t="s">
        <v>170</v>
      </c>
      <c r="J15" s="75">
        <v>30613</v>
      </c>
      <c r="K15" s="75">
        <v>29722</v>
      </c>
      <c r="L15" s="75">
        <v>842.499582</v>
      </c>
      <c r="M15" s="75">
        <v>92206</v>
      </c>
      <c r="N15" s="75">
        <v>90478</v>
      </c>
      <c r="O15" s="75">
        <v>1603.922363</v>
      </c>
      <c r="P15" s="45" t="s">
        <v>64</v>
      </c>
    </row>
    <row r="16" spans="3:16" s="17" customFormat="1" ht="13.5" customHeight="1">
      <c r="C16" s="42"/>
      <c r="D16" s="75"/>
      <c r="E16" s="75"/>
      <c r="F16" s="75"/>
      <c r="G16" s="75"/>
      <c r="H16" s="75"/>
      <c r="I16" s="75"/>
      <c r="J16" s="75"/>
      <c r="K16" s="75"/>
      <c r="L16" s="75"/>
      <c r="M16" s="75"/>
      <c r="N16" s="75"/>
      <c r="O16" s="75"/>
      <c r="P16" s="45"/>
    </row>
    <row r="17" spans="1:16" s="17" customFormat="1" ht="13.5" customHeight="1">
      <c r="A17" s="17" t="s">
        <v>65</v>
      </c>
      <c r="C17" s="42" t="s">
        <v>66</v>
      </c>
      <c r="D17" s="75">
        <v>26</v>
      </c>
      <c r="E17" s="75">
        <v>26</v>
      </c>
      <c r="F17" s="75">
        <v>0</v>
      </c>
      <c r="G17" s="75" t="s">
        <v>170</v>
      </c>
      <c r="H17" s="75" t="s">
        <v>170</v>
      </c>
      <c r="I17" s="75" t="s">
        <v>170</v>
      </c>
      <c r="J17" s="75">
        <v>5408</v>
      </c>
      <c r="K17" s="75">
        <v>5028</v>
      </c>
      <c r="L17" s="75">
        <v>365.432938</v>
      </c>
      <c r="M17" s="75">
        <v>23346</v>
      </c>
      <c r="N17" s="75">
        <v>22738</v>
      </c>
      <c r="O17" s="75">
        <v>580.674905</v>
      </c>
      <c r="P17" s="45" t="s">
        <v>67</v>
      </c>
    </row>
    <row r="18" spans="3:16" s="17" customFormat="1" ht="13.5" customHeight="1">
      <c r="C18" s="42" t="s">
        <v>68</v>
      </c>
      <c r="D18" s="75">
        <v>81</v>
      </c>
      <c r="E18" s="75">
        <v>81</v>
      </c>
      <c r="F18" s="75">
        <v>0</v>
      </c>
      <c r="G18" s="75">
        <v>39</v>
      </c>
      <c r="H18" s="75">
        <v>38</v>
      </c>
      <c r="I18" s="75">
        <v>1.2962</v>
      </c>
      <c r="J18" s="75">
        <v>7000</v>
      </c>
      <c r="K18" s="75">
        <v>6477</v>
      </c>
      <c r="L18" s="75">
        <v>480.19495</v>
      </c>
      <c r="M18" s="75">
        <v>20636</v>
      </c>
      <c r="N18" s="75">
        <v>19765</v>
      </c>
      <c r="O18" s="75">
        <v>798.207696</v>
      </c>
      <c r="P18" s="45" t="s">
        <v>69</v>
      </c>
    </row>
    <row r="19" spans="3:16" s="17" customFormat="1" ht="13.5" customHeight="1">
      <c r="C19" s="42" t="s">
        <v>70</v>
      </c>
      <c r="D19" s="75">
        <v>59</v>
      </c>
      <c r="E19" s="75">
        <v>59</v>
      </c>
      <c r="F19" s="75">
        <v>0.4556</v>
      </c>
      <c r="G19" s="75" t="s">
        <v>170</v>
      </c>
      <c r="H19" s="75" t="s">
        <v>170</v>
      </c>
      <c r="I19" s="75" t="s">
        <v>170</v>
      </c>
      <c r="J19" s="75">
        <v>4863</v>
      </c>
      <c r="K19" s="75">
        <v>4471</v>
      </c>
      <c r="L19" s="75">
        <v>367.045513</v>
      </c>
      <c r="M19" s="75">
        <v>14851</v>
      </c>
      <c r="N19" s="75">
        <v>14201</v>
      </c>
      <c r="O19" s="75">
        <v>585.755732</v>
      </c>
      <c r="P19" s="45" t="s">
        <v>71</v>
      </c>
    </row>
    <row r="20" spans="3:16" s="17" customFormat="1" ht="13.5" customHeight="1">
      <c r="C20" s="42" t="s">
        <v>72</v>
      </c>
      <c r="D20" s="75" t="s">
        <v>170</v>
      </c>
      <c r="E20" s="75" t="s">
        <v>170</v>
      </c>
      <c r="F20" s="75" t="s">
        <v>170</v>
      </c>
      <c r="G20" s="75" t="s">
        <v>170</v>
      </c>
      <c r="H20" s="75" t="s">
        <v>170</v>
      </c>
      <c r="I20" s="75" t="s">
        <v>170</v>
      </c>
      <c r="J20" s="75">
        <v>51114</v>
      </c>
      <c r="K20" s="75">
        <v>50925</v>
      </c>
      <c r="L20" s="75">
        <v>172.218546</v>
      </c>
      <c r="M20" s="75">
        <v>58625</v>
      </c>
      <c r="N20" s="75">
        <v>58229</v>
      </c>
      <c r="O20" s="75">
        <v>370.83498</v>
      </c>
      <c r="P20" s="49" t="s">
        <v>73</v>
      </c>
    </row>
    <row r="21" spans="3:16" s="17" customFormat="1" ht="13.5" customHeight="1">
      <c r="C21" s="42" t="s">
        <v>74</v>
      </c>
      <c r="D21" s="75" t="s">
        <v>170</v>
      </c>
      <c r="E21" s="75" t="s">
        <v>170</v>
      </c>
      <c r="F21" s="75" t="s">
        <v>170</v>
      </c>
      <c r="G21" s="75" t="s">
        <v>170</v>
      </c>
      <c r="H21" s="75" t="s">
        <v>170</v>
      </c>
      <c r="I21" s="75" t="s">
        <v>170</v>
      </c>
      <c r="J21" s="75">
        <v>5937</v>
      </c>
      <c r="K21" s="75">
        <v>5791</v>
      </c>
      <c r="L21" s="75">
        <v>144.219239</v>
      </c>
      <c r="M21" s="75">
        <v>17223</v>
      </c>
      <c r="N21" s="75">
        <v>16962</v>
      </c>
      <c r="O21" s="75">
        <v>252.029992</v>
      </c>
      <c r="P21" s="49" t="s">
        <v>75</v>
      </c>
    </row>
    <row r="22" spans="3:16" s="17" customFormat="1" ht="13.5" customHeight="1">
      <c r="C22" s="42"/>
      <c r="D22" s="75"/>
      <c r="E22" s="75"/>
      <c r="F22" s="75"/>
      <c r="G22" s="75"/>
      <c r="H22" s="75"/>
      <c r="I22" s="75"/>
      <c r="J22" s="75"/>
      <c r="K22" s="75"/>
      <c r="L22" s="75"/>
      <c r="M22" s="75"/>
      <c r="N22" s="75"/>
      <c r="O22" s="75"/>
      <c r="P22" s="45"/>
    </row>
    <row r="23" spans="3:16" s="17" customFormat="1" ht="13.5" customHeight="1">
      <c r="C23" s="42" t="s">
        <v>76</v>
      </c>
      <c r="D23" s="75">
        <v>28</v>
      </c>
      <c r="E23" s="75">
        <v>28</v>
      </c>
      <c r="F23" s="75">
        <v>0.4556</v>
      </c>
      <c r="G23" s="75">
        <v>0</v>
      </c>
      <c r="H23" s="75">
        <v>0</v>
      </c>
      <c r="I23" s="75">
        <v>0</v>
      </c>
      <c r="J23" s="75">
        <v>4148</v>
      </c>
      <c r="K23" s="75">
        <v>3927</v>
      </c>
      <c r="L23" s="75">
        <v>207.837407</v>
      </c>
      <c r="M23" s="75">
        <v>10209</v>
      </c>
      <c r="N23" s="75">
        <v>9880</v>
      </c>
      <c r="O23" s="75">
        <v>305.145158</v>
      </c>
      <c r="P23" s="49" t="s">
        <v>77</v>
      </c>
    </row>
    <row r="24" spans="1:18" s="17" customFormat="1" ht="13.5" customHeight="1">
      <c r="A24" s="17" t="s">
        <v>32</v>
      </c>
      <c r="C24" s="42" t="s">
        <v>78</v>
      </c>
      <c r="D24" s="75">
        <v>95</v>
      </c>
      <c r="E24" s="75">
        <v>95</v>
      </c>
      <c r="F24" s="75">
        <v>0.4556</v>
      </c>
      <c r="G24" s="75">
        <v>52</v>
      </c>
      <c r="H24" s="75">
        <v>52</v>
      </c>
      <c r="I24" s="75">
        <v>0</v>
      </c>
      <c r="J24" s="75">
        <v>5656</v>
      </c>
      <c r="K24" s="75">
        <v>5377</v>
      </c>
      <c r="L24" s="75">
        <v>261.254925</v>
      </c>
      <c r="M24" s="75">
        <v>18919</v>
      </c>
      <c r="N24" s="75">
        <v>18403</v>
      </c>
      <c r="O24" s="75">
        <v>490.552797</v>
      </c>
      <c r="P24" s="49" t="s">
        <v>79</v>
      </c>
      <c r="R24" s="107"/>
    </row>
    <row r="25" spans="3:16" s="17" customFormat="1" ht="13.5" customHeight="1">
      <c r="C25" s="42" t="s">
        <v>80</v>
      </c>
      <c r="D25" s="75">
        <v>81</v>
      </c>
      <c r="E25" s="75">
        <v>81</v>
      </c>
      <c r="F25" s="75">
        <v>0.4556</v>
      </c>
      <c r="G25" s="75">
        <v>61</v>
      </c>
      <c r="H25" s="75">
        <v>61</v>
      </c>
      <c r="I25" s="75">
        <v>0</v>
      </c>
      <c r="J25" s="75">
        <v>13153</v>
      </c>
      <c r="K25" s="75">
        <v>12243</v>
      </c>
      <c r="L25" s="75">
        <v>865.8144</v>
      </c>
      <c r="M25" s="75">
        <v>44519</v>
      </c>
      <c r="N25" s="75">
        <v>42200</v>
      </c>
      <c r="O25" s="75">
        <v>2172.35539</v>
      </c>
      <c r="P25" s="49" t="s">
        <v>81</v>
      </c>
    </row>
    <row r="26" spans="3:16" s="17" customFormat="1" ht="13.5" customHeight="1">
      <c r="C26" s="42"/>
      <c r="D26" s="75"/>
      <c r="E26" s="75"/>
      <c r="F26" s="75"/>
      <c r="G26" s="75"/>
      <c r="H26" s="75"/>
      <c r="I26" s="75"/>
      <c r="J26" s="75"/>
      <c r="K26" s="75"/>
      <c r="L26" s="75"/>
      <c r="M26" s="75"/>
      <c r="N26" s="75"/>
      <c r="O26" s="75"/>
      <c r="P26" s="45"/>
    </row>
    <row r="27" spans="3:16" s="50" customFormat="1" ht="13.5">
      <c r="C27" s="51" t="s">
        <v>82</v>
      </c>
      <c r="D27" s="84">
        <v>9108</v>
      </c>
      <c r="E27" s="84">
        <v>9104</v>
      </c>
      <c r="F27" s="84">
        <v>4</v>
      </c>
      <c r="G27" s="84" t="s">
        <v>170</v>
      </c>
      <c r="H27" s="84" t="s">
        <v>170</v>
      </c>
      <c r="I27" s="84" t="s">
        <v>170</v>
      </c>
      <c r="J27" s="84">
        <f>SUM(J5:J25)</f>
        <v>588982</v>
      </c>
      <c r="K27" s="84">
        <v>574978</v>
      </c>
      <c r="L27" s="84">
        <v>13027.19097</v>
      </c>
      <c r="M27" s="84">
        <f>SUM(M5:M25)</f>
        <v>1445142</v>
      </c>
      <c r="N27" s="84">
        <v>1415576</v>
      </c>
      <c r="O27" s="84">
        <v>27392.708077</v>
      </c>
      <c r="P27" s="52" t="s">
        <v>2</v>
      </c>
    </row>
    <row r="28" spans="3:16" s="50" customFormat="1" ht="13.5" customHeight="1">
      <c r="C28" s="85"/>
      <c r="D28" s="75"/>
      <c r="E28" s="75"/>
      <c r="F28" s="75"/>
      <c r="G28" s="75"/>
      <c r="H28" s="75"/>
      <c r="I28" s="75"/>
      <c r="J28" s="75"/>
      <c r="K28" s="75"/>
      <c r="L28" s="75"/>
      <c r="M28" s="75"/>
      <c r="N28" s="75"/>
      <c r="O28" s="75"/>
      <c r="P28" s="52"/>
    </row>
    <row r="29" spans="3:16" s="50" customFormat="1" ht="13.5" customHeight="1">
      <c r="C29" s="51" t="s">
        <v>83</v>
      </c>
      <c r="D29" s="84" t="s">
        <v>170</v>
      </c>
      <c r="E29" s="84" t="s">
        <v>170</v>
      </c>
      <c r="F29" s="84" t="s">
        <v>170</v>
      </c>
      <c r="G29" s="84">
        <v>628</v>
      </c>
      <c r="H29" s="84">
        <v>628</v>
      </c>
      <c r="I29" s="84">
        <v>0.4556</v>
      </c>
      <c r="J29" s="84">
        <f aca="true" t="shared" si="0" ref="J29:O29">SUM(J5:J8)</f>
        <v>97887</v>
      </c>
      <c r="K29" s="84">
        <f t="shared" si="0"/>
        <v>95148</v>
      </c>
      <c r="L29" s="84">
        <f t="shared" si="0"/>
        <v>2567.821924</v>
      </c>
      <c r="M29" s="84">
        <f t="shared" si="0"/>
        <v>240916</v>
      </c>
      <c r="N29" s="84">
        <f t="shared" si="0"/>
        <v>234705</v>
      </c>
      <c r="O29" s="84">
        <f t="shared" si="0"/>
        <v>5884.770879</v>
      </c>
      <c r="P29" s="52" t="s">
        <v>84</v>
      </c>
    </row>
    <row r="30" spans="3:16" s="50" customFormat="1" ht="12.75" customHeight="1">
      <c r="C30" s="51" t="s">
        <v>85</v>
      </c>
      <c r="D30" s="84" t="s">
        <v>170</v>
      </c>
      <c r="E30" s="84" t="s">
        <v>170</v>
      </c>
      <c r="F30" s="84" t="s">
        <v>170</v>
      </c>
      <c r="G30" s="84" t="s">
        <v>170</v>
      </c>
      <c r="H30" s="84" t="s">
        <v>170</v>
      </c>
      <c r="I30" s="84" t="s">
        <v>170</v>
      </c>
      <c r="J30" s="84">
        <f aca="true" t="shared" si="1" ref="J30:O30">SUM(J9:J13)</f>
        <v>354072</v>
      </c>
      <c r="K30" s="84">
        <f t="shared" si="1"/>
        <v>347098</v>
      </c>
      <c r="L30" s="84">
        <f t="shared" si="1"/>
        <v>6408.4005529999995</v>
      </c>
      <c r="M30" s="84">
        <f t="shared" si="1"/>
        <v>876823</v>
      </c>
      <c r="N30" s="84">
        <f t="shared" si="1"/>
        <v>861807</v>
      </c>
      <c r="O30" s="84">
        <f t="shared" si="1"/>
        <v>13735.045728000001</v>
      </c>
      <c r="P30" s="52" t="s">
        <v>55</v>
      </c>
    </row>
    <row r="31" spans="3:16" s="17" customFormat="1" ht="13.5" customHeight="1">
      <c r="C31" s="42"/>
      <c r="D31" s="75"/>
      <c r="E31" s="75"/>
      <c r="F31" s="75"/>
      <c r="G31" s="75"/>
      <c r="H31" s="75"/>
      <c r="I31" s="75"/>
      <c r="J31" s="75"/>
      <c r="K31" s="75"/>
      <c r="L31" s="75"/>
      <c r="M31" s="75"/>
      <c r="N31" s="75"/>
      <c r="O31" s="75"/>
      <c r="P31" s="45"/>
    </row>
    <row r="32" spans="3:16" s="17" customFormat="1" ht="13.5" customHeight="1">
      <c r="C32" s="42" t="s">
        <v>86</v>
      </c>
      <c r="D32" s="75">
        <v>596</v>
      </c>
      <c r="E32" s="75">
        <v>596</v>
      </c>
      <c r="F32" s="75">
        <v>0.4556</v>
      </c>
      <c r="G32" s="75" t="s">
        <v>170</v>
      </c>
      <c r="H32" s="75" t="s">
        <v>170</v>
      </c>
      <c r="I32" s="75" t="s">
        <v>170</v>
      </c>
      <c r="J32" s="75">
        <v>17500</v>
      </c>
      <c r="K32" s="75">
        <v>16815</v>
      </c>
      <c r="L32" s="75">
        <v>644.746639</v>
      </c>
      <c r="M32" s="75">
        <v>52325</v>
      </c>
      <c r="N32" s="75">
        <v>50937</v>
      </c>
      <c r="O32" s="75">
        <v>1306.977953</v>
      </c>
      <c r="P32" s="49" t="s">
        <v>87</v>
      </c>
    </row>
    <row r="33" spans="1:16" s="17" customFormat="1" ht="13.5" customHeight="1">
      <c r="A33" s="17" t="s">
        <v>88</v>
      </c>
      <c r="C33" s="42" t="s">
        <v>89</v>
      </c>
      <c r="D33" s="75" t="s">
        <v>170</v>
      </c>
      <c r="E33" s="75" t="s">
        <v>170</v>
      </c>
      <c r="F33" s="75" t="s">
        <v>170</v>
      </c>
      <c r="G33" s="75">
        <v>21</v>
      </c>
      <c r="H33" s="75">
        <v>21</v>
      </c>
      <c r="I33" s="75">
        <v>0</v>
      </c>
      <c r="J33" s="75">
        <v>5515</v>
      </c>
      <c r="K33" s="75">
        <v>5147</v>
      </c>
      <c r="L33" s="75">
        <v>325.36383</v>
      </c>
      <c r="M33" s="75">
        <v>14231</v>
      </c>
      <c r="N33" s="75">
        <v>13549</v>
      </c>
      <c r="O33" s="75">
        <v>585.860172</v>
      </c>
      <c r="P33" s="45" t="s">
        <v>90</v>
      </c>
    </row>
    <row r="34" spans="3:16" s="17" customFormat="1" ht="13.5" customHeight="1">
      <c r="C34" s="42" t="s">
        <v>91</v>
      </c>
      <c r="D34" s="75">
        <v>38</v>
      </c>
      <c r="E34" s="75">
        <v>37</v>
      </c>
      <c r="F34" s="75">
        <v>1</v>
      </c>
      <c r="G34" s="75">
        <v>50</v>
      </c>
      <c r="H34" s="75">
        <v>50</v>
      </c>
      <c r="I34" s="75">
        <v>0</v>
      </c>
      <c r="J34" s="75">
        <v>30079</v>
      </c>
      <c r="K34" s="75">
        <v>29772</v>
      </c>
      <c r="L34" s="75">
        <v>285.635883</v>
      </c>
      <c r="M34" s="75">
        <v>51855</v>
      </c>
      <c r="N34" s="75">
        <v>51297</v>
      </c>
      <c r="O34" s="75">
        <v>520.010276</v>
      </c>
      <c r="P34" s="45" t="s">
        <v>92</v>
      </c>
    </row>
    <row r="35" spans="1:16" s="17" customFormat="1" ht="13.5">
      <c r="A35" s="17" t="s">
        <v>87</v>
      </c>
      <c r="C35" s="41" t="s">
        <v>93</v>
      </c>
      <c r="D35" s="75">
        <v>23</v>
      </c>
      <c r="E35" s="75">
        <v>23</v>
      </c>
      <c r="F35" s="75">
        <v>0</v>
      </c>
      <c r="G35" s="75">
        <v>6</v>
      </c>
      <c r="H35" s="75">
        <v>6</v>
      </c>
      <c r="I35" s="75">
        <v>0</v>
      </c>
      <c r="J35" s="75">
        <v>3747</v>
      </c>
      <c r="K35" s="75">
        <v>3562</v>
      </c>
      <c r="L35" s="75">
        <v>182.619598</v>
      </c>
      <c r="M35" s="75">
        <v>8946</v>
      </c>
      <c r="N35" s="75">
        <v>8611</v>
      </c>
      <c r="O35" s="75">
        <v>324.947431</v>
      </c>
      <c r="P35" s="45" t="s">
        <v>94</v>
      </c>
    </row>
    <row r="36" spans="3:16" s="17" customFormat="1" ht="13.5" customHeight="1">
      <c r="C36" s="41" t="s">
        <v>95</v>
      </c>
      <c r="D36" s="75" t="s">
        <v>170</v>
      </c>
      <c r="E36" s="75" t="s">
        <v>170</v>
      </c>
      <c r="F36" s="75" t="s">
        <v>170</v>
      </c>
      <c r="G36" s="75">
        <v>20</v>
      </c>
      <c r="H36" s="75">
        <v>20</v>
      </c>
      <c r="I36" s="75">
        <v>0</v>
      </c>
      <c r="J36" s="75">
        <v>6709</v>
      </c>
      <c r="K36" s="75">
        <v>6406</v>
      </c>
      <c r="L36" s="75">
        <v>279.21924</v>
      </c>
      <c r="M36" s="75">
        <v>19033</v>
      </c>
      <c r="N36" s="75">
        <v>18495</v>
      </c>
      <c r="O36" s="75">
        <v>497.903008</v>
      </c>
      <c r="P36" s="45" t="s">
        <v>96</v>
      </c>
    </row>
    <row r="37" spans="1:16" s="17" customFormat="1" ht="13.5" customHeight="1">
      <c r="A37" s="17" t="s">
        <v>32</v>
      </c>
      <c r="C37" s="41"/>
      <c r="D37" s="75"/>
      <c r="E37" s="75"/>
      <c r="F37" s="75"/>
      <c r="G37" s="75"/>
      <c r="H37" s="75"/>
      <c r="I37" s="75"/>
      <c r="J37" s="75"/>
      <c r="K37" s="75"/>
      <c r="L37" s="75"/>
      <c r="M37" s="75"/>
      <c r="N37" s="75"/>
      <c r="O37" s="75"/>
      <c r="P37" s="45"/>
    </row>
    <row r="38" spans="3:16" s="55" customFormat="1" ht="14.25">
      <c r="C38" s="80" t="s">
        <v>97</v>
      </c>
      <c r="D38" s="84">
        <v>701</v>
      </c>
      <c r="E38" s="84">
        <v>699</v>
      </c>
      <c r="F38" s="84">
        <v>2</v>
      </c>
      <c r="G38" s="84" t="s">
        <v>170</v>
      </c>
      <c r="H38" s="84" t="s">
        <v>170</v>
      </c>
      <c r="I38" s="84" t="s">
        <v>170</v>
      </c>
      <c r="J38" s="84">
        <f>SUM(J32:J36)</f>
        <v>63550</v>
      </c>
      <c r="K38" s="84">
        <f>SUM(K32:K36)</f>
        <v>61702</v>
      </c>
      <c r="L38" s="84">
        <v>1717.58519</v>
      </c>
      <c r="M38" s="84">
        <f>SUM(M32:M36)</f>
        <v>146390</v>
      </c>
      <c r="N38" s="84">
        <v>142889</v>
      </c>
      <c r="O38" s="84">
        <v>3235.69884</v>
      </c>
      <c r="P38" s="81" t="s">
        <v>2</v>
      </c>
    </row>
    <row r="39" spans="3:16" s="17" customFormat="1" ht="13.5">
      <c r="C39" s="42"/>
      <c r="D39" s="75"/>
      <c r="E39" s="75"/>
      <c r="F39" s="75"/>
      <c r="G39" s="75"/>
      <c r="H39" s="75"/>
      <c r="I39" s="75"/>
      <c r="J39" s="75"/>
      <c r="K39" s="75"/>
      <c r="L39" s="75"/>
      <c r="M39" s="75"/>
      <c r="N39" s="75"/>
      <c r="O39" s="75"/>
      <c r="P39" s="45"/>
    </row>
    <row r="40" spans="3:16" s="17" customFormat="1" ht="13.5">
      <c r="C40" s="42" t="s">
        <v>98</v>
      </c>
      <c r="D40" s="75" t="s">
        <v>170</v>
      </c>
      <c r="E40" s="75" t="s">
        <v>170</v>
      </c>
      <c r="F40" s="75" t="s">
        <v>170</v>
      </c>
      <c r="G40" s="75" t="s">
        <v>170</v>
      </c>
      <c r="H40" s="75" t="s">
        <v>170</v>
      </c>
      <c r="I40" s="75" t="s">
        <v>170</v>
      </c>
      <c r="J40" s="75">
        <v>31523</v>
      </c>
      <c r="K40" s="75">
        <v>29807</v>
      </c>
      <c r="L40" s="75">
        <v>1650.711473</v>
      </c>
      <c r="M40" s="75">
        <v>97503</v>
      </c>
      <c r="N40" s="75">
        <v>93995</v>
      </c>
      <c r="O40" s="75">
        <v>3365.367537</v>
      </c>
      <c r="P40" s="45" t="s">
        <v>99</v>
      </c>
    </row>
    <row r="41" spans="3:16" s="17" customFormat="1" ht="13.5">
      <c r="C41" s="42" t="s">
        <v>100</v>
      </c>
      <c r="D41" s="75" t="s">
        <v>170</v>
      </c>
      <c r="E41" s="75" t="s">
        <v>170</v>
      </c>
      <c r="F41" s="75" t="s">
        <v>170</v>
      </c>
      <c r="G41" s="75" t="s">
        <v>170</v>
      </c>
      <c r="H41" s="75" t="s">
        <v>170</v>
      </c>
      <c r="I41" s="75" t="s">
        <v>170</v>
      </c>
      <c r="J41" s="75">
        <v>15639</v>
      </c>
      <c r="K41" s="75">
        <v>14753</v>
      </c>
      <c r="L41" s="75">
        <v>843.2132</v>
      </c>
      <c r="M41" s="75">
        <v>47177</v>
      </c>
      <c r="N41" s="75">
        <v>45318</v>
      </c>
      <c r="O41" s="75">
        <v>1741.912928</v>
      </c>
      <c r="P41" s="45" t="s">
        <v>88</v>
      </c>
    </row>
    <row r="42" spans="1:16" s="17" customFormat="1" ht="13.5">
      <c r="A42" s="17" t="s">
        <v>99</v>
      </c>
      <c r="C42" s="42" t="s">
        <v>101</v>
      </c>
      <c r="D42" s="75">
        <v>10</v>
      </c>
      <c r="E42" s="75">
        <v>10</v>
      </c>
      <c r="F42" s="75">
        <v>0</v>
      </c>
      <c r="G42" s="75">
        <v>11</v>
      </c>
      <c r="H42" s="75">
        <v>11</v>
      </c>
      <c r="I42" s="75">
        <v>0</v>
      </c>
      <c r="J42" s="75">
        <v>4828</v>
      </c>
      <c r="K42" s="75">
        <v>4610</v>
      </c>
      <c r="L42" s="75">
        <v>210.230082</v>
      </c>
      <c r="M42" s="75">
        <v>12257</v>
      </c>
      <c r="N42" s="75">
        <v>11850</v>
      </c>
      <c r="O42" s="75">
        <v>395.424788</v>
      </c>
      <c r="P42" s="45" t="s">
        <v>102</v>
      </c>
    </row>
    <row r="43" spans="3:16" s="17" customFormat="1" ht="13.5">
      <c r="C43" s="42" t="s">
        <v>103</v>
      </c>
      <c r="D43" s="75" t="s">
        <v>161</v>
      </c>
      <c r="E43" s="75" t="s">
        <v>161</v>
      </c>
      <c r="F43" s="75" t="s">
        <v>161</v>
      </c>
      <c r="G43" s="75" t="s">
        <v>161</v>
      </c>
      <c r="H43" s="75" t="s">
        <v>161</v>
      </c>
      <c r="I43" s="75" t="s">
        <v>161</v>
      </c>
      <c r="J43" s="75">
        <v>9389</v>
      </c>
      <c r="K43" s="75">
        <v>8980</v>
      </c>
      <c r="L43" s="75">
        <v>402.111061</v>
      </c>
      <c r="M43" s="75">
        <v>25602</v>
      </c>
      <c r="N43" s="75">
        <v>24840</v>
      </c>
      <c r="O43" s="75">
        <v>737.176443</v>
      </c>
      <c r="P43" s="45" t="s">
        <v>104</v>
      </c>
    </row>
    <row r="44" spans="3:16" s="17" customFormat="1" ht="13.5">
      <c r="C44" s="42" t="s">
        <v>105</v>
      </c>
      <c r="D44" s="75">
        <v>1</v>
      </c>
      <c r="E44" s="75">
        <v>1</v>
      </c>
      <c r="F44" s="75">
        <v>0</v>
      </c>
      <c r="G44" s="75" t="s">
        <v>161</v>
      </c>
      <c r="H44" s="75" t="s">
        <v>161</v>
      </c>
      <c r="I44" s="75" t="s">
        <v>161</v>
      </c>
      <c r="J44" s="75">
        <v>2019</v>
      </c>
      <c r="K44" s="75">
        <v>1929</v>
      </c>
      <c r="L44" s="75">
        <v>84.232394</v>
      </c>
      <c r="M44" s="75">
        <v>5688</v>
      </c>
      <c r="N44" s="75">
        <v>5535</v>
      </c>
      <c r="O44" s="75">
        <v>141.948313</v>
      </c>
      <c r="P44" s="45" t="s">
        <v>106</v>
      </c>
    </row>
    <row r="45" spans="1:16" s="17" customFormat="1" ht="13.5">
      <c r="A45" s="17" t="s">
        <v>107</v>
      </c>
      <c r="C45" s="42"/>
      <c r="D45" s="75"/>
      <c r="E45" s="75"/>
      <c r="F45" s="75"/>
      <c r="G45" s="75"/>
      <c r="H45" s="75"/>
      <c r="I45" s="75"/>
      <c r="J45" s="75"/>
      <c r="K45" s="75"/>
      <c r="L45" s="75"/>
      <c r="M45" s="75"/>
      <c r="N45" s="75"/>
      <c r="O45" s="75"/>
      <c r="P45" s="45"/>
    </row>
    <row r="46" spans="3:16" s="17" customFormat="1" ht="13.5">
      <c r="C46" s="42" t="s">
        <v>108</v>
      </c>
      <c r="D46" s="75">
        <v>7</v>
      </c>
      <c r="E46" s="75">
        <v>7</v>
      </c>
      <c r="F46" s="75">
        <v>0</v>
      </c>
      <c r="G46" s="75">
        <v>9</v>
      </c>
      <c r="H46" s="75">
        <v>9</v>
      </c>
      <c r="I46" s="75">
        <v>0</v>
      </c>
      <c r="J46" s="75">
        <v>3330</v>
      </c>
      <c r="K46" s="75">
        <v>3107</v>
      </c>
      <c r="L46" s="75">
        <v>219.261528</v>
      </c>
      <c r="M46" s="75">
        <v>8752</v>
      </c>
      <c r="N46" s="75">
        <v>8376</v>
      </c>
      <c r="O46" s="75">
        <v>360.42107</v>
      </c>
      <c r="P46" s="45" t="s">
        <v>109</v>
      </c>
    </row>
    <row r="47" spans="3:16" s="17" customFormat="1" ht="13.5">
      <c r="C47" s="42" t="s">
        <v>110</v>
      </c>
      <c r="D47" s="75" t="s">
        <v>161</v>
      </c>
      <c r="E47" s="75" t="s">
        <v>161</v>
      </c>
      <c r="F47" s="75" t="s">
        <v>161</v>
      </c>
      <c r="G47" s="75" t="s">
        <v>161</v>
      </c>
      <c r="H47" s="75" t="s">
        <v>161</v>
      </c>
      <c r="I47" s="75" t="s">
        <v>161</v>
      </c>
      <c r="J47" s="75">
        <v>1838</v>
      </c>
      <c r="K47" s="75">
        <v>1751</v>
      </c>
      <c r="L47" s="75">
        <v>87.125403</v>
      </c>
      <c r="M47" s="75">
        <v>3630</v>
      </c>
      <c r="N47" s="75">
        <v>3502</v>
      </c>
      <c r="O47" s="75">
        <v>127.403976</v>
      </c>
      <c r="P47" s="45" t="s">
        <v>111</v>
      </c>
    </row>
    <row r="48" spans="1:16" s="17" customFormat="1" ht="13.5">
      <c r="A48" s="17" t="s">
        <v>32</v>
      </c>
      <c r="C48" s="42" t="s">
        <v>112</v>
      </c>
      <c r="D48" s="75" t="s">
        <v>161</v>
      </c>
      <c r="E48" s="75" t="s">
        <v>161</v>
      </c>
      <c r="F48" s="75" t="s">
        <v>161</v>
      </c>
      <c r="G48" s="75" t="s">
        <v>161</v>
      </c>
      <c r="H48" s="75" t="s">
        <v>161</v>
      </c>
      <c r="I48" s="75" t="s">
        <v>161</v>
      </c>
      <c r="J48" s="75">
        <v>1500</v>
      </c>
      <c r="K48" s="75">
        <v>1412</v>
      </c>
      <c r="L48" s="75">
        <v>76.257214</v>
      </c>
      <c r="M48" s="75">
        <v>3890</v>
      </c>
      <c r="N48" s="75">
        <v>3733</v>
      </c>
      <c r="O48" s="75">
        <v>132.210309</v>
      </c>
      <c r="P48" s="45" t="s">
        <v>113</v>
      </c>
    </row>
    <row r="49" spans="3:16" s="17" customFormat="1" ht="13.5">
      <c r="C49" s="42"/>
      <c r="D49" s="75"/>
      <c r="E49" s="75"/>
      <c r="F49" s="75"/>
      <c r="G49" s="75"/>
      <c r="H49" s="75"/>
      <c r="I49" s="75"/>
      <c r="J49" s="75"/>
      <c r="K49" s="75"/>
      <c r="L49" s="75"/>
      <c r="M49" s="75"/>
      <c r="N49" s="75"/>
      <c r="O49" s="75"/>
      <c r="P49" s="45"/>
    </row>
    <row r="50" spans="3:16" s="55" customFormat="1" ht="14.25">
      <c r="C50" s="80" t="s">
        <v>114</v>
      </c>
      <c r="D50" s="84">
        <v>1415</v>
      </c>
      <c r="E50" s="84">
        <v>1414</v>
      </c>
      <c r="F50" s="84">
        <v>1</v>
      </c>
      <c r="G50" s="84">
        <v>1687.4556</v>
      </c>
      <c r="H50" s="84">
        <v>1670.4556</v>
      </c>
      <c r="I50" s="84">
        <v>16.9557</v>
      </c>
      <c r="J50" s="84">
        <v>70067</v>
      </c>
      <c r="K50" s="84">
        <f>SUM(K40:K48)</f>
        <v>66349</v>
      </c>
      <c r="L50" s="84">
        <v>3573.142355</v>
      </c>
      <c r="M50" s="84">
        <f>SUM(M40:M48)</f>
        <v>204499</v>
      </c>
      <c r="N50" s="84">
        <v>197148</v>
      </c>
      <c r="O50" s="84">
        <v>7001.865364</v>
      </c>
      <c r="P50" s="81" t="s">
        <v>2</v>
      </c>
    </row>
    <row r="51" spans="3:16" s="17" customFormat="1" ht="13.5">
      <c r="C51" s="42"/>
      <c r="D51" s="75"/>
      <c r="E51" s="75"/>
      <c r="F51" s="75"/>
      <c r="G51" s="75"/>
      <c r="H51" s="75"/>
      <c r="I51" s="75"/>
      <c r="J51" s="75"/>
      <c r="K51" s="75"/>
      <c r="L51" s="75"/>
      <c r="M51" s="75"/>
      <c r="N51" s="75"/>
      <c r="O51" s="75"/>
      <c r="P51" s="45"/>
    </row>
    <row r="52" spans="3:16" s="17" customFormat="1" ht="13.5" customHeight="1">
      <c r="C52" s="42" t="s">
        <v>115</v>
      </c>
      <c r="D52" s="75">
        <v>5</v>
      </c>
      <c r="E52" s="75">
        <v>1</v>
      </c>
      <c r="F52" s="75">
        <v>4</v>
      </c>
      <c r="G52" s="75">
        <v>36</v>
      </c>
      <c r="H52" s="75">
        <v>0</v>
      </c>
      <c r="I52" s="75">
        <v>34.54956</v>
      </c>
      <c r="J52" s="75">
        <v>11609</v>
      </c>
      <c r="K52" s="75">
        <v>3180</v>
      </c>
      <c r="L52" s="75">
        <v>7660.775746</v>
      </c>
      <c r="M52" s="75">
        <v>35411</v>
      </c>
      <c r="N52" s="75">
        <v>6343</v>
      </c>
      <c r="O52" s="75">
        <v>25734.237907</v>
      </c>
      <c r="P52" s="45" t="s">
        <v>116</v>
      </c>
    </row>
    <row r="53" spans="3:16" s="17" customFormat="1" ht="13.5" customHeight="1">
      <c r="C53" s="42"/>
      <c r="D53" s="75"/>
      <c r="E53" s="75"/>
      <c r="F53" s="75"/>
      <c r="G53" s="75"/>
      <c r="H53" s="75"/>
      <c r="I53" s="75"/>
      <c r="J53" s="75"/>
      <c r="K53" s="75"/>
      <c r="L53" s="75"/>
      <c r="M53" s="75"/>
      <c r="N53" s="75"/>
      <c r="O53" s="75"/>
      <c r="P53" s="45"/>
    </row>
    <row r="54" spans="1:16" s="55" customFormat="1" ht="14.25">
      <c r="A54" s="53"/>
      <c r="B54" s="53"/>
      <c r="C54" s="54" t="s">
        <v>117</v>
      </c>
      <c r="D54" s="118" t="s">
        <v>170</v>
      </c>
      <c r="E54" s="118" t="s">
        <v>170</v>
      </c>
      <c r="F54" s="118" t="s">
        <v>170</v>
      </c>
      <c r="G54" s="118" t="s">
        <v>170</v>
      </c>
      <c r="H54" s="118" t="s">
        <v>170</v>
      </c>
      <c r="I54" s="118" t="s">
        <v>170</v>
      </c>
      <c r="J54" s="118">
        <f>+J27+J38+J50+J52</f>
        <v>734208</v>
      </c>
      <c r="K54" s="118">
        <v>706210</v>
      </c>
      <c r="L54" s="118">
        <v>25978.694261</v>
      </c>
      <c r="M54" s="118">
        <f>+M27+M38+M50+M52</f>
        <v>1831442</v>
      </c>
      <c r="N54" s="118">
        <v>1761955</v>
      </c>
      <c r="O54" s="118">
        <v>63364.510188</v>
      </c>
      <c r="P54" s="23" t="s">
        <v>117</v>
      </c>
    </row>
    <row r="55" spans="1:16" s="17" customFormat="1" ht="13.5">
      <c r="A55" s="164" t="s">
        <v>160</v>
      </c>
      <c r="B55" s="164"/>
      <c r="C55" s="165"/>
      <c r="D55" s="165"/>
      <c r="E55" s="165"/>
      <c r="F55" s="165"/>
      <c r="G55" s="165"/>
      <c r="H55" s="165"/>
      <c r="I55" s="165"/>
      <c r="J55" s="165"/>
      <c r="K55" s="165"/>
      <c r="L55" s="165"/>
      <c r="P55" s="45"/>
    </row>
    <row r="56" spans="1:16" s="17" customFormat="1" ht="13.5">
      <c r="A56" s="160" t="s">
        <v>153</v>
      </c>
      <c r="B56" s="160"/>
      <c r="C56" s="160"/>
      <c r="D56" s="160"/>
      <c r="E56" s="160"/>
      <c r="F56" s="160"/>
      <c r="G56" s="160"/>
      <c r="H56" s="160"/>
      <c r="I56" s="160"/>
      <c r="J56" s="160"/>
      <c r="K56" s="160"/>
      <c r="L56" s="160"/>
      <c r="P56" s="45"/>
    </row>
    <row r="58" ht="13.5">
      <c r="J58" s="69"/>
    </row>
  </sheetData>
  <mergeCells count="10">
    <mergeCell ref="A55:L55"/>
    <mergeCell ref="A56:L56"/>
    <mergeCell ref="A3:B3"/>
    <mergeCell ref="C2:C3"/>
    <mergeCell ref="D2:F2"/>
    <mergeCell ref="A1:H1"/>
    <mergeCell ref="J2:L2"/>
    <mergeCell ref="M2:O2"/>
    <mergeCell ref="A2:B2"/>
    <mergeCell ref="G2:I2"/>
  </mergeCells>
  <printOptions/>
  <pageMargins left="0.75" right="0.75" top="1" bottom="1" header="0.512" footer="0.512"/>
  <pageSetup horizontalDpi="300" verticalDpi="300" orientation="landscape" paperSize="9" scale="64" r:id="rId2"/>
  <headerFooter alignWithMargins="0">
    <oddHeader>&amp;L&amp;"ＭＳ Ｐゴシック,太字"&amp;14国　税　徴　収
&amp;"ＭＳ Ｐゴシック,標準"&amp;12　16－１　国税徴収状況&amp;11
</oddHeader>
  </headerFooter>
  <drawing r:id="rId1"/>
</worksheet>
</file>

<file path=xl/worksheets/sheet8.xml><?xml version="1.0" encoding="utf-8"?>
<worksheet xmlns="http://schemas.openxmlformats.org/spreadsheetml/2006/main" xmlns:r="http://schemas.openxmlformats.org/officeDocument/2006/relationships">
  <dimension ref="A1:H11"/>
  <sheetViews>
    <sheetView showGridLines="0" zoomScale="95" zoomScaleNormal="95" workbookViewId="0" topLeftCell="A1">
      <pane xSplit="1" ySplit="4" topLeftCell="B5" activePane="bottomRight" state="frozen"/>
      <selection pane="topLeft" activeCell="A1" sqref="A1"/>
      <selection pane="topRight" activeCell="B1" sqref="B1"/>
      <selection pane="bottomLeft" activeCell="A5" sqref="A5"/>
      <selection pane="bottomRight" activeCell="A1" sqref="A1:C1"/>
    </sheetView>
  </sheetViews>
  <sheetFormatPr defaultColWidth="9.00390625" defaultRowHeight="13.5"/>
  <cols>
    <col min="1" max="1" width="11.00390625" style="28" bestFit="1" customWidth="1"/>
    <col min="2" max="5" width="10.625" style="28" customWidth="1"/>
    <col min="6" max="6" width="12.375" style="28" customWidth="1"/>
    <col min="7" max="16384" width="9.00390625" style="28" customWidth="1"/>
  </cols>
  <sheetData>
    <row r="1" spans="1:7" s="17" customFormat="1" ht="15.75" customHeight="1" thickBot="1">
      <c r="A1" s="173" t="s">
        <v>151</v>
      </c>
      <c r="B1" s="173"/>
      <c r="C1" s="173"/>
      <c r="E1" s="174" t="s">
        <v>163</v>
      </c>
      <c r="F1" s="174"/>
      <c r="G1" s="174"/>
    </row>
    <row r="2" spans="1:8" s="17" customFormat="1" ht="15.75" customHeight="1" thickTop="1">
      <c r="A2" s="153" t="s">
        <v>120</v>
      </c>
      <c r="B2" s="167" t="s">
        <v>4</v>
      </c>
      <c r="C2" s="168"/>
      <c r="D2" s="169"/>
      <c r="E2" s="168" t="s">
        <v>5</v>
      </c>
      <c r="F2" s="168"/>
      <c r="G2" s="168"/>
      <c r="H2" s="38"/>
    </row>
    <row r="3" spans="1:8" s="17" customFormat="1" ht="29.25" customHeight="1">
      <c r="A3" s="155"/>
      <c r="B3" s="57" t="s">
        <v>121</v>
      </c>
      <c r="C3" s="57" t="s">
        <v>122</v>
      </c>
      <c r="D3" s="18" t="s">
        <v>123</v>
      </c>
      <c r="E3" s="57" t="s">
        <v>124</v>
      </c>
      <c r="F3" s="58" t="s">
        <v>125</v>
      </c>
      <c r="G3" s="19" t="s">
        <v>123</v>
      </c>
      <c r="H3" s="38"/>
    </row>
    <row r="4" spans="1:8" s="24" customFormat="1" ht="15.75" customHeight="1">
      <c r="A4" s="20"/>
      <c r="B4" s="21" t="s">
        <v>44</v>
      </c>
      <c r="C4" s="20"/>
      <c r="D4" s="21" t="s">
        <v>145</v>
      </c>
      <c r="E4" s="21" t="s">
        <v>44</v>
      </c>
      <c r="F4" s="21" t="s">
        <v>145</v>
      </c>
      <c r="G4" s="59" t="s">
        <v>145</v>
      </c>
      <c r="H4" s="60"/>
    </row>
    <row r="5" spans="1:7" s="17" customFormat="1" ht="15.75" customHeight="1">
      <c r="A5" s="25" t="s">
        <v>162</v>
      </c>
      <c r="B5" s="61">
        <v>1979220</v>
      </c>
      <c r="C5" s="25">
        <f>+B5/B5*100</f>
        <v>100</v>
      </c>
      <c r="D5" s="26">
        <v>3.5</v>
      </c>
      <c r="E5" s="61">
        <v>1878213</v>
      </c>
      <c r="F5" s="97">
        <f aca="true" t="shared" si="0" ref="F5:F10">+E5/B5*100</f>
        <v>94.89662594355353</v>
      </c>
      <c r="G5" s="38">
        <v>3.7</v>
      </c>
    </row>
    <row r="6" spans="1:7" s="17" customFormat="1" ht="15.75" customHeight="1">
      <c r="A6" s="25">
        <v>12</v>
      </c>
      <c r="B6" s="61">
        <v>2120261</v>
      </c>
      <c r="C6" s="94">
        <f>+B6/$B$5*100</f>
        <v>107.1260900758885</v>
      </c>
      <c r="D6" s="26">
        <v>3.6</v>
      </c>
      <c r="E6" s="61">
        <v>2030650</v>
      </c>
      <c r="F6" s="97">
        <f t="shared" si="0"/>
        <v>95.77358636507486</v>
      </c>
      <c r="G6" s="38">
        <v>3.8</v>
      </c>
    </row>
    <row r="7" spans="1:7" s="17" customFormat="1" ht="15.75" customHeight="1">
      <c r="A7" s="25">
        <v>13</v>
      </c>
      <c r="B7" s="61">
        <v>2013427</v>
      </c>
      <c r="C7" s="94">
        <f>+B7/$B$5*100</f>
        <v>101.72830711088206</v>
      </c>
      <c r="D7" s="26">
        <v>3.6</v>
      </c>
      <c r="E7" s="61">
        <v>1924443</v>
      </c>
      <c r="F7" s="97">
        <f t="shared" si="0"/>
        <v>95.5804705112229</v>
      </c>
      <c r="G7" s="38">
        <v>3.9</v>
      </c>
    </row>
    <row r="8" spans="1:7" s="17" customFormat="1" ht="15.75" customHeight="1">
      <c r="A8" s="25">
        <v>14</v>
      </c>
      <c r="B8" s="61">
        <v>1829151</v>
      </c>
      <c r="C8" s="94">
        <f>+B8/$B$5*100</f>
        <v>92.41777063691757</v>
      </c>
      <c r="D8" s="26">
        <v>3.5</v>
      </c>
      <c r="E8" s="61">
        <v>1743336</v>
      </c>
      <c r="F8" s="98">
        <f t="shared" si="0"/>
        <v>95.30847917968501</v>
      </c>
      <c r="G8" s="38">
        <v>3.7</v>
      </c>
    </row>
    <row r="9" spans="1:7" s="17" customFormat="1" ht="15.75" customHeight="1">
      <c r="A9" s="25">
        <v>15</v>
      </c>
      <c r="B9" s="119">
        <v>1762250</v>
      </c>
      <c r="C9" s="94">
        <f>+B9/$B$5*100</f>
        <v>89.0376006709714</v>
      </c>
      <c r="D9" s="122">
        <v>3.5</v>
      </c>
      <c r="E9" s="61">
        <v>1684700</v>
      </c>
      <c r="F9" s="97">
        <f t="shared" si="0"/>
        <v>95.59937579798553</v>
      </c>
      <c r="G9" s="120">
        <v>3.6</v>
      </c>
    </row>
    <row r="10" spans="1:7" s="17" customFormat="1" ht="15.75" customHeight="1">
      <c r="A10" s="27">
        <v>16</v>
      </c>
      <c r="B10" s="111">
        <v>1831442</v>
      </c>
      <c r="C10" s="95">
        <f>+B10/$B$5*100</f>
        <v>92.5335233071614</v>
      </c>
      <c r="D10" s="123">
        <v>3.5</v>
      </c>
      <c r="E10" s="62">
        <v>1761955</v>
      </c>
      <c r="F10" s="96">
        <f t="shared" si="0"/>
        <v>96.20588585387907</v>
      </c>
      <c r="G10" s="121">
        <v>3.5</v>
      </c>
    </row>
    <row r="11" spans="1:5" s="17" customFormat="1" ht="15.75" customHeight="1">
      <c r="A11" s="160" t="s">
        <v>153</v>
      </c>
      <c r="B11" s="160"/>
      <c r="C11" s="160"/>
      <c r="D11" s="160"/>
      <c r="E11" s="160"/>
    </row>
    <row r="17" ht="14.25"/>
  </sheetData>
  <mergeCells count="6">
    <mergeCell ref="A11:E11"/>
    <mergeCell ref="A1:C1"/>
    <mergeCell ref="B2:D2"/>
    <mergeCell ref="E2:G2"/>
    <mergeCell ref="A2:A3"/>
    <mergeCell ref="E1:G1"/>
  </mergeCells>
  <printOptions/>
  <pageMargins left="0.75" right="0.75" top="1" bottom="1" header="0.512" footer="0.512"/>
  <pageSetup horizontalDpi="600" verticalDpi="600" orientation="landscape" paperSize="9" r:id="rId2"/>
  <headerFooter alignWithMargins="0">
    <oddHeader>&amp;L&amp;"ＭＳ Ｐゴシック,太字"&amp;14国　税　徴　収&amp;"ＭＳ Ｐゴシック,標準"
　&amp;12 16－１　国税徴収状況</oddHeader>
  </headerFooter>
  <drawing r:id="rId1"/>
</worksheet>
</file>

<file path=xl/worksheets/sheet9.xml><?xml version="1.0" encoding="utf-8"?>
<worksheet xmlns="http://schemas.openxmlformats.org/spreadsheetml/2006/main" xmlns:r="http://schemas.openxmlformats.org/officeDocument/2006/relationships">
  <dimension ref="A1:J18"/>
  <sheetViews>
    <sheetView showGridLines="0" zoomScale="95" zoomScaleNormal="95" workbookViewId="0" topLeftCell="A1">
      <pane xSplit="1" ySplit="4" topLeftCell="C5" activePane="bottomRight" state="frozen"/>
      <selection pane="topLeft" activeCell="A1" sqref="A1"/>
      <selection pane="topRight" activeCell="B1" sqref="B1"/>
      <selection pane="bottomLeft" activeCell="A5" sqref="A5"/>
      <selection pane="bottomRight" activeCell="A1" sqref="A1:D1"/>
    </sheetView>
  </sheetViews>
  <sheetFormatPr defaultColWidth="9.00390625" defaultRowHeight="13.5"/>
  <cols>
    <col min="1" max="1" width="9.875" style="28" customWidth="1"/>
    <col min="2" max="3" width="11.125" style="28" customWidth="1"/>
    <col min="4" max="5" width="10.625" style="28" customWidth="1"/>
    <col min="6" max="6" width="11.25390625" style="28" customWidth="1"/>
    <col min="7" max="7" width="10.625" style="28" customWidth="1"/>
    <col min="8" max="8" width="11.50390625" style="28" customWidth="1"/>
    <col min="9" max="9" width="10.625" style="28" customWidth="1"/>
    <col min="10" max="16384" width="9.00390625" style="28" customWidth="1"/>
  </cols>
  <sheetData>
    <row r="1" spans="1:4" ht="15.75" customHeight="1" thickBot="1">
      <c r="A1" s="176" t="s">
        <v>152</v>
      </c>
      <c r="B1" s="176"/>
      <c r="C1" s="176"/>
      <c r="D1" s="176"/>
    </row>
    <row r="2" spans="1:9" ht="15.75" customHeight="1" thickTop="1">
      <c r="A2" s="153" t="s">
        <v>3</v>
      </c>
      <c r="B2" s="153" t="s">
        <v>12</v>
      </c>
      <c r="C2" s="153" t="s">
        <v>13</v>
      </c>
      <c r="D2" s="153" t="s">
        <v>14</v>
      </c>
      <c r="E2" s="153" t="s">
        <v>15</v>
      </c>
      <c r="F2" s="63" t="s">
        <v>18</v>
      </c>
      <c r="G2" s="153" t="s">
        <v>126</v>
      </c>
      <c r="H2" s="64" t="s">
        <v>24</v>
      </c>
      <c r="I2" s="152" t="s">
        <v>127</v>
      </c>
    </row>
    <row r="3" spans="1:9" ht="15.75" customHeight="1">
      <c r="A3" s="155"/>
      <c r="B3" s="155"/>
      <c r="C3" s="155"/>
      <c r="D3" s="155"/>
      <c r="E3" s="155"/>
      <c r="F3" s="65" t="s">
        <v>19</v>
      </c>
      <c r="G3" s="155"/>
      <c r="H3" s="66" t="s">
        <v>25</v>
      </c>
      <c r="I3" s="154"/>
    </row>
    <row r="4" spans="1:9" s="36" customFormat="1" ht="15.75" customHeight="1">
      <c r="A4" s="33"/>
      <c r="B4" s="34" t="s">
        <v>146</v>
      </c>
      <c r="C4" s="34" t="s">
        <v>146</v>
      </c>
      <c r="D4" s="34" t="s">
        <v>146</v>
      </c>
      <c r="E4" s="34" t="s">
        <v>146</v>
      </c>
      <c r="F4" s="34" t="s">
        <v>146</v>
      </c>
      <c r="G4" s="34" t="s">
        <v>146</v>
      </c>
      <c r="H4" s="34" t="s">
        <v>146</v>
      </c>
      <c r="I4" s="35" t="s">
        <v>146</v>
      </c>
    </row>
    <row r="5" spans="1:10" ht="15.75" customHeight="1">
      <c r="A5" s="67" t="s">
        <v>162</v>
      </c>
      <c r="B5" s="68">
        <v>97.8</v>
      </c>
      <c r="C5" s="68">
        <v>82.5</v>
      </c>
      <c r="D5" s="68">
        <v>95.9</v>
      </c>
      <c r="E5" s="68">
        <v>88.8</v>
      </c>
      <c r="F5" s="68">
        <v>93.8</v>
      </c>
      <c r="G5" s="68">
        <v>99.9</v>
      </c>
      <c r="H5" s="68">
        <v>94.3</v>
      </c>
      <c r="I5" s="69">
        <v>94.9</v>
      </c>
      <c r="J5" s="126"/>
    </row>
    <row r="6" spans="1:10" ht="15.75" customHeight="1">
      <c r="A6" s="67">
        <v>12</v>
      </c>
      <c r="B6" s="68">
        <v>98.5</v>
      </c>
      <c r="C6" s="68">
        <v>83.3</v>
      </c>
      <c r="D6" s="68">
        <v>95</v>
      </c>
      <c r="E6" s="68">
        <v>85.5</v>
      </c>
      <c r="F6" s="68">
        <v>94.6</v>
      </c>
      <c r="G6" s="68">
        <v>99.9</v>
      </c>
      <c r="H6" s="68">
        <v>99.9</v>
      </c>
      <c r="I6" s="69">
        <v>95.8</v>
      </c>
      <c r="J6" s="126"/>
    </row>
    <row r="7" spans="1:10" ht="15.75" customHeight="1">
      <c r="A7" s="67">
        <v>13</v>
      </c>
      <c r="B7" s="68">
        <v>98.5</v>
      </c>
      <c r="C7" s="68">
        <v>83.4</v>
      </c>
      <c r="D7" s="68">
        <v>96.5</v>
      </c>
      <c r="E7" s="68">
        <v>84.3</v>
      </c>
      <c r="F7" s="68">
        <v>93.7</v>
      </c>
      <c r="G7" s="68">
        <v>99.9</v>
      </c>
      <c r="H7" s="68">
        <v>99.9</v>
      </c>
      <c r="I7" s="69">
        <v>95.6</v>
      </c>
      <c r="J7" s="126"/>
    </row>
    <row r="8" spans="1:10" ht="15.75" customHeight="1">
      <c r="A8" s="67">
        <v>14</v>
      </c>
      <c r="B8" s="68">
        <v>98.1</v>
      </c>
      <c r="C8" s="68">
        <v>83.2</v>
      </c>
      <c r="D8" s="68">
        <v>96.8</v>
      </c>
      <c r="E8" s="68">
        <v>77.6</v>
      </c>
      <c r="F8" s="68">
        <v>94</v>
      </c>
      <c r="G8" s="68">
        <v>99.9</v>
      </c>
      <c r="H8" s="68">
        <v>100</v>
      </c>
      <c r="I8" s="112">
        <v>95.3</v>
      </c>
      <c r="J8" s="126"/>
    </row>
    <row r="9" spans="1:10" ht="15.75" customHeight="1">
      <c r="A9" s="67">
        <v>15</v>
      </c>
      <c r="B9" s="68">
        <v>97.9</v>
      </c>
      <c r="C9" s="68">
        <v>84.7</v>
      </c>
      <c r="D9" s="68">
        <v>97.8</v>
      </c>
      <c r="E9" s="68">
        <v>82.4</v>
      </c>
      <c r="F9" s="68">
        <v>93.8</v>
      </c>
      <c r="G9" s="68">
        <v>99.9</v>
      </c>
      <c r="H9" s="68">
        <v>100</v>
      </c>
      <c r="I9" s="112">
        <v>95.6</v>
      </c>
      <c r="J9" s="126"/>
    </row>
    <row r="10" spans="1:10" ht="15.75" customHeight="1">
      <c r="A10" s="70">
        <v>16</v>
      </c>
      <c r="B10" s="71">
        <v>98.1</v>
      </c>
      <c r="C10" s="71">
        <v>86.9</v>
      </c>
      <c r="D10" s="71">
        <v>98.2</v>
      </c>
      <c r="E10" s="71">
        <v>83</v>
      </c>
      <c r="F10" s="71">
        <v>94.6</v>
      </c>
      <c r="G10" s="71">
        <v>99.9</v>
      </c>
      <c r="H10" s="71">
        <v>100</v>
      </c>
      <c r="I10" s="72">
        <v>96.2</v>
      </c>
      <c r="J10" s="126"/>
    </row>
    <row r="11" spans="1:10" ht="15.75" customHeight="1">
      <c r="A11" s="175" t="s">
        <v>153</v>
      </c>
      <c r="B11" s="175"/>
      <c r="C11" s="175"/>
      <c r="D11" s="175"/>
      <c r="E11" s="175"/>
      <c r="F11" s="175"/>
      <c r="J11" s="125"/>
    </row>
    <row r="12" spans="1:10" ht="15.75" customHeight="1">
      <c r="A12" s="175" t="s">
        <v>128</v>
      </c>
      <c r="B12" s="175"/>
      <c r="C12" s="175"/>
      <c r="D12" s="175"/>
      <c r="E12" s="175"/>
      <c r="F12" s="175"/>
      <c r="J12" s="127"/>
    </row>
    <row r="13" ht="13.5">
      <c r="J13" s="127"/>
    </row>
    <row r="14" ht="13.5">
      <c r="J14" s="127"/>
    </row>
    <row r="15" ht="13.5">
      <c r="J15" s="127"/>
    </row>
    <row r="18" spans="4:5" ht="13.5">
      <c r="D18" s="29"/>
      <c r="E18" s="29"/>
    </row>
  </sheetData>
  <mergeCells count="10">
    <mergeCell ref="I2:I3"/>
    <mergeCell ref="A1:D1"/>
    <mergeCell ref="A2:A3"/>
    <mergeCell ref="B2:B3"/>
    <mergeCell ref="C2:C3"/>
    <mergeCell ref="D2:D3"/>
    <mergeCell ref="A11:F11"/>
    <mergeCell ref="A12:F12"/>
    <mergeCell ref="E2:E3"/>
    <mergeCell ref="G2:G3"/>
  </mergeCells>
  <printOptions/>
  <pageMargins left="0.75" right="0.75" top="1" bottom="1" header="0.512" footer="0.512"/>
  <pageSetup horizontalDpi="300" verticalDpi="300" orientation="landscape" paperSize="9" scale="92" r:id="rId1"/>
  <headerFooter alignWithMargins="0">
    <oddHeader>&amp;L&amp;"ＭＳ Ｐゴシック,太字"&amp;14国　税　徴　収
　&amp;"ＭＳ Ｐゴシック,標準"&amp;12 16－１　国税徴収状況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2006-07-05T04:22:34Z</cp:lastPrinted>
  <dcterms:created xsi:type="dcterms:W3CDTF">1997-01-08T22:48:59Z</dcterms:created>
  <dcterms:modified xsi:type="dcterms:W3CDTF">2006-07-11T03:14:22Z</dcterms:modified>
  <cp:category/>
  <cp:version/>
  <cp:contentType/>
  <cp:contentStatus/>
</cp:coreProperties>
</file>