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40" activeTab="2"/>
  </bookViews>
  <sheets>
    <sheet name="(1)" sheetId="1" r:id="rId1"/>
    <sheet name="(2)" sheetId="2" r:id="rId2"/>
    <sheet name="(3)" sheetId="3" r:id="rId3"/>
    <sheet name="(4)" sheetId="4" r:id="rId4"/>
    <sheet name="(5)" sheetId="5" r:id="rId5"/>
    <sheet name="（6）" sheetId="6" r:id="rId6"/>
  </sheets>
  <definedNames>
    <definedName name="_xlnm.Print_Area" localSheetId="0">'(1)'!$A$1:$O$20</definedName>
    <definedName name="_xlnm.Print_Area" localSheetId="5">'（6）'!$A$1:$P$54</definedName>
  </definedNames>
  <calcPr fullCalcOnLoad="1"/>
</workbook>
</file>

<file path=xl/comments3.xml><?xml version="1.0" encoding="utf-8"?>
<comments xmlns="http://schemas.openxmlformats.org/spreadsheetml/2006/main">
  <authors>
    <author>国税庁</author>
  </authors>
  <commentList>
    <comment ref="A1" authorId="0">
      <text>
        <r>
          <rPr>
            <b/>
            <sz val="9"/>
            <rFont val="ＭＳ Ｐゴシック"/>
            <family val="3"/>
          </rPr>
          <t>国税統計表「免除状況」届いていない。</t>
        </r>
      </text>
    </comment>
  </commentList>
</comments>
</file>

<file path=xl/sharedStrings.xml><?xml version="1.0" encoding="utf-8"?>
<sst xmlns="http://schemas.openxmlformats.org/spreadsheetml/2006/main" count="429" uniqueCount="199">
  <si>
    <t>区分</t>
  </si>
  <si>
    <t>百万円</t>
  </si>
  <si>
    <t>（４）　課税状況の累年比較</t>
  </si>
  <si>
    <t>人員</t>
  </si>
  <si>
    <t>総所得金額等</t>
  </si>
  <si>
    <t>申告納税額</t>
  </si>
  <si>
    <t>所得者別内訳</t>
  </si>
  <si>
    <t>農業所得者</t>
  </si>
  <si>
    <t>その他所得者</t>
  </si>
  <si>
    <t>千円</t>
  </si>
  <si>
    <t>調査時点：翌年3月31日</t>
  </si>
  <si>
    <t>関連表：2-1（1）申告及び処理の状況</t>
  </si>
  <si>
    <t>（5）　1人当たり所得金額、税額等の累年比較（全国・福岡局）</t>
  </si>
  <si>
    <t>総所得金額等</t>
  </si>
  <si>
    <t>金額</t>
  </si>
  <si>
    <t>指数</t>
  </si>
  <si>
    <t>全国</t>
  </si>
  <si>
    <t>福岡局</t>
  </si>
  <si>
    <t>関連表：2-1（1）申告及び処理の状況、（4）課税状況の累年比較</t>
  </si>
  <si>
    <t>県名</t>
  </si>
  <si>
    <t>署名</t>
  </si>
  <si>
    <t>署名</t>
  </si>
  <si>
    <t>人員</t>
  </si>
  <si>
    <t>税額</t>
  </si>
  <si>
    <t>人</t>
  </si>
  <si>
    <t>百万円</t>
  </si>
  <si>
    <t>千円</t>
  </si>
  <si>
    <t>福岡県</t>
  </si>
  <si>
    <t>門司</t>
  </si>
  <si>
    <t>門</t>
  </si>
  <si>
    <t>若松</t>
  </si>
  <si>
    <t>若</t>
  </si>
  <si>
    <t>小倉</t>
  </si>
  <si>
    <t>小</t>
  </si>
  <si>
    <t>八幡</t>
  </si>
  <si>
    <t>八</t>
  </si>
  <si>
    <t>博多</t>
  </si>
  <si>
    <t>博</t>
  </si>
  <si>
    <t>香椎</t>
  </si>
  <si>
    <t>香</t>
  </si>
  <si>
    <t>福岡　</t>
  </si>
  <si>
    <t>福</t>
  </si>
  <si>
    <t>西福岡</t>
  </si>
  <si>
    <t>西</t>
  </si>
  <si>
    <t>大牟田</t>
  </si>
  <si>
    <t>牟</t>
  </si>
  <si>
    <t>久留米</t>
  </si>
  <si>
    <t>久</t>
  </si>
  <si>
    <t>直方</t>
  </si>
  <si>
    <t>直</t>
  </si>
  <si>
    <t>飯塚</t>
  </si>
  <si>
    <t>飯</t>
  </si>
  <si>
    <t>田川</t>
  </si>
  <si>
    <t>田</t>
  </si>
  <si>
    <t>甘木</t>
  </si>
  <si>
    <t>甘</t>
  </si>
  <si>
    <t>八女</t>
  </si>
  <si>
    <t>女</t>
  </si>
  <si>
    <t>大川</t>
  </si>
  <si>
    <t>大</t>
  </si>
  <si>
    <t>行橋</t>
  </si>
  <si>
    <t>行</t>
  </si>
  <si>
    <t>筑紫</t>
  </si>
  <si>
    <t>筑</t>
  </si>
  <si>
    <t>福岡県計</t>
  </si>
  <si>
    <t>計</t>
  </si>
  <si>
    <t>北九州市計</t>
  </si>
  <si>
    <t>北</t>
  </si>
  <si>
    <t>福岡市計</t>
  </si>
  <si>
    <t>佐賀県</t>
  </si>
  <si>
    <t>佐賀</t>
  </si>
  <si>
    <t>賀</t>
  </si>
  <si>
    <t>唐津</t>
  </si>
  <si>
    <t>唐</t>
  </si>
  <si>
    <t>鳥栖</t>
  </si>
  <si>
    <t>鳥</t>
  </si>
  <si>
    <t>伊万里</t>
  </si>
  <si>
    <t>伊</t>
  </si>
  <si>
    <t>武雄</t>
  </si>
  <si>
    <t>武</t>
  </si>
  <si>
    <t>佐賀県計</t>
  </si>
  <si>
    <t>長崎県</t>
  </si>
  <si>
    <t>長崎</t>
  </si>
  <si>
    <t>長</t>
  </si>
  <si>
    <t>佐世保</t>
  </si>
  <si>
    <t>佐</t>
  </si>
  <si>
    <t>島原</t>
  </si>
  <si>
    <t>島</t>
  </si>
  <si>
    <t>諫早</t>
  </si>
  <si>
    <t>諌</t>
  </si>
  <si>
    <t>福江</t>
  </si>
  <si>
    <t>江</t>
  </si>
  <si>
    <t>平戸</t>
  </si>
  <si>
    <t>平</t>
  </si>
  <si>
    <t>壱</t>
  </si>
  <si>
    <t>厳原</t>
  </si>
  <si>
    <t>厳</t>
  </si>
  <si>
    <t>長崎県計</t>
  </si>
  <si>
    <t>合計</t>
  </si>
  <si>
    <t>（1）　申告及び処理の状況</t>
  </si>
  <si>
    <t>所　　　　　得　　　　　者　　　　　別　　　　　内　　　　　訳</t>
  </si>
  <si>
    <t>区　　　分</t>
  </si>
  <si>
    <t>申告納税額等</t>
  </si>
  <si>
    <t>農 業 所 得 者</t>
  </si>
  <si>
    <t>そ の 他 所 得 者</t>
  </si>
  <si>
    <t>人員</t>
  </si>
  <si>
    <t>人</t>
  </si>
  <si>
    <t>確定申告</t>
  </si>
  <si>
    <t>修正申告</t>
  </si>
  <si>
    <t>決定・増額更正</t>
  </si>
  <si>
    <t>減額更正</t>
  </si>
  <si>
    <t>更正請求</t>
  </si>
  <si>
    <t>実</t>
  </si>
  <si>
    <t>計</t>
  </si>
  <si>
    <t>法第103条による税額</t>
  </si>
  <si>
    <t>合計</t>
  </si>
  <si>
    <t>加</t>
  </si>
  <si>
    <t>過少申告</t>
  </si>
  <si>
    <t>算</t>
  </si>
  <si>
    <t>無申告</t>
  </si>
  <si>
    <t>税</t>
  </si>
  <si>
    <t>重</t>
  </si>
  <si>
    <t>納税額総計</t>
  </si>
  <si>
    <t>　　　3　加算税の｢人員｣欄は延べ人員で示し、加算税の全額について異動が生じたものを内書きしている。</t>
  </si>
  <si>
    <t>　　　4　｢人員｣欄の｢計｣行の｢実｣は実人員である。</t>
  </si>
  <si>
    <t>（2）　既往年分の課税状況</t>
  </si>
  <si>
    <t>区　　分</t>
  </si>
  <si>
    <t>申告又は</t>
  </si>
  <si>
    <t>加算税の</t>
  </si>
  <si>
    <t>増減差額</t>
  </si>
  <si>
    <t>合　　　計</t>
  </si>
  <si>
    <t>(注)　｢人員｣欄は延べ人員で示し、本税又は加算税の全額について異動が生じたものを内書きしている。</t>
  </si>
  <si>
    <t>(3)　減免状況</t>
  </si>
  <si>
    <t>区　　　　　　　　　分</t>
  </si>
  <si>
    <t>所得金額</t>
  </si>
  <si>
    <t>軽減又は免除税額</t>
  </si>
  <si>
    <t>租税特別措</t>
  </si>
  <si>
    <t>附則（平成7年法律第55号）第12条＜開墾地等の農業所得の免税＞該当</t>
  </si>
  <si>
    <t>-</t>
  </si>
  <si>
    <t>第25条＜肉用牛の売却による農業所得の免税＞該当</t>
  </si>
  <si>
    <t>災害被害者に対する租税の減免、徴収猶予等に関する法律第2条＜所得税の軽減免除＞</t>
  </si>
  <si>
    <t>の規定によるもの</t>
  </si>
  <si>
    <t>合　　　　　　　　　計</t>
  </si>
  <si>
    <t>（６）　税務署別課税状況</t>
  </si>
  <si>
    <t>関連表：２－１（１）申告及び処理の状況</t>
  </si>
  <si>
    <t>-</t>
  </si>
  <si>
    <t>-</t>
  </si>
  <si>
    <t>-</t>
  </si>
  <si>
    <t>-</t>
  </si>
  <si>
    <t>-</t>
  </si>
  <si>
    <t>異議申立決定等</t>
  </si>
  <si>
    <t>（注）１　更正請求とは、納税義務者の申告した課税標準又はこれに対する税額の計算に誤りがあったことにより納付すべき</t>
  </si>
  <si>
    <t>　　　2　法第103条による税額とは、確定申告書の提出がないために予定納税額が年税額となった所得税額をいう。</t>
  </si>
  <si>
    <t>-</t>
  </si>
  <si>
    <t>申告
納税額等</t>
  </si>
  <si>
    <t>処理による</t>
  </si>
  <si>
    <t>　　　　　　　</t>
  </si>
  <si>
    <t>-</t>
  </si>
  <si>
    <t>置法の規定</t>
  </si>
  <si>
    <t>によるもの</t>
  </si>
  <si>
    <t>総所得
金額等</t>
  </si>
  <si>
    <t>農業所得者</t>
  </si>
  <si>
    <t>その他所得者</t>
  </si>
  <si>
    <t>壱岐</t>
  </si>
  <si>
    <t>総所得金額等</t>
  </si>
  <si>
    <t>合計</t>
  </si>
  <si>
    <t>総所得
金額等</t>
  </si>
  <si>
    <t>-</t>
  </si>
  <si>
    <t>営業等所得者</t>
  </si>
  <si>
    <t>営 業 等 所 得 者</t>
  </si>
  <si>
    <t>営業所得者</t>
  </si>
  <si>
    <t>その他事業所得者</t>
  </si>
  <si>
    <t>　　　　税額が過大であるときなど、一定の理由に限り一定期間内に更正（改め直すこと）の請求をすることをいう。</t>
  </si>
  <si>
    <t>　　　　 （軽減又は免除により納付税額のなくなった者を含む。）</t>
  </si>
  <si>
    <t>(注)　｢人員｣欄の｢合計｣行の｢実｣は実人員である。</t>
  </si>
  <si>
    <t>…</t>
  </si>
  <si>
    <t>…</t>
  </si>
  <si>
    <t>計</t>
  </si>
  <si>
    <t>内 －　　  －</t>
  </si>
  <si>
    <t>　</t>
  </si>
  <si>
    <t>調査対象：平成16年分の申告所得税について、申告又は処理（更正・決定等）による納税額がある者</t>
  </si>
  <si>
    <t>調査時点：平成17年3月31日</t>
  </si>
  <si>
    <t>内29  　　 29</t>
  </si>
  <si>
    <t>調査対象：平成15年以前の申告所得税について、申告又は処理（更正・決定等）による納税額がある者</t>
  </si>
  <si>
    <t>平成15年分</t>
  </si>
  <si>
    <t>平成14年以前分</t>
  </si>
  <si>
    <t>内　10,899</t>
  </si>
  <si>
    <t>内　9,255</t>
  </si>
  <si>
    <t>内　1,570</t>
  </si>
  <si>
    <t>内　3,571</t>
  </si>
  <si>
    <t>内　12,469</t>
  </si>
  <si>
    <t>内　12,826</t>
  </si>
  <si>
    <t>（指数：平成11年＝100）</t>
  </si>
  <si>
    <t>調査対象：平成16年分の申告所得税について、申告又は処理(更正・決定等)による納税額がある者</t>
  </si>
  <si>
    <t>調査時点：平成17年3月31日</t>
  </si>
  <si>
    <t>調査対象：平成16年分の申告所得税について、確定申告により所得税が軽減又は免除された者</t>
  </si>
  <si>
    <t>（注）　平成13年分以降の「営業所得者」欄の計数には、「その他事業所得者」欄の計数を含む。</t>
  </si>
  <si>
    <t>平成11年分</t>
  </si>
  <si>
    <t>（注）平成13年分以降の「営業所得者」欄の計数には、「その他事業所得者」欄の計数を含む。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</si>
</sst>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 numFmtId="179" formatCode="0;&quot;△ &quot;0"/>
    <numFmt numFmtId="180" formatCode="0.0E+00"/>
  </numFmts>
  <fonts count="13">
    <font>
      <sz val="11"/>
      <name val="ＭＳ Ｐゴシック"/>
      <family val="3"/>
    </font>
    <font>
      <sz val="6"/>
      <name val="ＭＳ Ｐゴシック"/>
      <family val="3"/>
    </font>
    <font>
      <sz val="9"/>
      <name val="ＭＳ Ｐゴシック"/>
      <family val="3"/>
    </font>
    <font>
      <sz val="11"/>
      <name val="ＭＳ 明朝"/>
      <family val="1"/>
    </font>
    <font>
      <sz val="10"/>
      <name val="ＭＳ 明朝"/>
      <family val="1"/>
    </font>
    <font>
      <b/>
      <sz val="11"/>
      <name val="ＭＳ 明朝"/>
      <family val="1"/>
    </font>
    <font>
      <sz val="8"/>
      <name val="ＭＳ 明朝"/>
      <family val="1"/>
    </font>
    <font>
      <b/>
      <sz val="12"/>
      <name val="ＭＳ 明朝"/>
      <family val="1"/>
    </font>
    <font>
      <sz val="12"/>
      <name val="ＭＳ Ｐゴシック"/>
      <family val="3"/>
    </font>
    <font>
      <sz val="9"/>
      <name val="ＭＳ 明朝"/>
      <family val="1"/>
    </font>
    <font>
      <sz val="12"/>
      <name val="ＭＳ 明朝"/>
      <family val="1"/>
    </font>
    <font>
      <b/>
      <sz val="9"/>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23">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3">
    <xf numFmtId="0" fontId="0" fillId="0" borderId="0" xfId="0" applyAlignment="1">
      <alignment/>
    </xf>
    <xf numFmtId="0" fontId="2" fillId="0" borderId="0" xfId="0" applyFont="1" applyAlignment="1">
      <alignment/>
    </xf>
    <xf numFmtId="0" fontId="3" fillId="0" borderId="1" xfId="0" applyFont="1" applyBorder="1" applyAlignment="1">
      <alignment horizontal="center" vertical="center"/>
    </xf>
    <xf numFmtId="0" fontId="3" fillId="0" borderId="0" xfId="0" applyFont="1" applyAlignment="1">
      <alignment/>
    </xf>
    <xf numFmtId="0" fontId="3" fillId="0" borderId="0" xfId="0" applyFont="1" applyBorder="1" applyAlignment="1">
      <alignment/>
    </xf>
    <xf numFmtId="0" fontId="3" fillId="0" borderId="2" xfId="0" applyFont="1" applyBorder="1" applyAlignment="1">
      <alignment horizontal="center" vertical="center"/>
    </xf>
    <xf numFmtId="0" fontId="3" fillId="0" borderId="1" xfId="0" applyFont="1" applyBorder="1" applyAlignment="1">
      <alignment/>
    </xf>
    <xf numFmtId="0" fontId="3" fillId="0" borderId="3" xfId="0" applyFont="1" applyBorder="1" applyAlignment="1">
      <alignment horizontal="right"/>
    </xf>
    <xf numFmtId="0" fontId="3" fillId="0" borderId="0" xfId="0" applyFont="1" applyAlignment="1">
      <alignment horizontal="right"/>
    </xf>
    <xf numFmtId="0" fontId="3" fillId="0" borderId="4" xfId="0" applyFont="1" applyBorder="1" applyAlignment="1">
      <alignment horizontal="right"/>
    </xf>
    <xf numFmtId="0" fontId="3" fillId="0" borderId="3" xfId="0" applyFont="1" applyBorder="1" applyAlignment="1">
      <alignment/>
    </xf>
    <xf numFmtId="0" fontId="3" fillId="0" borderId="0" xfId="0" applyFont="1" applyAlignment="1">
      <alignment horizontal="right" vertical="center"/>
    </xf>
    <xf numFmtId="0" fontId="3" fillId="0" borderId="4" xfId="0" applyFont="1" applyBorder="1" applyAlignment="1">
      <alignment/>
    </xf>
    <xf numFmtId="0" fontId="3" fillId="0" borderId="0" xfId="0" applyFont="1" applyBorder="1" applyAlignment="1">
      <alignment horizontal="left" vertical="top"/>
    </xf>
    <xf numFmtId="0" fontId="3" fillId="0" borderId="5" xfId="0" applyFont="1" applyBorder="1" applyAlignment="1">
      <alignment/>
    </xf>
    <xf numFmtId="0" fontId="3" fillId="0" borderId="1" xfId="0" applyFont="1" applyBorder="1" applyAlignment="1">
      <alignment horizontal="distributed" vertical="center"/>
    </xf>
    <xf numFmtId="38" fontId="3" fillId="0" borderId="3" xfId="16"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vertical="center"/>
    </xf>
    <xf numFmtId="0" fontId="4" fillId="0" borderId="1" xfId="0" applyFont="1" applyBorder="1" applyAlignment="1">
      <alignment vertical="center"/>
    </xf>
    <xf numFmtId="0" fontId="5" fillId="0" borderId="3"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right" vertical="center"/>
    </xf>
    <xf numFmtId="0" fontId="3" fillId="0" borderId="6" xfId="0" applyFont="1" applyBorder="1" applyAlignment="1">
      <alignment vertical="center"/>
    </xf>
    <xf numFmtId="0" fontId="7" fillId="0" borderId="2" xfId="0" applyFont="1" applyBorder="1" applyAlignment="1">
      <alignment horizontal="distributed" vertical="center"/>
    </xf>
    <xf numFmtId="38" fontId="7" fillId="0" borderId="7" xfId="16" applyFont="1" applyBorder="1" applyAlignment="1">
      <alignment horizontal="right" vertical="center"/>
    </xf>
    <xf numFmtId="0" fontId="7" fillId="0" borderId="1" xfId="0" applyFont="1" applyBorder="1" applyAlignment="1">
      <alignment horizontal="distributed" vertical="center"/>
    </xf>
    <xf numFmtId="38" fontId="7" fillId="0" borderId="3" xfId="16" applyFont="1" applyBorder="1" applyAlignment="1">
      <alignment horizontal="right" vertical="center"/>
    </xf>
    <xf numFmtId="0" fontId="3" fillId="0" borderId="0" xfId="0" applyFont="1" applyAlignment="1">
      <alignment horizontal="center" vertical="center"/>
    </xf>
    <xf numFmtId="38" fontId="3" fillId="0" borderId="0" xfId="16" applyFont="1" applyAlignment="1">
      <alignment/>
    </xf>
    <xf numFmtId="38" fontId="3" fillId="0" borderId="3" xfId="16" applyFont="1" applyBorder="1" applyAlignment="1">
      <alignment/>
    </xf>
    <xf numFmtId="0" fontId="9" fillId="0" borderId="0" xfId="0" applyFont="1" applyAlignment="1">
      <alignment horizontal="distributed" vertical="center"/>
    </xf>
    <xf numFmtId="0" fontId="9" fillId="0" borderId="0" xfId="0" applyFont="1" applyAlignment="1">
      <alignment vertical="center"/>
    </xf>
    <xf numFmtId="0" fontId="5" fillId="0" borderId="2" xfId="0" applyFont="1" applyBorder="1" applyAlignment="1">
      <alignment/>
    </xf>
    <xf numFmtId="0" fontId="5" fillId="0" borderId="6" xfId="0" applyFont="1" applyBorder="1" applyAlignment="1">
      <alignment horizontal="right"/>
    </xf>
    <xf numFmtId="0" fontId="5" fillId="0" borderId="7" xfId="0" applyFont="1" applyBorder="1" applyAlignment="1">
      <alignment horizontal="right"/>
    </xf>
    <xf numFmtId="38" fontId="5" fillId="0" borderId="6" xfId="16" applyFont="1" applyBorder="1" applyAlignment="1">
      <alignment/>
    </xf>
    <xf numFmtId="38" fontId="5" fillId="0" borderId="7" xfId="16" applyFont="1" applyBorder="1" applyAlignment="1">
      <alignment/>
    </xf>
    <xf numFmtId="38" fontId="3" fillId="0" borderId="4" xfId="16" applyFont="1" applyBorder="1" applyAlignment="1">
      <alignment/>
    </xf>
    <xf numFmtId="38" fontId="3" fillId="0" borderId="0" xfId="16" applyFont="1" applyBorder="1" applyAlignment="1">
      <alignment/>
    </xf>
    <xf numFmtId="0" fontId="5" fillId="0" borderId="8" xfId="0" applyFont="1" applyBorder="1" applyAlignment="1">
      <alignment horizontal="right"/>
    </xf>
    <xf numFmtId="0" fontId="3" fillId="0" borderId="1" xfId="0" applyFont="1" applyBorder="1" applyAlignment="1">
      <alignment horizontal="distributed"/>
    </xf>
    <xf numFmtId="0" fontId="6" fillId="0" borderId="0" xfId="0" applyFont="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9" fillId="0" borderId="0" xfId="0" applyFont="1" applyAlignment="1">
      <alignment/>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0" xfId="0" applyAlignment="1">
      <alignment vertical="center"/>
    </xf>
    <xf numFmtId="0" fontId="9" fillId="0" borderId="3" xfId="0" applyFont="1" applyBorder="1" applyAlignment="1">
      <alignment horizontal="right" vertical="center"/>
    </xf>
    <xf numFmtId="0" fontId="9" fillId="0" borderId="0" xfId="0" applyFont="1" applyAlignment="1">
      <alignment horizontal="right" vertical="center"/>
    </xf>
    <xf numFmtId="0" fontId="9" fillId="0" borderId="4" xfId="0" applyFont="1" applyBorder="1" applyAlignment="1">
      <alignment horizontal="right" vertical="center"/>
    </xf>
    <xf numFmtId="0" fontId="10" fillId="0" borderId="6" xfId="0" applyFont="1" applyBorder="1" applyAlignment="1">
      <alignment vertical="center"/>
    </xf>
    <xf numFmtId="0" fontId="3" fillId="0" borderId="0" xfId="0" applyFont="1" applyAlignment="1">
      <alignment horizontal="center"/>
    </xf>
    <xf numFmtId="0" fontId="3" fillId="0" borderId="0" xfId="0" applyFont="1" applyAlignment="1">
      <alignment horizontal="left" vertical="center"/>
    </xf>
    <xf numFmtId="176" fontId="3" fillId="0" borderId="3" xfId="0" applyNumberFormat="1" applyFont="1" applyBorder="1" applyAlignment="1">
      <alignment vertical="center"/>
    </xf>
    <xf numFmtId="176" fontId="3" fillId="0" borderId="4"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0" fontId="9" fillId="0" borderId="9" xfId="0" applyFont="1" applyBorder="1" applyAlignment="1">
      <alignment horizontal="right"/>
    </xf>
    <xf numFmtId="0" fontId="9" fillId="0" borderId="10" xfId="0" applyFont="1" applyBorder="1" applyAlignment="1">
      <alignment horizontal="right"/>
    </xf>
    <xf numFmtId="0" fontId="3" fillId="0" borderId="4" xfId="0" applyFont="1" applyBorder="1" applyAlignment="1">
      <alignment horizontal="center" vertical="center"/>
    </xf>
    <xf numFmtId="0" fontId="3" fillId="0" borderId="2" xfId="0" applyFont="1" applyBorder="1" applyAlignment="1">
      <alignment horizontal="distributed" vertical="center"/>
    </xf>
    <xf numFmtId="0" fontId="9" fillId="0" borderId="10" xfId="0" applyFont="1" applyBorder="1" applyAlignment="1">
      <alignment vertical="center"/>
    </xf>
    <xf numFmtId="0" fontId="9" fillId="0" borderId="5" xfId="0" applyFont="1" applyBorder="1" applyAlignment="1">
      <alignment vertical="center"/>
    </xf>
    <xf numFmtId="0" fontId="9" fillId="0" borderId="11" xfId="0" applyFont="1" applyBorder="1" applyAlignment="1">
      <alignment vertical="center"/>
    </xf>
    <xf numFmtId="0" fontId="9" fillId="0" borderId="9" xfId="0" applyFont="1" applyBorder="1" applyAlignment="1">
      <alignment horizontal="right" vertical="center"/>
    </xf>
    <xf numFmtId="0" fontId="9" fillId="0" borderId="9" xfId="0" applyFont="1" applyBorder="1" applyAlignment="1">
      <alignment vertical="center"/>
    </xf>
    <xf numFmtId="0" fontId="2" fillId="0" borderId="0" xfId="0" applyFont="1" applyAlignment="1">
      <alignment vertical="center"/>
    </xf>
    <xf numFmtId="0" fontId="9" fillId="0" borderId="1" xfId="0" applyFont="1" applyBorder="1" applyAlignment="1">
      <alignment/>
    </xf>
    <xf numFmtId="0" fontId="9" fillId="0" borderId="3" xfId="0" applyFont="1" applyBorder="1" applyAlignment="1">
      <alignment horizontal="right"/>
    </xf>
    <xf numFmtId="0" fontId="3" fillId="0" borderId="0" xfId="0" applyFont="1" applyAlignment="1">
      <alignment horizontal="center" vertical="center" textRotation="255"/>
    </xf>
    <xf numFmtId="0" fontId="9" fillId="0" borderId="4" xfId="0" applyFont="1" applyBorder="1" applyAlignment="1">
      <alignment horizontal="center"/>
    </xf>
    <xf numFmtId="0" fontId="0" fillId="0" borderId="0" xfId="0" applyAlignment="1">
      <alignment horizontal="center"/>
    </xf>
    <xf numFmtId="177" fontId="3" fillId="0" borderId="3" xfId="0" applyNumberFormat="1" applyFont="1" applyBorder="1" applyAlignment="1">
      <alignment horizontal="right" vertical="center"/>
    </xf>
    <xf numFmtId="177" fontId="7" fillId="0" borderId="3" xfId="0" applyNumberFormat="1" applyFont="1" applyBorder="1" applyAlignment="1">
      <alignment horizontal="right" vertical="center"/>
    </xf>
    <xf numFmtId="0" fontId="7" fillId="0" borderId="4" xfId="0" applyFont="1" applyBorder="1" applyAlignment="1">
      <alignment horizontal="center" vertical="center"/>
    </xf>
    <xf numFmtId="0" fontId="8" fillId="0" borderId="0" xfId="0" applyFont="1" applyAlignment="1">
      <alignment vertical="center"/>
    </xf>
    <xf numFmtId="177" fontId="7" fillId="0" borderId="7" xfId="0" applyNumberFormat="1" applyFont="1" applyBorder="1" applyAlignment="1">
      <alignment horizontal="right" vertical="center"/>
    </xf>
    <xf numFmtId="0" fontId="7" fillId="0" borderId="8" xfId="0" applyFont="1" applyBorder="1" applyAlignment="1">
      <alignment horizontal="center" vertical="center"/>
    </xf>
    <xf numFmtId="0" fontId="3" fillId="0" borderId="0" xfId="0" applyFont="1" applyBorder="1" applyAlignment="1">
      <alignment horizontal="center" vertical="center"/>
    </xf>
    <xf numFmtId="0" fontId="9" fillId="0" borderId="11" xfId="0" applyFont="1" applyBorder="1" applyAlignment="1">
      <alignment horizontal="right"/>
    </xf>
    <xf numFmtId="0" fontId="2" fillId="0" borderId="0" xfId="0" applyFont="1" applyAlignment="1">
      <alignment horizontal="right"/>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horizontal="distributed" vertical="center"/>
    </xf>
    <xf numFmtId="0" fontId="4" fillId="2" borderId="13" xfId="0" applyFont="1" applyFill="1" applyBorder="1" applyAlignment="1">
      <alignment horizontal="distributed" vertical="top" wrapText="1" shrinkToFit="1"/>
    </xf>
    <xf numFmtId="0" fontId="4" fillId="2" borderId="13" xfId="0" applyFont="1" applyFill="1" applyBorder="1" applyAlignment="1">
      <alignment horizontal="distributed" vertical="center" wrapText="1"/>
    </xf>
    <xf numFmtId="0" fontId="3" fillId="2" borderId="13" xfId="0" applyFont="1" applyFill="1" applyBorder="1" applyAlignment="1">
      <alignment horizontal="distributed" vertical="center"/>
    </xf>
    <xf numFmtId="0" fontId="3" fillId="2" borderId="12" xfId="0" applyFont="1" applyFill="1" applyBorder="1" applyAlignment="1">
      <alignment horizontal="distributed" vertical="center"/>
    </xf>
    <xf numFmtId="0" fontId="4" fillId="2" borderId="13" xfId="0" applyFont="1" applyFill="1" applyBorder="1" applyAlignment="1">
      <alignment horizontal="distributed" vertical="center" wrapText="1"/>
    </xf>
    <xf numFmtId="0" fontId="3" fillId="2" borderId="12"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8" xfId="0" applyFont="1" applyFill="1" applyBorder="1" applyAlignment="1">
      <alignment horizontal="distributed" vertical="center"/>
    </xf>
    <xf numFmtId="178" fontId="3" fillId="0" borderId="0" xfId="16" applyNumberFormat="1" applyFont="1" applyAlignment="1">
      <alignment horizontal="right" vertical="center"/>
    </xf>
    <xf numFmtId="178" fontId="3" fillId="0" borderId="3" xfId="16" applyNumberFormat="1" applyFont="1" applyBorder="1" applyAlignment="1">
      <alignment horizontal="right" vertical="center"/>
    </xf>
    <xf numFmtId="178" fontId="3" fillId="0" borderId="4" xfId="16"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3"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5" fillId="0" borderId="3" xfId="0" applyNumberFormat="1" applyFont="1" applyBorder="1" applyAlignment="1">
      <alignment horizontal="left" vertical="center"/>
    </xf>
    <xf numFmtId="178" fontId="5" fillId="0" borderId="0" xfId="0" applyNumberFormat="1" applyFont="1" applyAlignment="1">
      <alignment horizontal="left"/>
    </xf>
    <xf numFmtId="178" fontId="5" fillId="0" borderId="4" xfId="0" applyNumberFormat="1" applyFont="1" applyBorder="1" applyAlignment="1">
      <alignment horizontal="left"/>
    </xf>
    <xf numFmtId="178" fontId="5" fillId="0" borderId="3" xfId="0" applyNumberFormat="1" applyFont="1" applyBorder="1" applyAlignment="1">
      <alignment horizontal="left"/>
    </xf>
    <xf numFmtId="178" fontId="3" fillId="0" borderId="4" xfId="0" applyNumberFormat="1" applyFont="1" applyBorder="1" applyAlignment="1">
      <alignment/>
    </xf>
    <xf numFmtId="178" fontId="7" fillId="0" borderId="3" xfId="16" applyNumberFormat="1" applyFont="1" applyBorder="1" applyAlignment="1">
      <alignment horizontal="right" vertical="center"/>
    </xf>
    <xf numFmtId="178" fontId="7" fillId="0" borderId="7" xfId="16" applyNumberFormat="1" applyFont="1" applyBorder="1" applyAlignment="1">
      <alignment vertical="center"/>
    </xf>
    <xf numFmtId="178" fontId="7" fillId="0" borderId="8" xfId="16" applyNumberFormat="1" applyFont="1" applyBorder="1" applyAlignment="1">
      <alignment vertical="center"/>
    </xf>
    <xf numFmtId="38" fontId="4" fillId="2" borderId="12" xfId="16" applyFont="1" applyFill="1" applyBorder="1" applyAlignment="1">
      <alignment horizontal="distributed" vertical="center" wrapText="1"/>
    </xf>
    <xf numFmtId="38" fontId="6" fillId="0" borderId="0" xfId="16" applyFont="1" applyBorder="1" applyAlignment="1">
      <alignment horizontal="right"/>
    </xf>
    <xf numFmtId="38" fontId="0" fillId="0" borderId="0" xfId="16" applyAlignment="1">
      <alignment/>
    </xf>
    <xf numFmtId="0" fontId="7" fillId="0" borderId="4" xfId="0" applyFont="1" applyFill="1" applyBorder="1" applyAlignment="1">
      <alignment vertical="center"/>
    </xf>
    <xf numFmtId="0" fontId="3" fillId="0" borderId="0" xfId="0" applyFont="1" applyFill="1" applyAlignment="1">
      <alignment/>
    </xf>
    <xf numFmtId="38" fontId="3" fillId="0" borderId="3" xfId="16" applyFont="1" applyFill="1" applyBorder="1" applyAlignment="1">
      <alignment vertical="center"/>
    </xf>
    <xf numFmtId="38" fontId="3" fillId="0" borderId="0" xfId="16" applyFont="1" applyFill="1" applyAlignment="1">
      <alignment vertical="center"/>
    </xf>
    <xf numFmtId="38" fontId="3" fillId="0" borderId="4" xfId="16" applyFont="1" applyFill="1" applyBorder="1" applyAlignment="1">
      <alignment vertical="center"/>
    </xf>
    <xf numFmtId="38" fontId="7" fillId="0" borderId="7" xfId="16" applyFont="1" applyFill="1" applyBorder="1" applyAlignment="1">
      <alignment vertical="center"/>
    </xf>
    <xf numFmtId="38" fontId="7" fillId="0" borderId="6" xfId="16" applyFont="1" applyFill="1" applyBorder="1" applyAlignment="1">
      <alignment vertical="center"/>
    </xf>
    <xf numFmtId="38" fontId="7" fillId="0" borderId="8" xfId="16" applyFont="1" applyFill="1" applyBorder="1" applyAlignment="1">
      <alignment vertical="center"/>
    </xf>
    <xf numFmtId="0" fontId="7" fillId="0" borderId="1" xfId="0" applyFont="1" applyFill="1" applyBorder="1" applyAlignment="1">
      <alignment horizontal="distributed" vertical="center"/>
    </xf>
    <xf numFmtId="177"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8" fillId="0" borderId="0" xfId="0" applyFont="1" applyFill="1" applyAlignment="1">
      <alignment vertical="center"/>
    </xf>
    <xf numFmtId="0" fontId="9" fillId="0" borderId="3" xfId="0" applyFont="1" applyFill="1" applyBorder="1" applyAlignment="1">
      <alignment horizontal="right"/>
    </xf>
    <xf numFmtId="177" fontId="3" fillId="0" borderId="3" xfId="0" applyNumberFormat="1" applyFont="1" applyFill="1" applyBorder="1" applyAlignment="1">
      <alignment horizontal="right" vertical="center"/>
    </xf>
    <xf numFmtId="177" fontId="7" fillId="0" borderId="7" xfId="0" applyNumberFormat="1" applyFont="1" applyFill="1" applyBorder="1" applyAlignment="1">
      <alignment horizontal="right" vertical="center"/>
    </xf>
    <xf numFmtId="0" fontId="3" fillId="0" borderId="0" xfId="0" applyFont="1" applyFill="1" applyAlignment="1">
      <alignment vertical="center"/>
    </xf>
    <xf numFmtId="0" fontId="0" fillId="0" borderId="0" xfId="0" applyFill="1" applyAlignment="1">
      <alignment/>
    </xf>
    <xf numFmtId="179" fontId="3" fillId="0" borderId="3" xfId="0" applyNumberFormat="1" applyFont="1" applyBorder="1" applyAlignment="1">
      <alignment horizontal="right" vertical="center"/>
    </xf>
    <xf numFmtId="176" fontId="3" fillId="0" borderId="7" xfId="0" applyNumberFormat="1" applyFont="1" applyBorder="1" applyAlignment="1">
      <alignment horizontal="right" vertical="center"/>
    </xf>
    <xf numFmtId="38" fontId="7" fillId="0" borderId="3" xfId="16" applyFont="1" applyFill="1" applyBorder="1" applyAlignment="1">
      <alignment vertical="center"/>
    </xf>
    <xf numFmtId="0" fontId="7" fillId="0" borderId="3" xfId="0" applyFont="1" applyFill="1" applyBorder="1" applyAlignment="1">
      <alignment vertical="center"/>
    </xf>
    <xf numFmtId="178" fontId="7" fillId="0" borderId="2" xfId="16" applyNumberFormat="1" applyFont="1" applyBorder="1" applyAlignment="1">
      <alignment vertical="center"/>
    </xf>
    <xf numFmtId="178" fontId="5" fillId="0" borderId="1" xfId="0" applyNumberFormat="1" applyFont="1" applyBorder="1" applyAlignment="1">
      <alignment horizontal="left" vertical="center"/>
    </xf>
    <xf numFmtId="178" fontId="7" fillId="0" borderId="1" xfId="16" applyNumberFormat="1" applyFont="1" applyBorder="1" applyAlignment="1">
      <alignment horizontal="right" vertical="center"/>
    </xf>
    <xf numFmtId="38" fontId="3" fillId="0" borderId="1" xfId="16" applyFont="1" applyBorder="1" applyAlignment="1">
      <alignment horizontal="right" vertical="center"/>
    </xf>
    <xf numFmtId="38" fontId="7" fillId="0" borderId="1" xfId="16" applyFont="1" applyBorder="1" applyAlignment="1">
      <alignment horizontal="righ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6" xfId="0" applyNumberFormat="1" applyFont="1" applyBorder="1" applyAlignment="1">
      <alignment horizontal="right" vertical="center"/>
    </xf>
    <xf numFmtId="176" fontId="3" fillId="0" borderId="3"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0" xfId="16" applyNumberFormat="1" applyFont="1" applyAlignment="1">
      <alignment horizontal="right" vertical="center"/>
    </xf>
    <xf numFmtId="177" fontId="3" fillId="0" borderId="4" xfId="0" applyNumberFormat="1" applyFont="1" applyBorder="1" applyAlignment="1">
      <alignment horizontal="right" vertical="center"/>
    </xf>
    <xf numFmtId="179" fontId="3" fillId="0" borderId="0" xfId="0" applyNumberFormat="1" applyFont="1" applyAlignment="1">
      <alignment horizontal="right" vertical="center"/>
    </xf>
    <xf numFmtId="177" fontId="3" fillId="0" borderId="7" xfId="0" applyNumberFormat="1" applyFont="1" applyBorder="1" applyAlignment="1">
      <alignment horizontal="right" vertical="center"/>
    </xf>
    <xf numFmtId="0" fontId="3" fillId="0" borderId="5" xfId="0" applyFont="1" applyBorder="1" applyAlignment="1">
      <alignment/>
    </xf>
    <xf numFmtId="0" fontId="3" fillId="0" borderId="0" xfId="0" applyFont="1" applyAlignment="1">
      <alignment/>
    </xf>
    <xf numFmtId="0" fontId="3" fillId="2" borderId="13" xfId="0" applyFont="1" applyFill="1" applyBorder="1" applyAlignment="1">
      <alignment horizontal="center"/>
    </xf>
    <xf numFmtId="0" fontId="3" fillId="2" borderId="12" xfId="0" applyFont="1" applyFill="1" applyBorder="1" applyAlignment="1">
      <alignment horizontal="center"/>
    </xf>
    <xf numFmtId="0" fontId="3" fillId="0" borderId="0" xfId="0" applyFont="1" applyAlignment="1">
      <alignment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3" fillId="0" borderId="0" xfId="0" applyFont="1" applyBorder="1" applyAlignment="1">
      <alignment horizontal="left" vertical="top" wrapText="1"/>
    </xf>
    <xf numFmtId="0" fontId="7" fillId="0" borderId="6"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1" xfId="0" applyFont="1" applyBorder="1" applyAlignment="1">
      <alignment horizontal="distributed"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3" fillId="0" borderId="6" xfId="0" applyFont="1" applyBorder="1" applyAlignment="1">
      <alignment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9" fillId="0" borderId="0" xfId="0" applyFont="1" applyAlignment="1">
      <alignment horizontal="distributed" vertical="center"/>
    </xf>
    <xf numFmtId="0" fontId="3" fillId="0" borderId="0" xfId="0" applyFont="1" applyAlignment="1">
      <alignment horizontal="distributed" vertical="center"/>
    </xf>
    <xf numFmtId="0" fontId="9" fillId="0" borderId="0" xfId="0" applyFont="1" applyAlignment="1">
      <alignment vertical="center"/>
    </xf>
    <xf numFmtId="0" fontId="3" fillId="0" borderId="5" xfId="0" applyFont="1" applyBorder="1" applyAlignment="1">
      <alignment vertical="center"/>
    </xf>
    <xf numFmtId="0" fontId="3" fillId="0" borderId="0" xfId="0" applyFont="1" applyFill="1" applyAlignment="1">
      <alignment/>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3" fillId="2" borderId="16"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0" xfId="0" applyFont="1" applyBorder="1" applyAlignment="1">
      <alignment horizontal="right" vertical="center"/>
    </xf>
    <xf numFmtId="0" fontId="3" fillId="2" borderId="17"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0" xfId="0" applyFont="1" applyBorder="1" applyAlignment="1">
      <alignment horizontal="center" vertical="center"/>
    </xf>
    <xf numFmtId="0" fontId="3" fillId="2" borderId="16"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0" borderId="6" xfId="0" applyFont="1" applyBorder="1" applyAlignment="1">
      <alignment horizontal="center" vertical="center"/>
    </xf>
    <xf numFmtId="0" fontId="3" fillId="0" borderId="0" xfId="0" applyFont="1" applyAlignment="1">
      <alignment horizontal="center" vertical="center" textRotation="255"/>
    </xf>
    <xf numFmtId="0" fontId="3" fillId="2" borderId="19"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20" xfId="0" applyFont="1" applyFill="1" applyBorder="1" applyAlignment="1">
      <alignment/>
    </xf>
    <xf numFmtId="0" fontId="3" fillId="2" borderId="21"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22" xfId="0" applyFont="1" applyFill="1" applyBorder="1" applyAlignment="1">
      <alignment horizontal="distributed" vertical="center"/>
    </xf>
    <xf numFmtId="0" fontId="3" fillId="2" borderId="2" xfId="0" applyFont="1" applyFill="1" applyBorder="1" applyAlignment="1">
      <alignment horizontal="distributed" vertical="center"/>
    </xf>
    <xf numFmtId="38" fontId="10" fillId="0" borderId="3" xfId="16" applyFont="1" applyBorder="1" applyAlignment="1">
      <alignment vertical="center"/>
    </xf>
    <xf numFmtId="38" fontId="10" fillId="0" borderId="4" xfId="16" applyFont="1" applyBorder="1" applyAlignment="1">
      <alignment vertical="center"/>
    </xf>
    <xf numFmtId="38" fontId="10" fillId="0" borderId="3" xfId="16" applyFont="1" applyBorder="1" applyAlignment="1">
      <alignment horizontal="right" vertical="center"/>
    </xf>
    <xf numFmtId="38" fontId="10" fillId="0" borderId="7" xfId="16" applyFont="1" applyBorder="1" applyAlignment="1">
      <alignment vertical="center"/>
    </xf>
    <xf numFmtId="38" fontId="10" fillId="0" borderId="7" xfId="16" applyFont="1" applyBorder="1" applyAlignment="1">
      <alignment horizontal="right" vertical="center"/>
    </xf>
    <xf numFmtId="38" fontId="10" fillId="0" borderId="8" xfId="16"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28575</xdr:rowOff>
    </xdr:from>
    <xdr:to>
      <xdr:col>1</xdr:col>
      <xdr:colOff>123825</xdr:colOff>
      <xdr:row>17</xdr:row>
      <xdr:rowOff>104775</xdr:rowOff>
    </xdr:to>
    <xdr:sp>
      <xdr:nvSpPr>
        <xdr:cNvPr id="1" name="AutoShape 1"/>
        <xdr:cNvSpPr>
          <a:spLocks/>
        </xdr:cNvSpPr>
      </xdr:nvSpPr>
      <xdr:spPr>
        <a:xfrm>
          <a:off x="247650" y="4648200"/>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xdr:col>
      <xdr:colOff>142875</xdr:colOff>
      <xdr:row>7</xdr:row>
      <xdr:rowOff>9525</xdr:rowOff>
    </xdr:to>
    <xdr:sp>
      <xdr:nvSpPr>
        <xdr:cNvPr id="1" name="AutoShape 1"/>
        <xdr:cNvSpPr>
          <a:spLocks/>
        </xdr:cNvSpPr>
      </xdr:nvSpPr>
      <xdr:spPr>
        <a:xfrm>
          <a:off x="695325" y="790575"/>
          <a:ext cx="133350" cy="923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12</xdr:row>
      <xdr:rowOff>200025</xdr:rowOff>
    </xdr:from>
    <xdr:to>
      <xdr:col>3</xdr:col>
      <xdr:colOff>352425</xdr:colOff>
      <xdr:row>13</xdr:row>
      <xdr:rowOff>152400</xdr:rowOff>
    </xdr:to>
    <xdr:sp>
      <xdr:nvSpPr>
        <xdr:cNvPr id="2" name="TextBox 3"/>
        <xdr:cNvSpPr txBox="1">
          <a:spLocks noChangeArrowheads="1"/>
        </xdr:cNvSpPr>
      </xdr:nvSpPr>
      <xdr:spPr>
        <a:xfrm>
          <a:off x="5029200" y="3571875"/>
          <a:ext cx="247650" cy="285750"/>
        </a:xfrm>
        <a:prstGeom prst="rect">
          <a:avLst/>
        </a:prstGeom>
        <a:noFill/>
        <a:ln w="9525" cmpd="sng">
          <a:noFill/>
        </a:ln>
      </xdr:spPr>
      <xdr:txBody>
        <a:bodyPr vertOverflow="clip" wrap="square"/>
        <a:p>
          <a:pPr algn="l">
            <a:defRPr/>
          </a:pPr>
          <a:r>
            <a:rPr lang="en-US" cap="none" sz="1200" b="1" i="0" u="none" baseline="0"/>
            <a:t>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133350</xdr:rowOff>
    </xdr:from>
    <xdr:to>
      <xdr:col>1</xdr:col>
      <xdr:colOff>190500</xdr:colOff>
      <xdr:row>7</xdr:row>
      <xdr:rowOff>266700</xdr:rowOff>
    </xdr:to>
    <xdr:sp>
      <xdr:nvSpPr>
        <xdr:cNvPr id="1" name="AutoShape 1"/>
        <xdr:cNvSpPr>
          <a:spLocks/>
        </xdr:cNvSpPr>
      </xdr:nvSpPr>
      <xdr:spPr>
        <a:xfrm>
          <a:off x="781050" y="1971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142875</xdr:rowOff>
    </xdr:from>
    <xdr:to>
      <xdr:col>1</xdr:col>
      <xdr:colOff>200025</xdr:colOff>
      <xdr:row>10</xdr:row>
      <xdr:rowOff>276225</xdr:rowOff>
    </xdr:to>
    <xdr:sp>
      <xdr:nvSpPr>
        <xdr:cNvPr id="2" name="AutoShape 2"/>
        <xdr:cNvSpPr>
          <a:spLocks/>
        </xdr:cNvSpPr>
      </xdr:nvSpPr>
      <xdr:spPr>
        <a:xfrm>
          <a:off x="790575" y="3124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133350</xdr:rowOff>
    </xdr:from>
    <xdr:to>
      <xdr:col>1</xdr:col>
      <xdr:colOff>190500</xdr:colOff>
      <xdr:row>13</xdr:row>
      <xdr:rowOff>266700</xdr:rowOff>
    </xdr:to>
    <xdr:sp>
      <xdr:nvSpPr>
        <xdr:cNvPr id="3" name="AutoShape 3"/>
        <xdr:cNvSpPr>
          <a:spLocks/>
        </xdr:cNvSpPr>
      </xdr:nvSpPr>
      <xdr:spPr>
        <a:xfrm>
          <a:off x="781050" y="4257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xdr:row>
      <xdr:rowOff>142875</xdr:rowOff>
    </xdr:from>
    <xdr:to>
      <xdr:col>1</xdr:col>
      <xdr:colOff>200025</xdr:colOff>
      <xdr:row>16</xdr:row>
      <xdr:rowOff>276225</xdr:rowOff>
    </xdr:to>
    <xdr:sp>
      <xdr:nvSpPr>
        <xdr:cNvPr id="4" name="AutoShape 4"/>
        <xdr:cNvSpPr>
          <a:spLocks/>
        </xdr:cNvSpPr>
      </xdr:nvSpPr>
      <xdr:spPr>
        <a:xfrm>
          <a:off x="790575" y="5410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142875</xdr:rowOff>
    </xdr:from>
    <xdr:to>
      <xdr:col>1</xdr:col>
      <xdr:colOff>190500</xdr:colOff>
      <xdr:row>19</xdr:row>
      <xdr:rowOff>276225</xdr:rowOff>
    </xdr:to>
    <xdr:sp>
      <xdr:nvSpPr>
        <xdr:cNvPr id="5" name="AutoShape 5"/>
        <xdr:cNvSpPr>
          <a:spLocks/>
        </xdr:cNvSpPr>
      </xdr:nvSpPr>
      <xdr:spPr>
        <a:xfrm>
          <a:off x="781050" y="6553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21</xdr:row>
      <xdr:rowOff>171450</xdr:rowOff>
    </xdr:from>
    <xdr:to>
      <xdr:col>1</xdr:col>
      <xdr:colOff>190500</xdr:colOff>
      <xdr:row>22</xdr:row>
      <xdr:rowOff>304800</xdr:rowOff>
    </xdr:to>
    <xdr:sp>
      <xdr:nvSpPr>
        <xdr:cNvPr id="6" name="AutoShape 7"/>
        <xdr:cNvSpPr>
          <a:spLocks/>
        </xdr:cNvSpPr>
      </xdr:nvSpPr>
      <xdr:spPr>
        <a:xfrm>
          <a:off x="781050" y="77247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133350</xdr:rowOff>
    </xdr:from>
    <xdr:to>
      <xdr:col>1</xdr:col>
      <xdr:colOff>190500</xdr:colOff>
      <xdr:row>7</xdr:row>
      <xdr:rowOff>266700</xdr:rowOff>
    </xdr:to>
    <xdr:sp>
      <xdr:nvSpPr>
        <xdr:cNvPr id="7" name="AutoShape 9"/>
        <xdr:cNvSpPr>
          <a:spLocks/>
        </xdr:cNvSpPr>
      </xdr:nvSpPr>
      <xdr:spPr>
        <a:xfrm>
          <a:off x="781050" y="1971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142875</xdr:rowOff>
    </xdr:from>
    <xdr:to>
      <xdr:col>1</xdr:col>
      <xdr:colOff>200025</xdr:colOff>
      <xdr:row>10</xdr:row>
      <xdr:rowOff>276225</xdr:rowOff>
    </xdr:to>
    <xdr:sp>
      <xdr:nvSpPr>
        <xdr:cNvPr id="8" name="AutoShape 10"/>
        <xdr:cNvSpPr>
          <a:spLocks/>
        </xdr:cNvSpPr>
      </xdr:nvSpPr>
      <xdr:spPr>
        <a:xfrm>
          <a:off x="790575" y="3124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133350</xdr:rowOff>
    </xdr:from>
    <xdr:to>
      <xdr:col>1</xdr:col>
      <xdr:colOff>190500</xdr:colOff>
      <xdr:row>13</xdr:row>
      <xdr:rowOff>266700</xdr:rowOff>
    </xdr:to>
    <xdr:sp>
      <xdr:nvSpPr>
        <xdr:cNvPr id="9" name="AutoShape 11"/>
        <xdr:cNvSpPr>
          <a:spLocks/>
        </xdr:cNvSpPr>
      </xdr:nvSpPr>
      <xdr:spPr>
        <a:xfrm>
          <a:off x="781050" y="4257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xdr:row>
      <xdr:rowOff>142875</xdr:rowOff>
    </xdr:from>
    <xdr:to>
      <xdr:col>1</xdr:col>
      <xdr:colOff>200025</xdr:colOff>
      <xdr:row>16</xdr:row>
      <xdr:rowOff>276225</xdr:rowOff>
    </xdr:to>
    <xdr:sp>
      <xdr:nvSpPr>
        <xdr:cNvPr id="10" name="AutoShape 12"/>
        <xdr:cNvSpPr>
          <a:spLocks/>
        </xdr:cNvSpPr>
      </xdr:nvSpPr>
      <xdr:spPr>
        <a:xfrm>
          <a:off x="790575" y="5410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142875</xdr:rowOff>
    </xdr:from>
    <xdr:to>
      <xdr:col>1</xdr:col>
      <xdr:colOff>190500</xdr:colOff>
      <xdr:row>19</xdr:row>
      <xdr:rowOff>276225</xdr:rowOff>
    </xdr:to>
    <xdr:sp>
      <xdr:nvSpPr>
        <xdr:cNvPr id="11" name="AutoShape 13"/>
        <xdr:cNvSpPr>
          <a:spLocks/>
        </xdr:cNvSpPr>
      </xdr:nvSpPr>
      <xdr:spPr>
        <a:xfrm>
          <a:off x="781050" y="6553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21</xdr:row>
      <xdr:rowOff>171450</xdr:rowOff>
    </xdr:from>
    <xdr:to>
      <xdr:col>1</xdr:col>
      <xdr:colOff>190500</xdr:colOff>
      <xdr:row>22</xdr:row>
      <xdr:rowOff>304800</xdr:rowOff>
    </xdr:to>
    <xdr:sp>
      <xdr:nvSpPr>
        <xdr:cNvPr id="12" name="AutoShape 14"/>
        <xdr:cNvSpPr>
          <a:spLocks/>
        </xdr:cNvSpPr>
      </xdr:nvSpPr>
      <xdr:spPr>
        <a:xfrm>
          <a:off x="781050" y="77247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161925</xdr:rowOff>
    </xdr:from>
    <xdr:to>
      <xdr:col>1</xdr:col>
      <xdr:colOff>171450</xdr:colOff>
      <xdr:row>29</xdr:row>
      <xdr:rowOff>152400</xdr:rowOff>
    </xdr:to>
    <xdr:sp>
      <xdr:nvSpPr>
        <xdr:cNvPr id="1" name="AutoShape 1"/>
        <xdr:cNvSpPr>
          <a:spLocks/>
        </xdr:cNvSpPr>
      </xdr:nvSpPr>
      <xdr:spPr>
        <a:xfrm>
          <a:off x="342900" y="1076325"/>
          <a:ext cx="152400" cy="5467350"/>
        </a:xfrm>
        <a:prstGeom prst="leftBrace">
          <a:avLst>
            <a:gd name="adj" fmla="val -8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31</xdr:row>
      <xdr:rowOff>28575</xdr:rowOff>
    </xdr:from>
    <xdr:to>
      <xdr:col>1</xdr:col>
      <xdr:colOff>152400</xdr:colOff>
      <xdr:row>37</xdr:row>
      <xdr:rowOff>133350</xdr:rowOff>
    </xdr:to>
    <xdr:sp>
      <xdr:nvSpPr>
        <xdr:cNvPr id="2" name="AutoShape 2"/>
        <xdr:cNvSpPr>
          <a:spLocks/>
        </xdr:cNvSpPr>
      </xdr:nvSpPr>
      <xdr:spPr>
        <a:xfrm>
          <a:off x="333375" y="6858000"/>
          <a:ext cx="142875" cy="1419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39</xdr:row>
      <xdr:rowOff>76200</xdr:rowOff>
    </xdr:from>
    <xdr:to>
      <xdr:col>1</xdr:col>
      <xdr:colOff>114300</xdr:colOff>
      <xdr:row>49</xdr:row>
      <xdr:rowOff>180975</xdr:rowOff>
    </xdr:to>
    <xdr:sp>
      <xdr:nvSpPr>
        <xdr:cNvPr id="3" name="AutoShape 3"/>
        <xdr:cNvSpPr>
          <a:spLocks/>
        </xdr:cNvSpPr>
      </xdr:nvSpPr>
      <xdr:spPr>
        <a:xfrm>
          <a:off x="333375" y="8658225"/>
          <a:ext cx="10477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0"/>
  <sheetViews>
    <sheetView showGridLines="0" zoomScale="75" zoomScaleNormal="75" zoomScaleSheetLayoutView="75" workbookViewId="0" topLeftCell="A1">
      <pane xSplit="3" ySplit="5" topLeftCell="F6" activePane="bottomRight" state="frozen"/>
      <selection pane="topLeft" activeCell="A1" sqref="A1"/>
      <selection pane="topRight" activeCell="D1" sqref="D1"/>
      <selection pane="bottomLeft" activeCell="A6" sqref="A6"/>
      <selection pane="bottomRight" activeCell="H14" sqref="H14"/>
    </sheetView>
  </sheetViews>
  <sheetFormatPr defaultColWidth="9.00390625" defaultRowHeight="13.5"/>
  <cols>
    <col min="1" max="1" width="2.625" style="0" customWidth="1"/>
    <col min="2" max="2" width="2.00390625" style="0" customWidth="1"/>
    <col min="3" max="3" width="16.75390625" style="0" bestFit="1" customWidth="1"/>
    <col min="4" max="4" width="13.50390625" style="0" bestFit="1" customWidth="1"/>
    <col min="5" max="5" width="18.125" style="0" bestFit="1" customWidth="1"/>
    <col min="6" max="6" width="14.50390625" style="0" bestFit="1" customWidth="1"/>
    <col min="7" max="7" width="11.125" style="0" customWidth="1"/>
    <col min="8" max="8" width="17.50390625" style="0" bestFit="1" customWidth="1"/>
    <col min="9" max="9" width="14.125" style="0" bestFit="1" customWidth="1"/>
    <col min="10" max="10" width="9.75390625" style="0" customWidth="1"/>
    <col min="11" max="11" width="14.50390625" style="0" bestFit="1" customWidth="1"/>
    <col min="12" max="12" width="12.75390625" style="0" customWidth="1"/>
    <col min="13" max="13" width="12.25390625" style="0" bestFit="1" customWidth="1"/>
    <col min="14" max="14" width="18.125" style="0" bestFit="1" customWidth="1"/>
    <col min="15" max="15" width="14.125" style="0" bestFit="1" customWidth="1"/>
  </cols>
  <sheetData>
    <row r="1" spans="1:16" ht="20.25" customHeight="1">
      <c r="A1" s="178" t="s">
        <v>99</v>
      </c>
      <c r="B1" s="178"/>
      <c r="C1" s="178"/>
      <c r="D1" s="178"/>
      <c r="E1" s="178"/>
      <c r="F1" s="178"/>
      <c r="G1" s="178"/>
      <c r="H1" s="178"/>
      <c r="I1" s="178"/>
      <c r="J1" s="178"/>
      <c r="K1" s="3"/>
      <c r="L1" s="3"/>
      <c r="M1" s="3"/>
      <c r="N1" s="3"/>
      <c r="O1" s="3"/>
      <c r="P1" s="3"/>
    </row>
    <row r="2" spans="1:16" ht="25.5" customHeight="1">
      <c r="A2" s="182" t="s">
        <v>101</v>
      </c>
      <c r="B2" s="182"/>
      <c r="C2" s="157"/>
      <c r="D2" s="162" t="s">
        <v>3</v>
      </c>
      <c r="E2" s="162" t="s">
        <v>13</v>
      </c>
      <c r="F2" s="162" t="s">
        <v>102</v>
      </c>
      <c r="G2" s="179" t="s">
        <v>100</v>
      </c>
      <c r="H2" s="180"/>
      <c r="I2" s="180"/>
      <c r="J2" s="180"/>
      <c r="K2" s="180"/>
      <c r="L2" s="180"/>
      <c r="M2" s="180"/>
      <c r="N2" s="180"/>
      <c r="O2" s="180"/>
      <c r="P2" s="3"/>
    </row>
    <row r="3" spans="1:16" ht="25.5" customHeight="1">
      <c r="A3" s="158"/>
      <c r="B3" s="158"/>
      <c r="C3" s="159"/>
      <c r="D3" s="163"/>
      <c r="E3" s="163"/>
      <c r="F3" s="163"/>
      <c r="G3" s="179" t="s">
        <v>169</v>
      </c>
      <c r="H3" s="180"/>
      <c r="I3" s="181"/>
      <c r="J3" s="179" t="s">
        <v>103</v>
      </c>
      <c r="K3" s="180"/>
      <c r="L3" s="180"/>
      <c r="M3" s="179" t="s">
        <v>104</v>
      </c>
      <c r="N3" s="180"/>
      <c r="O3" s="180"/>
      <c r="P3" s="3"/>
    </row>
    <row r="4" spans="1:16" ht="25.5" customHeight="1">
      <c r="A4" s="160"/>
      <c r="B4" s="160"/>
      <c r="C4" s="161"/>
      <c r="D4" s="164"/>
      <c r="E4" s="164"/>
      <c r="F4" s="164"/>
      <c r="G4" s="85" t="s">
        <v>105</v>
      </c>
      <c r="H4" s="87" t="s">
        <v>13</v>
      </c>
      <c r="I4" s="86" t="s">
        <v>5</v>
      </c>
      <c r="J4" s="85" t="s">
        <v>3</v>
      </c>
      <c r="K4" s="84" t="s">
        <v>13</v>
      </c>
      <c r="L4" s="84" t="s">
        <v>5</v>
      </c>
      <c r="M4" s="88" t="s">
        <v>3</v>
      </c>
      <c r="N4" s="84" t="s">
        <v>13</v>
      </c>
      <c r="O4" s="84" t="s">
        <v>5</v>
      </c>
      <c r="P4" s="3"/>
    </row>
    <row r="5" spans="1:16" ht="25.5" customHeight="1">
      <c r="A5" s="4"/>
      <c r="B5" s="4"/>
      <c r="C5" s="6"/>
      <c r="D5" s="7" t="s">
        <v>106</v>
      </c>
      <c r="E5" s="8" t="s">
        <v>9</v>
      </c>
      <c r="F5" s="7" t="s">
        <v>9</v>
      </c>
      <c r="G5" s="8" t="s">
        <v>106</v>
      </c>
      <c r="H5" s="9" t="s">
        <v>9</v>
      </c>
      <c r="I5" s="7" t="s">
        <v>9</v>
      </c>
      <c r="J5" s="8" t="s">
        <v>106</v>
      </c>
      <c r="K5" s="9" t="s">
        <v>9</v>
      </c>
      <c r="L5" s="9" t="s">
        <v>9</v>
      </c>
      <c r="M5" s="7" t="s">
        <v>106</v>
      </c>
      <c r="N5" s="9" t="s">
        <v>9</v>
      </c>
      <c r="O5" s="9" t="s">
        <v>9</v>
      </c>
      <c r="P5" s="3"/>
    </row>
    <row r="6" spans="1:16" ht="25.5" customHeight="1">
      <c r="A6" s="165" t="s">
        <v>107</v>
      </c>
      <c r="B6" s="165"/>
      <c r="C6" s="166"/>
      <c r="D6" s="16">
        <v>378140</v>
      </c>
      <c r="E6" s="98">
        <v>1793813137</v>
      </c>
      <c r="F6" s="99">
        <v>96023946</v>
      </c>
      <c r="G6" s="98">
        <v>102537</v>
      </c>
      <c r="H6" s="100">
        <v>370283144</v>
      </c>
      <c r="I6" s="99">
        <v>25790091</v>
      </c>
      <c r="J6" s="98">
        <v>8423</v>
      </c>
      <c r="K6" s="100">
        <v>28866293</v>
      </c>
      <c r="L6" s="100">
        <v>1222021</v>
      </c>
      <c r="M6" s="99">
        <v>267180</v>
      </c>
      <c r="N6" s="100">
        <v>1394663701</v>
      </c>
      <c r="O6" s="100">
        <v>69011835</v>
      </c>
      <c r="P6" s="3"/>
    </row>
    <row r="7" spans="1:16" ht="25.5" customHeight="1">
      <c r="A7" s="165" t="s">
        <v>108</v>
      </c>
      <c r="B7" s="165"/>
      <c r="C7" s="166"/>
      <c r="D7" s="16">
        <v>206</v>
      </c>
      <c r="E7" s="98">
        <v>1110337</v>
      </c>
      <c r="F7" s="99">
        <v>63983</v>
      </c>
      <c r="G7" s="98">
        <v>31</v>
      </c>
      <c r="H7" s="100">
        <v>107569</v>
      </c>
      <c r="I7" s="99">
        <v>7463</v>
      </c>
      <c r="J7" s="98">
        <v>3</v>
      </c>
      <c r="K7" s="100">
        <v>23220</v>
      </c>
      <c r="L7" s="100">
        <v>1585</v>
      </c>
      <c r="M7" s="99">
        <v>172</v>
      </c>
      <c r="N7" s="100">
        <v>979548</v>
      </c>
      <c r="O7" s="100">
        <v>54935</v>
      </c>
      <c r="P7" s="3"/>
    </row>
    <row r="8" spans="1:16" ht="25.5" customHeight="1">
      <c r="A8" s="165" t="s">
        <v>109</v>
      </c>
      <c r="B8" s="165"/>
      <c r="C8" s="166"/>
      <c r="D8" s="17" t="s">
        <v>167</v>
      </c>
      <c r="E8" s="145">
        <v>0</v>
      </c>
      <c r="F8" s="75">
        <v>0</v>
      </c>
      <c r="G8" s="145" t="s">
        <v>145</v>
      </c>
      <c r="H8" s="147" t="s">
        <v>145</v>
      </c>
      <c r="I8" s="75" t="s">
        <v>145</v>
      </c>
      <c r="J8" s="145" t="s">
        <v>145</v>
      </c>
      <c r="K8" s="147" t="s">
        <v>145</v>
      </c>
      <c r="L8" s="147" t="s">
        <v>145</v>
      </c>
      <c r="M8" s="75" t="s">
        <v>167</v>
      </c>
      <c r="N8" s="147" t="s">
        <v>167</v>
      </c>
      <c r="O8" s="147">
        <v>0</v>
      </c>
      <c r="P8" s="3"/>
    </row>
    <row r="9" spans="1:16" ht="25.5" customHeight="1">
      <c r="A9" s="165" t="s">
        <v>110</v>
      </c>
      <c r="B9" s="165"/>
      <c r="C9" s="166"/>
      <c r="D9" s="75">
        <v>0</v>
      </c>
      <c r="E9" s="146">
        <v>0</v>
      </c>
      <c r="F9" s="132">
        <v>-159</v>
      </c>
      <c r="G9" s="145">
        <v>0</v>
      </c>
      <c r="H9" s="147">
        <v>0</v>
      </c>
      <c r="I9" s="75">
        <v>0</v>
      </c>
      <c r="J9" s="145" t="s">
        <v>146</v>
      </c>
      <c r="K9" s="147" t="s">
        <v>146</v>
      </c>
      <c r="L9" s="147" t="s">
        <v>146</v>
      </c>
      <c r="M9" s="75">
        <v>0</v>
      </c>
      <c r="N9" s="147">
        <v>0</v>
      </c>
      <c r="O9" s="103">
        <v>-159</v>
      </c>
      <c r="P9" s="3"/>
    </row>
    <row r="10" spans="1:16" ht="25.5" customHeight="1">
      <c r="A10" s="165" t="s">
        <v>111</v>
      </c>
      <c r="B10" s="165"/>
      <c r="C10" s="166"/>
      <c r="D10" s="132">
        <v>3</v>
      </c>
      <c r="E10" s="98">
        <v>-9056</v>
      </c>
      <c r="F10" s="102">
        <v>-1155</v>
      </c>
      <c r="G10" s="148">
        <v>1</v>
      </c>
      <c r="H10" s="103">
        <v>-643</v>
      </c>
      <c r="I10" s="102">
        <v>-14</v>
      </c>
      <c r="J10" s="101" t="s">
        <v>147</v>
      </c>
      <c r="K10" s="103" t="s">
        <v>147</v>
      </c>
      <c r="L10" s="103">
        <v>-56</v>
      </c>
      <c r="M10" s="102">
        <v>2</v>
      </c>
      <c r="N10" s="103">
        <v>-8413</v>
      </c>
      <c r="O10" s="103">
        <v>-1085</v>
      </c>
      <c r="P10" s="3"/>
    </row>
    <row r="11" spans="1:16" ht="25.5" customHeight="1">
      <c r="A11" s="167" t="s">
        <v>150</v>
      </c>
      <c r="B11" s="167"/>
      <c r="C11" s="168"/>
      <c r="D11" s="102" t="s">
        <v>138</v>
      </c>
      <c r="E11" s="102" t="s">
        <v>138</v>
      </c>
      <c r="F11" s="141" t="s">
        <v>138</v>
      </c>
      <c r="G11" s="145" t="s">
        <v>138</v>
      </c>
      <c r="H11" s="103" t="s">
        <v>138</v>
      </c>
      <c r="I11" s="102" t="s">
        <v>138</v>
      </c>
      <c r="J11" s="101" t="s">
        <v>138</v>
      </c>
      <c r="K11" s="103" t="s">
        <v>138</v>
      </c>
      <c r="L11" s="103" t="s">
        <v>138</v>
      </c>
      <c r="M11" s="102" t="s">
        <v>167</v>
      </c>
      <c r="N11" s="103" t="s">
        <v>138</v>
      </c>
      <c r="O11" s="147">
        <v>0</v>
      </c>
      <c r="P11" s="3"/>
    </row>
    <row r="12" spans="1:16" ht="25.5" customHeight="1">
      <c r="A12" s="18"/>
      <c r="B12" s="18"/>
      <c r="C12" s="19"/>
      <c r="D12" s="20" t="s">
        <v>112</v>
      </c>
      <c r="E12" s="104"/>
      <c r="F12" s="137"/>
      <c r="G12" s="105" t="s">
        <v>112</v>
      </c>
      <c r="H12" s="106"/>
      <c r="I12" s="107"/>
      <c r="J12" s="105" t="s">
        <v>112</v>
      </c>
      <c r="K12" s="106"/>
      <c r="L12" s="106"/>
      <c r="M12" s="107" t="s">
        <v>112</v>
      </c>
      <c r="N12" s="108"/>
      <c r="O12" s="108"/>
      <c r="P12" s="3"/>
    </row>
    <row r="13" spans="1:16" ht="25.5" customHeight="1">
      <c r="A13" s="176" t="s">
        <v>113</v>
      </c>
      <c r="B13" s="176"/>
      <c r="C13" s="177"/>
      <c r="D13" s="27">
        <v>378343</v>
      </c>
      <c r="E13" s="109">
        <v>1794914417</v>
      </c>
      <c r="F13" s="138">
        <v>96086615</v>
      </c>
      <c r="G13" s="136">
        <v>102567</v>
      </c>
      <c r="H13" s="111">
        <v>370390069</v>
      </c>
      <c r="I13" s="110">
        <v>25797540</v>
      </c>
      <c r="J13" s="111">
        <v>8426</v>
      </c>
      <c r="K13" s="111">
        <v>28889513</v>
      </c>
      <c r="L13" s="111">
        <v>1223551</v>
      </c>
      <c r="M13" s="110">
        <v>267350</v>
      </c>
      <c r="N13" s="111">
        <v>1395634835</v>
      </c>
      <c r="O13" s="111">
        <v>69065525</v>
      </c>
      <c r="P13" s="3"/>
    </row>
    <row r="14" spans="1:14" ht="18.75" customHeight="1">
      <c r="A14" s="174" t="s">
        <v>114</v>
      </c>
      <c r="B14" s="174"/>
      <c r="C14" s="175"/>
      <c r="D14" s="16">
        <v>1366</v>
      </c>
      <c r="E14" s="102" t="s">
        <v>138</v>
      </c>
      <c r="F14" s="139">
        <v>493842</v>
      </c>
      <c r="G14" s="3"/>
      <c r="H14" s="14" t="s">
        <v>180</v>
      </c>
      <c r="I14" s="14"/>
      <c r="J14" s="14"/>
      <c r="K14" s="14"/>
      <c r="L14" s="14"/>
      <c r="M14" s="14"/>
      <c r="N14" s="3"/>
    </row>
    <row r="15" spans="1:14" ht="18.75" customHeight="1">
      <c r="A15" s="172" t="s">
        <v>115</v>
      </c>
      <c r="B15" s="172"/>
      <c r="C15" s="173"/>
      <c r="D15" s="27">
        <v>379709</v>
      </c>
      <c r="E15" s="102" t="s">
        <v>138</v>
      </c>
      <c r="F15" s="140">
        <v>96580458</v>
      </c>
      <c r="G15" s="3"/>
      <c r="H15" s="4" t="s">
        <v>181</v>
      </c>
      <c r="I15" s="4"/>
      <c r="J15" s="4"/>
      <c r="K15" s="4"/>
      <c r="L15" s="4"/>
      <c r="M15" s="4"/>
      <c r="N15" s="3"/>
    </row>
    <row r="16" spans="1:15" ht="18.75" customHeight="1">
      <c r="A16" s="18" t="s">
        <v>116</v>
      </c>
      <c r="B16" s="18"/>
      <c r="C16" s="15" t="s">
        <v>117</v>
      </c>
      <c r="D16" s="21" t="s">
        <v>178</v>
      </c>
      <c r="E16" s="102" t="s">
        <v>138</v>
      </c>
      <c r="F16" s="141" t="s">
        <v>138</v>
      </c>
      <c r="G16" s="3"/>
      <c r="H16" s="169" t="s">
        <v>151</v>
      </c>
      <c r="I16" s="169"/>
      <c r="J16" s="169"/>
      <c r="K16" s="169"/>
      <c r="L16" s="169"/>
      <c r="M16" s="169"/>
      <c r="N16" s="169"/>
      <c r="O16" s="169"/>
    </row>
    <row r="17" spans="1:14" ht="18.75" customHeight="1">
      <c r="A17" s="18" t="s">
        <v>118</v>
      </c>
      <c r="B17" s="18"/>
      <c r="C17" s="15" t="s">
        <v>119</v>
      </c>
      <c r="D17" s="21" t="s">
        <v>182</v>
      </c>
      <c r="E17" s="142" t="s">
        <v>138</v>
      </c>
      <c r="F17" s="16">
        <v>1052</v>
      </c>
      <c r="G17" s="3"/>
      <c r="H17" s="13" t="s">
        <v>172</v>
      </c>
      <c r="I17" s="13"/>
      <c r="J17" s="13"/>
      <c r="K17" s="13"/>
      <c r="L17" s="13"/>
      <c r="M17" s="13"/>
      <c r="N17" s="3"/>
    </row>
    <row r="18" spans="1:14" ht="18.75" customHeight="1">
      <c r="A18" s="18" t="s">
        <v>120</v>
      </c>
      <c r="B18" s="18"/>
      <c r="C18" s="15" t="s">
        <v>121</v>
      </c>
      <c r="D18" s="21" t="s">
        <v>178</v>
      </c>
      <c r="E18" s="142" t="s">
        <v>138</v>
      </c>
      <c r="F18" s="102" t="s">
        <v>138</v>
      </c>
      <c r="G18" s="3"/>
      <c r="H18" s="4" t="s">
        <v>152</v>
      </c>
      <c r="I18" s="4"/>
      <c r="J18" s="4"/>
      <c r="K18" s="4"/>
      <c r="L18" s="4"/>
      <c r="M18" s="4"/>
      <c r="N18" s="3"/>
    </row>
    <row r="19" spans="1:14" ht="18.75" customHeight="1">
      <c r="A19" s="170" t="s">
        <v>122</v>
      </c>
      <c r="B19" s="170"/>
      <c r="C19" s="171"/>
      <c r="D19" s="149">
        <v>0</v>
      </c>
      <c r="E19" s="143" t="s">
        <v>138</v>
      </c>
      <c r="F19" s="25">
        <v>96581510</v>
      </c>
      <c r="G19" s="3"/>
      <c r="H19" s="4" t="s">
        <v>123</v>
      </c>
      <c r="I19" s="4"/>
      <c r="J19" s="4"/>
      <c r="K19" s="4"/>
      <c r="L19" s="4"/>
      <c r="M19" s="4"/>
      <c r="N19" s="3"/>
    </row>
    <row r="20" spans="1:14" ht="18.75" customHeight="1">
      <c r="A20" s="3"/>
      <c r="B20" s="3"/>
      <c r="C20" s="3"/>
      <c r="D20" s="3"/>
      <c r="E20" s="3"/>
      <c r="F20" s="3"/>
      <c r="G20" s="3"/>
      <c r="H20" s="3" t="s">
        <v>124</v>
      </c>
      <c r="I20" s="3"/>
      <c r="J20" s="3"/>
      <c r="K20" s="3"/>
      <c r="L20" s="3"/>
      <c r="M20" s="3"/>
      <c r="N20" s="3"/>
    </row>
  </sheetData>
  <mergeCells count="20">
    <mergeCell ref="A1:J1"/>
    <mergeCell ref="G2:O2"/>
    <mergeCell ref="G3:I3"/>
    <mergeCell ref="A2:C4"/>
    <mergeCell ref="D2:D4"/>
    <mergeCell ref="E2:E4"/>
    <mergeCell ref="J3:L3"/>
    <mergeCell ref="F2:F4"/>
    <mergeCell ref="M3:O3"/>
    <mergeCell ref="A10:C10"/>
    <mergeCell ref="A11:C11"/>
    <mergeCell ref="H16:O16"/>
    <mergeCell ref="A19:C19"/>
    <mergeCell ref="A15:C15"/>
    <mergeCell ref="A14:C14"/>
    <mergeCell ref="A13:C13"/>
    <mergeCell ref="A6:C6"/>
    <mergeCell ref="A7:C7"/>
    <mergeCell ref="A8:C8"/>
    <mergeCell ref="A9:C9"/>
  </mergeCells>
  <printOptions/>
  <pageMargins left="0.7874015748031497" right="0.15748031496062992" top="0.984251968503937" bottom="0.984251968503937" header="0.5118110236220472" footer="0.5118110236220472"/>
  <pageSetup horizontalDpi="600" verticalDpi="600" orientation="landscape" paperSize="9" scale="54" r:id="rId2"/>
  <headerFooter alignWithMargins="0">
    <oddHeader>&amp;L&amp;"ＭＳ Ｐゴシック,太字"&amp;14申　告　所　得　税
　&amp;"ＭＳ Ｐゴシック,標準"&amp;12 2-1　課税状況</oddHeader>
  </headerFooter>
  <drawing r:id="rId1"/>
</worksheet>
</file>

<file path=xl/worksheets/sheet2.xml><?xml version="1.0" encoding="utf-8"?>
<worksheet xmlns="http://schemas.openxmlformats.org/spreadsheetml/2006/main" xmlns:r="http://schemas.openxmlformats.org/officeDocument/2006/relationships">
  <dimension ref="A1:J17"/>
  <sheetViews>
    <sheetView showGridLines="0" zoomScale="85" zoomScaleNormal="85" workbookViewId="0" topLeftCell="A1">
      <pane xSplit="1" ySplit="4" topLeftCell="B5" activePane="bottomRight" state="frozen"/>
      <selection pane="topLeft" activeCell="A1" sqref="A1"/>
      <selection pane="topRight" activeCell="B1" sqref="B1"/>
      <selection pane="bottomLeft" activeCell="A5" sqref="A5"/>
      <selection pane="bottomRight" activeCell="A15" sqref="A15:J15"/>
    </sheetView>
  </sheetViews>
  <sheetFormatPr defaultColWidth="9.00390625" defaultRowHeight="13.5"/>
  <cols>
    <col min="1" max="2" width="12.875" style="0" customWidth="1"/>
    <col min="3" max="3" width="13.00390625" style="0" bestFit="1" customWidth="1"/>
    <col min="4" max="5" width="12.875" style="0" customWidth="1"/>
    <col min="6" max="6" width="13.00390625" style="0" bestFit="1" customWidth="1"/>
    <col min="7" max="9" width="12.875" style="0" customWidth="1"/>
    <col min="10" max="10" width="12.875" style="114" customWidth="1"/>
  </cols>
  <sheetData>
    <row r="1" spans="1:10" ht="13.5">
      <c r="A1" s="3" t="s">
        <v>125</v>
      </c>
      <c r="B1" s="3"/>
      <c r="C1" s="3"/>
      <c r="D1" s="3"/>
      <c r="E1" s="3"/>
      <c r="F1" s="3"/>
      <c r="G1" s="3"/>
      <c r="H1" s="3"/>
      <c r="I1" s="3"/>
      <c r="J1" s="29"/>
    </row>
    <row r="2" spans="1:10" ht="13.5">
      <c r="A2" s="157" t="s">
        <v>126</v>
      </c>
      <c r="B2" s="152" t="s">
        <v>184</v>
      </c>
      <c r="C2" s="152"/>
      <c r="D2" s="152"/>
      <c r="E2" s="152" t="s">
        <v>185</v>
      </c>
      <c r="F2" s="152"/>
      <c r="G2" s="152"/>
      <c r="H2" s="152" t="s">
        <v>113</v>
      </c>
      <c r="I2" s="152"/>
      <c r="J2" s="153"/>
    </row>
    <row r="3" spans="1:10" ht="24">
      <c r="A3" s="161"/>
      <c r="B3" s="89" t="s">
        <v>3</v>
      </c>
      <c r="C3" s="90" t="s">
        <v>166</v>
      </c>
      <c r="D3" s="91" t="s">
        <v>154</v>
      </c>
      <c r="E3" s="89" t="s">
        <v>3</v>
      </c>
      <c r="F3" s="90" t="s">
        <v>166</v>
      </c>
      <c r="G3" s="91" t="s">
        <v>154</v>
      </c>
      <c r="H3" s="89" t="s">
        <v>3</v>
      </c>
      <c r="I3" s="90" t="s">
        <v>166</v>
      </c>
      <c r="J3" s="112" t="s">
        <v>154</v>
      </c>
    </row>
    <row r="4" spans="1:10" ht="13.5">
      <c r="A4" s="6"/>
      <c r="B4" s="42" t="s">
        <v>106</v>
      </c>
      <c r="C4" s="43" t="s">
        <v>9</v>
      </c>
      <c r="D4" s="42" t="s">
        <v>9</v>
      </c>
      <c r="E4" s="43" t="s">
        <v>106</v>
      </c>
      <c r="F4" s="42" t="s">
        <v>9</v>
      </c>
      <c r="G4" s="43" t="s">
        <v>9</v>
      </c>
      <c r="H4" s="44" t="s">
        <v>106</v>
      </c>
      <c r="I4" s="43" t="s">
        <v>9</v>
      </c>
      <c r="J4" s="113" t="s">
        <v>9</v>
      </c>
    </row>
    <row r="5" spans="1:10" ht="26.25" customHeight="1">
      <c r="A5" s="41" t="s">
        <v>127</v>
      </c>
      <c r="B5" s="29" t="s">
        <v>186</v>
      </c>
      <c r="C5" s="10"/>
      <c r="D5" s="3"/>
      <c r="E5" s="10" t="s">
        <v>188</v>
      </c>
      <c r="F5" s="3"/>
      <c r="G5" s="10"/>
      <c r="H5" s="12" t="s">
        <v>190</v>
      </c>
      <c r="I5" s="10"/>
      <c r="J5" s="39"/>
    </row>
    <row r="6" spans="1:10" ht="26.25" customHeight="1">
      <c r="A6" s="41" t="s">
        <v>155</v>
      </c>
      <c r="B6" s="29">
        <v>21095</v>
      </c>
      <c r="C6" s="30">
        <v>51177059</v>
      </c>
      <c r="D6" s="29">
        <v>3135287</v>
      </c>
      <c r="E6" s="30">
        <v>5649</v>
      </c>
      <c r="F6" s="29">
        <v>14257524</v>
      </c>
      <c r="G6" s="30">
        <v>1686096</v>
      </c>
      <c r="H6" s="38">
        <v>26744</v>
      </c>
      <c r="I6" s="30">
        <v>65434583</v>
      </c>
      <c r="J6" s="39">
        <v>4821382</v>
      </c>
    </row>
    <row r="7" spans="1:10" ht="26.25" customHeight="1">
      <c r="A7" s="41" t="s">
        <v>129</v>
      </c>
      <c r="B7" s="3"/>
      <c r="C7" s="10"/>
      <c r="D7" s="29"/>
      <c r="E7" s="10"/>
      <c r="F7" s="3"/>
      <c r="G7" s="10"/>
      <c r="H7" s="12"/>
      <c r="I7" s="10"/>
      <c r="J7" s="39"/>
    </row>
    <row r="8" spans="1:10" ht="26.25" customHeight="1">
      <c r="A8" s="41"/>
      <c r="B8" s="3"/>
      <c r="C8" s="10"/>
      <c r="D8" s="29"/>
      <c r="E8" s="10"/>
      <c r="F8" s="3"/>
      <c r="G8" s="10"/>
      <c r="H8" s="12"/>
      <c r="I8" s="10"/>
      <c r="J8" s="39"/>
    </row>
    <row r="9" spans="1:10" ht="26.25" customHeight="1">
      <c r="A9" s="6"/>
      <c r="B9" s="3"/>
      <c r="C9" s="10"/>
      <c r="D9" s="29"/>
      <c r="E9" s="10"/>
      <c r="F9" s="3"/>
      <c r="G9" s="10"/>
      <c r="H9" s="12"/>
      <c r="I9" s="10"/>
      <c r="J9" s="39"/>
    </row>
    <row r="10" spans="1:10" ht="26.25" customHeight="1">
      <c r="A10" s="41" t="s">
        <v>128</v>
      </c>
      <c r="B10" s="3" t="s">
        <v>187</v>
      </c>
      <c r="C10" s="7"/>
      <c r="D10" s="29"/>
      <c r="E10" s="10" t="s">
        <v>189</v>
      </c>
      <c r="F10" s="3"/>
      <c r="G10" s="10"/>
      <c r="H10" s="12" t="s">
        <v>191</v>
      </c>
      <c r="I10" s="10"/>
      <c r="J10" s="39"/>
    </row>
    <row r="11" spans="1:10" ht="26.25" customHeight="1">
      <c r="A11" s="41" t="s">
        <v>129</v>
      </c>
      <c r="B11" s="29">
        <v>9323</v>
      </c>
      <c r="C11" s="7" t="s">
        <v>153</v>
      </c>
      <c r="D11" s="29">
        <v>301964</v>
      </c>
      <c r="E11" s="30">
        <v>3639</v>
      </c>
      <c r="F11" s="8" t="s">
        <v>153</v>
      </c>
      <c r="G11" s="30">
        <v>424338</v>
      </c>
      <c r="H11" s="38">
        <v>12962</v>
      </c>
      <c r="I11" s="7" t="s">
        <v>153</v>
      </c>
      <c r="J11" s="39">
        <v>726302</v>
      </c>
    </row>
    <row r="12" spans="1:10" ht="26.25" customHeight="1">
      <c r="A12" s="6"/>
      <c r="B12" s="3"/>
      <c r="C12" s="10"/>
      <c r="D12" s="29"/>
      <c r="E12" s="10"/>
      <c r="F12" s="3"/>
      <c r="G12" s="10"/>
      <c r="H12" s="12"/>
      <c r="I12" s="10"/>
      <c r="J12" s="39"/>
    </row>
    <row r="13" spans="1:10" ht="26.25" customHeight="1">
      <c r="A13" s="6"/>
      <c r="B13" s="3"/>
      <c r="C13" s="10"/>
      <c r="D13" s="29"/>
      <c r="E13" s="10"/>
      <c r="F13" s="3"/>
      <c r="G13" s="10"/>
      <c r="H13" s="12"/>
      <c r="I13" s="10"/>
      <c r="J13" s="39"/>
    </row>
    <row r="14" spans="1:10" ht="26.25" customHeight="1">
      <c r="A14" s="33" t="s">
        <v>130</v>
      </c>
      <c r="B14" s="34" t="s">
        <v>148</v>
      </c>
      <c r="C14" s="35" t="s">
        <v>148</v>
      </c>
      <c r="D14" s="36">
        <v>3437251</v>
      </c>
      <c r="E14" s="35" t="s">
        <v>148</v>
      </c>
      <c r="F14" s="34" t="s">
        <v>148</v>
      </c>
      <c r="G14" s="37">
        <v>2110433</v>
      </c>
      <c r="H14" s="40" t="s">
        <v>148</v>
      </c>
      <c r="I14" s="35" t="s">
        <v>148</v>
      </c>
      <c r="J14" s="36">
        <v>5547684</v>
      </c>
    </row>
    <row r="15" spans="1:10" ht="18.75" customHeight="1">
      <c r="A15" s="150" t="s">
        <v>183</v>
      </c>
      <c r="B15" s="150"/>
      <c r="C15" s="150"/>
      <c r="D15" s="150"/>
      <c r="E15" s="150"/>
      <c r="F15" s="150"/>
      <c r="G15" s="150"/>
      <c r="H15" s="150"/>
      <c r="I15" s="150"/>
      <c r="J15" s="150"/>
    </row>
    <row r="16" spans="1:10" ht="18.75" customHeight="1">
      <c r="A16" s="151" t="s">
        <v>181</v>
      </c>
      <c r="B16" s="151"/>
      <c r="C16" s="151"/>
      <c r="D16" s="151"/>
      <c r="E16" s="151"/>
      <c r="F16" s="151"/>
      <c r="G16" s="3"/>
      <c r="H16" s="3"/>
      <c r="I16" s="3"/>
      <c r="J16" s="29"/>
    </row>
    <row r="17" spans="1:10" ht="18.75" customHeight="1">
      <c r="A17" s="151" t="s">
        <v>131</v>
      </c>
      <c r="B17" s="151"/>
      <c r="C17" s="151"/>
      <c r="D17" s="151"/>
      <c r="E17" s="151"/>
      <c r="F17" s="151"/>
      <c r="G17" s="151"/>
      <c r="H17" s="151"/>
      <c r="I17" s="151"/>
      <c r="J17" s="151"/>
    </row>
  </sheetData>
  <mergeCells count="7">
    <mergeCell ref="A15:J15"/>
    <mergeCell ref="A16:F16"/>
    <mergeCell ref="A17:J17"/>
    <mergeCell ref="A2:A3"/>
    <mergeCell ref="B2:D2"/>
    <mergeCell ref="E2:G2"/>
    <mergeCell ref="H2:J2"/>
  </mergeCells>
  <printOptions/>
  <pageMargins left="0.75" right="0.75" top="1.1" bottom="1" header="0.512" footer="0.512"/>
  <pageSetup horizontalDpi="600" verticalDpi="600" orientation="landscape" paperSize="9" r:id="rId1"/>
  <headerFooter alignWithMargins="0">
    <oddHeader>&amp;L&amp;"ＭＳ Ｐゴシック,太字"&amp;14申　告　所　得　税
&amp;"ＭＳ Ｐゴシック,標準"&amp;12　2-1　課税状況</oddHeader>
  </headerFooter>
</worksheet>
</file>

<file path=xl/worksheets/sheet3.xml><?xml version="1.0" encoding="utf-8"?>
<worksheet xmlns="http://schemas.openxmlformats.org/spreadsheetml/2006/main" xmlns:r="http://schemas.openxmlformats.org/officeDocument/2006/relationships">
  <dimension ref="A1:F25"/>
  <sheetViews>
    <sheetView showGridLines="0" tabSelected="1"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16" sqref="A16:F16"/>
    </sheetView>
  </sheetViews>
  <sheetFormatPr defaultColWidth="9.00390625" defaultRowHeight="13.5"/>
  <cols>
    <col min="2" max="2" width="2.625" style="0" customWidth="1"/>
    <col min="3" max="3" width="53.00390625" style="0" bestFit="1" customWidth="1"/>
    <col min="4" max="4" width="11.875" style="0" bestFit="1" customWidth="1"/>
    <col min="5" max="5" width="12.75390625" style="0" bestFit="1" customWidth="1"/>
    <col min="6" max="6" width="17.375" style="0" bestFit="1" customWidth="1"/>
  </cols>
  <sheetData>
    <row r="1" spans="1:6" ht="14.25">
      <c r="A1" s="187" t="s">
        <v>132</v>
      </c>
      <c r="B1" s="187"/>
      <c r="C1" s="187"/>
      <c r="D1" s="187"/>
      <c r="E1" s="3"/>
      <c r="F1" s="3"/>
    </row>
    <row r="2" spans="1:6" ht="13.5">
      <c r="A2" s="182" t="s">
        <v>133</v>
      </c>
      <c r="B2" s="182"/>
      <c r="C2" s="157"/>
      <c r="D2" s="162" t="s">
        <v>3</v>
      </c>
      <c r="E2" s="182" t="s">
        <v>134</v>
      </c>
      <c r="F2" s="155" t="s">
        <v>135</v>
      </c>
    </row>
    <row r="3" spans="1:6" ht="13.5">
      <c r="A3" s="160"/>
      <c r="B3" s="160"/>
      <c r="C3" s="161"/>
      <c r="D3" s="164"/>
      <c r="E3" s="160"/>
      <c r="F3" s="156"/>
    </row>
    <row r="4" spans="1:6" ht="14.25">
      <c r="A4" s="46"/>
      <c r="B4" s="46"/>
      <c r="C4" s="46" t="s">
        <v>156</v>
      </c>
      <c r="D4" s="50" t="s">
        <v>106</v>
      </c>
      <c r="E4" s="51" t="s">
        <v>1</v>
      </c>
      <c r="F4" s="52" t="s">
        <v>1</v>
      </c>
    </row>
    <row r="5" spans="1:6" ht="26.25" customHeight="1">
      <c r="A5" s="31" t="s">
        <v>136</v>
      </c>
      <c r="B5" s="154"/>
      <c r="C5" s="31" t="s">
        <v>137</v>
      </c>
      <c r="D5" s="17" t="s">
        <v>157</v>
      </c>
      <c r="E5" s="11" t="s">
        <v>157</v>
      </c>
      <c r="F5" s="22" t="s">
        <v>157</v>
      </c>
    </row>
    <row r="6" spans="1:6" ht="26.25" customHeight="1">
      <c r="A6" s="31" t="s">
        <v>158</v>
      </c>
      <c r="B6" s="154"/>
      <c r="C6" s="46"/>
      <c r="D6" s="47"/>
      <c r="E6" s="46"/>
      <c r="F6" s="48"/>
    </row>
    <row r="7" spans="1:6" ht="26.25" customHeight="1">
      <c r="A7" s="31" t="s">
        <v>159</v>
      </c>
      <c r="B7" s="154"/>
      <c r="C7" s="32" t="s">
        <v>139</v>
      </c>
      <c r="D7" s="117">
        <v>1498</v>
      </c>
      <c r="E7" s="118">
        <v>4268</v>
      </c>
      <c r="F7" s="119">
        <v>739</v>
      </c>
    </row>
    <row r="8" spans="1:6" ht="26.25" customHeight="1">
      <c r="A8" s="46"/>
      <c r="B8" s="46"/>
      <c r="C8" s="46"/>
      <c r="D8" s="47"/>
      <c r="E8" s="46"/>
      <c r="F8" s="48"/>
    </row>
    <row r="9" spans="1:6" ht="26.25" customHeight="1">
      <c r="A9" s="46"/>
      <c r="B9" s="46"/>
      <c r="C9" s="46"/>
      <c r="D9" s="47"/>
      <c r="E9" s="46"/>
      <c r="F9" s="48"/>
    </row>
    <row r="10" spans="1:6" ht="26.25" customHeight="1">
      <c r="A10" s="183" t="s">
        <v>140</v>
      </c>
      <c r="B10" s="184"/>
      <c r="C10" s="166"/>
      <c r="D10" s="17" t="s">
        <v>149</v>
      </c>
      <c r="E10" s="11" t="s">
        <v>149</v>
      </c>
      <c r="F10" s="22" t="s">
        <v>149</v>
      </c>
    </row>
    <row r="11" spans="1:6" ht="26.25" customHeight="1">
      <c r="A11" s="185" t="s">
        <v>141</v>
      </c>
      <c r="B11" s="185"/>
      <c r="C11" s="185"/>
      <c r="D11" s="47"/>
      <c r="E11" s="46"/>
      <c r="F11" s="48"/>
    </row>
    <row r="12" spans="1:6" ht="26.25" customHeight="1">
      <c r="A12" s="46"/>
      <c r="B12" s="46"/>
      <c r="C12" s="46"/>
      <c r="D12" s="47"/>
      <c r="E12" s="46"/>
      <c r="F12" s="48"/>
    </row>
    <row r="13" spans="1:6" ht="26.25" customHeight="1">
      <c r="A13" s="176" t="s">
        <v>142</v>
      </c>
      <c r="B13" s="188"/>
      <c r="C13" s="189"/>
      <c r="D13" s="134" t="s">
        <v>179</v>
      </c>
      <c r="E13" s="135"/>
      <c r="F13" s="115"/>
    </row>
    <row r="14" spans="1:6" ht="26.25" customHeight="1">
      <c r="A14" s="190"/>
      <c r="B14" s="190"/>
      <c r="C14" s="191"/>
      <c r="D14" s="120">
        <v>1498</v>
      </c>
      <c r="E14" s="121">
        <v>4268</v>
      </c>
      <c r="F14" s="122">
        <v>739</v>
      </c>
    </row>
    <row r="15" spans="1:6" ht="13.5">
      <c r="A15" s="186" t="s">
        <v>195</v>
      </c>
      <c r="B15" s="186"/>
      <c r="C15" s="186"/>
      <c r="D15" s="186"/>
      <c r="E15" s="186"/>
      <c r="F15" s="186"/>
    </row>
    <row r="16" spans="1:6" ht="13.5">
      <c r="A16" s="154" t="s">
        <v>173</v>
      </c>
      <c r="B16" s="154"/>
      <c r="C16" s="154"/>
      <c r="D16" s="154"/>
      <c r="E16" s="154"/>
      <c r="F16" s="154"/>
    </row>
    <row r="17" spans="1:6" ht="13.5">
      <c r="A17" s="154" t="s">
        <v>181</v>
      </c>
      <c r="B17" s="154"/>
      <c r="C17" s="154"/>
      <c r="D17" s="46"/>
      <c r="E17" s="46"/>
      <c r="F17" s="46"/>
    </row>
    <row r="18" spans="1:6" ht="13.5">
      <c r="A18" s="154" t="s">
        <v>174</v>
      </c>
      <c r="B18" s="154"/>
      <c r="C18" s="154"/>
      <c r="D18" s="46"/>
      <c r="E18" s="46"/>
      <c r="F18" s="46"/>
    </row>
    <row r="19" spans="1:6" ht="13.5">
      <c r="A19" s="49"/>
      <c r="B19" s="49"/>
      <c r="C19" s="49"/>
      <c r="D19" s="49"/>
      <c r="E19" s="49"/>
      <c r="F19" s="49"/>
    </row>
    <row r="20" spans="1:6" ht="13.5">
      <c r="A20" s="49"/>
      <c r="B20" s="49"/>
      <c r="C20" s="49"/>
      <c r="D20" s="49"/>
      <c r="E20" s="49"/>
      <c r="F20" s="49"/>
    </row>
    <row r="21" spans="1:6" ht="13.5">
      <c r="A21" s="49"/>
      <c r="B21" s="49"/>
      <c r="C21" s="49"/>
      <c r="D21" s="49"/>
      <c r="E21" s="49"/>
      <c r="F21" s="49"/>
    </row>
    <row r="22" spans="1:6" ht="13.5">
      <c r="A22" s="49"/>
      <c r="B22" s="49"/>
      <c r="C22" s="49"/>
      <c r="D22" s="49"/>
      <c r="E22" s="49"/>
      <c r="F22" s="49"/>
    </row>
    <row r="23" spans="1:6" ht="13.5">
      <c r="A23" s="49"/>
      <c r="B23" s="49"/>
      <c r="C23" s="49"/>
      <c r="D23" s="49"/>
      <c r="E23" s="49"/>
      <c r="F23" s="49"/>
    </row>
    <row r="24" spans="1:6" ht="13.5">
      <c r="A24" s="49"/>
      <c r="B24" s="49"/>
      <c r="C24" s="49"/>
      <c r="D24" s="49"/>
      <c r="E24" s="49"/>
      <c r="F24" s="49"/>
    </row>
    <row r="25" spans="1:6" ht="13.5">
      <c r="A25" s="49"/>
      <c r="B25" s="49"/>
      <c r="C25" s="49"/>
      <c r="D25" s="49"/>
      <c r="E25" s="49"/>
      <c r="F25" s="49"/>
    </row>
  </sheetData>
  <mergeCells count="13">
    <mergeCell ref="A1:D1"/>
    <mergeCell ref="D2:D3"/>
    <mergeCell ref="E2:E3"/>
    <mergeCell ref="A16:F16"/>
    <mergeCell ref="A13:C14"/>
    <mergeCell ref="A17:C17"/>
    <mergeCell ref="A18:C18"/>
    <mergeCell ref="F2:F3"/>
    <mergeCell ref="A10:C10"/>
    <mergeCell ref="A11:C11"/>
    <mergeCell ref="A15:F15"/>
    <mergeCell ref="B5:B7"/>
    <mergeCell ref="A2:C3"/>
  </mergeCells>
  <printOptions/>
  <pageMargins left="0.75" right="0.75" top="1" bottom="1" header="0.512" footer="0.512"/>
  <pageSetup horizontalDpi="600" verticalDpi="600" orientation="landscape" paperSize="9" scale="120" r:id="rId4"/>
  <headerFooter alignWithMargins="0">
    <oddHeader>&amp;L&amp;"ＭＳ Ｐゴシック,太字"&amp;14申　告　所　得　税
&amp;"ＭＳ Ｐゴシック,標準"&amp;12　2-1　課税状況</oddHeader>
  </headerFooter>
  <drawing r:id="rId3"/>
  <legacyDrawing r:id="rId2"/>
</worksheet>
</file>

<file path=xl/worksheets/sheet4.xml><?xml version="1.0" encoding="utf-8"?>
<worksheet xmlns="http://schemas.openxmlformats.org/spreadsheetml/2006/main" xmlns:r="http://schemas.openxmlformats.org/officeDocument/2006/relationships">
  <dimension ref="A1:P14"/>
  <sheetViews>
    <sheetView showGridLines="0" zoomScale="75" zoomScaleNormal="75" workbookViewId="0" topLeftCell="A1">
      <pane xSplit="1" ySplit="5" topLeftCell="B6" activePane="bottomRight" state="frozen"/>
      <selection pane="topLeft" activeCell="A1" sqref="A1"/>
      <selection pane="topRight" activeCell="B1" sqref="B1"/>
      <selection pane="bottomLeft" activeCell="A6" sqref="A6"/>
      <selection pane="bottomRight" activeCell="G10" sqref="G10"/>
    </sheetView>
  </sheetViews>
  <sheetFormatPr defaultColWidth="9.00390625" defaultRowHeight="13.5"/>
  <cols>
    <col min="1" max="1" width="9.375" style="0" bestFit="1" customWidth="1"/>
    <col min="2" max="2" width="11.375" style="0" customWidth="1"/>
    <col min="3" max="3" width="12.25390625" style="0" customWidth="1"/>
    <col min="4" max="4" width="14.50390625" style="0" bestFit="1" customWidth="1"/>
    <col min="5" max="6" width="10.875" style="0" bestFit="1" customWidth="1"/>
    <col min="7" max="7" width="14.375" style="0" bestFit="1" customWidth="1"/>
    <col min="8" max="9" width="9.875" style="0" bestFit="1" customWidth="1"/>
    <col min="10" max="10" width="13.125" style="0" bestFit="1" customWidth="1"/>
    <col min="11" max="11" width="9.875" style="0" bestFit="1" customWidth="1"/>
    <col min="12" max="12" width="10.875" style="0" bestFit="1" customWidth="1"/>
    <col min="13" max="13" width="14.375" style="0" bestFit="1" customWidth="1"/>
    <col min="14" max="14" width="10.875" style="0" bestFit="1" customWidth="1"/>
    <col min="15" max="15" width="13.125" style="0" bestFit="1" customWidth="1"/>
    <col min="16" max="16" width="14.75390625" style="0" customWidth="1"/>
  </cols>
  <sheetData>
    <row r="1" spans="1:16" ht="26.25" customHeight="1" thickBot="1">
      <c r="A1" s="55" t="s">
        <v>2</v>
      </c>
      <c r="B1" s="3"/>
      <c r="C1" s="3"/>
      <c r="D1" s="3"/>
      <c r="E1" s="3"/>
      <c r="F1" s="3"/>
      <c r="G1" s="3"/>
      <c r="H1" s="3"/>
      <c r="I1" s="3"/>
      <c r="J1" s="3"/>
      <c r="K1" s="3"/>
      <c r="L1" s="3"/>
      <c r="M1" s="3"/>
      <c r="N1" s="3"/>
      <c r="O1" s="3"/>
      <c r="P1" s="3"/>
    </row>
    <row r="2" spans="1:16" ht="25.5" customHeight="1" thickTop="1">
      <c r="A2" s="192" t="s">
        <v>0</v>
      </c>
      <c r="B2" s="194" t="s">
        <v>3</v>
      </c>
      <c r="C2" s="194" t="s">
        <v>4</v>
      </c>
      <c r="D2" s="194" t="s">
        <v>5</v>
      </c>
      <c r="E2" s="194" t="s">
        <v>6</v>
      </c>
      <c r="F2" s="194"/>
      <c r="G2" s="194"/>
      <c r="H2" s="194"/>
      <c r="I2" s="194"/>
      <c r="J2" s="194"/>
      <c r="K2" s="194"/>
      <c r="L2" s="194"/>
      <c r="M2" s="194"/>
      <c r="N2" s="194"/>
      <c r="O2" s="194"/>
      <c r="P2" s="196"/>
    </row>
    <row r="3" spans="1:16" ht="25.5" customHeight="1">
      <c r="A3" s="193"/>
      <c r="B3" s="195"/>
      <c r="C3" s="195"/>
      <c r="D3" s="195"/>
      <c r="E3" s="195" t="s">
        <v>170</v>
      </c>
      <c r="F3" s="195"/>
      <c r="G3" s="195"/>
      <c r="H3" s="195" t="s">
        <v>7</v>
      </c>
      <c r="I3" s="195"/>
      <c r="J3" s="195"/>
      <c r="K3" s="195" t="s">
        <v>171</v>
      </c>
      <c r="L3" s="195"/>
      <c r="M3" s="195"/>
      <c r="N3" s="195" t="s">
        <v>8</v>
      </c>
      <c r="O3" s="195"/>
      <c r="P3" s="197"/>
    </row>
    <row r="4" spans="1:16" ht="25.5" customHeight="1">
      <c r="A4" s="193"/>
      <c r="B4" s="195"/>
      <c r="C4" s="195"/>
      <c r="D4" s="195"/>
      <c r="E4" s="92" t="s">
        <v>3</v>
      </c>
      <c r="F4" s="94" t="s">
        <v>160</v>
      </c>
      <c r="G4" s="92" t="s">
        <v>5</v>
      </c>
      <c r="H4" s="92" t="s">
        <v>3</v>
      </c>
      <c r="I4" s="94" t="s">
        <v>160</v>
      </c>
      <c r="J4" s="92" t="s">
        <v>5</v>
      </c>
      <c r="K4" s="92" t="s">
        <v>3</v>
      </c>
      <c r="L4" s="94" t="s">
        <v>160</v>
      </c>
      <c r="M4" s="92" t="s">
        <v>5</v>
      </c>
      <c r="N4" s="92" t="s">
        <v>3</v>
      </c>
      <c r="O4" s="94" t="s">
        <v>160</v>
      </c>
      <c r="P4" s="93" t="s">
        <v>5</v>
      </c>
    </row>
    <row r="5" spans="1:16" s="83" customFormat="1" ht="13.5" customHeight="1">
      <c r="A5" s="82"/>
      <c r="B5" s="60" t="s">
        <v>106</v>
      </c>
      <c r="C5" s="60" t="s">
        <v>1</v>
      </c>
      <c r="D5" s="60" t="s">
        <v>9</v>
      </c>
      <c r="E5" s="60" t="s">
        <v>106</v>
      </c>
      <c r="F5" s="60" t="s">
        <v>1</v>
      </c>
      <c r="G5" s="60" t="s">
        <v>9</v>
      </c>
      <c r="H5" s="60" t="s">
        <v>106</v>
      </c>
      <c r="I5" s="60" t="s">
        <v>1</v>
      </c>
      <c r="J5" s="60" t="s">
        <v>9</v>
      </c>
      <c r="K5" s="60" t="s">
        <v>106</v>
      </c>
      <c r="L5" s="60" t="s">
        <v>1</v>
      </c>
      <c r="M5" s="60" t="s">
        <v>9</v>
      </c>
      <c r="N5" s="60" t="s">
        <v>106</v>
      </c>
      <c r="O5" s="60" t="s">
        <v>1</v>
      </c>
      <c r="P5" s="61" t="s">
        <v>9</v>
      </c>
    </row>
    <row r="6" spans="1:16" s="49" customFormat="1" ht="45.75" customHeight="1">
      <c r="A6" s="2" t="s">
        <v>197</v>
      </c>
      <c r="B6" s="56">
        <v>376240</v>
      </c>
      <c r="C6" s="56">
        <v>1863894</v>
      </c>
      <c r="D6" s="56">
        <v>104322099</v>
      </c>
      <c r="E6" s="56">
        <v>90423</v>
      </c>
      <c r="F6" s="56">
        <v>269645</v>
      </c>
      <c r="G6" s="56">
        <v>12649036</v>
      </c>
      <c r="H6" s="56">
        <v>9180</v>
      </c>
      <c r="I6" s="56">
        <v>32337</v>
      </c>
      <c r="J6" s="56">
        <v>1173290</v>
      </c>
      <c r="K6" s="56">
        <v>29161</v>
      </c>
      <c r="L6" s="56">
        <v>168138</v>
      </c>
      <c r="M6" s="56">
        <v>16162258</v>
      </c>
      <c r="N6" s="56">
        <v>247476</v>
      </c>
      <c r="O6" s="56">
        <v>1393774</v>
      </c>
      <c r="P6" s="57">
        <v>74337515</v>
      </c>
    </row>
    <row r="7" spans="1:16" s="49" customFormat="1" ht="45.75" customHeight="1">
      <c r="A7" s="2">
        <v>12</v>
      </c>
      <c r="B7" s="56">
        <v>373208</v>
      </c>
      <c r="C7" s="56">
        <v>1876453</v>
      </c>
      <c r="D7" s="56">
        <v>105983890</v>
      </c>
      <c r="E7" s="56">
        <v>88258</v>
      </c>
      <c r="F7" s="56">
        <v>268796</v>
      </c>
      <c r="G7" s="56">
        <v>12784573</v>
      </c>
      <c r="H7" s="56">
        <v>9312</v>
      </c>
      <c r="I7" s="56">
        <v>32503</v>
      </c>
      <c r="J7" s="56">
        <v>1170935</v>
      </c>
      <c r="K7" s="56">
        <v>27510</v>
      </c>
      <c r="L7" s="56">
        <v>168414</v>
      </c>
      <c r="M7" s="56">
        <v>17180282</v>
      </c>
      <c r="N7" s="56">
        <v>248128</v>
      </c>
      <c r="O7" s="56">
        <v>1406741</v>
      </c>
      <c r="P7" s="57">
        <v>74848100</v>
      </c>
    </row>
    <row r="8" spans="1:16" s="49" customFormat="1" ht="45.75" customHeight="1">
      <c r="A8" s="2">
        <v>13</v>
      </c>
      <c r="B8" s="56">
        <v>357557</v>
      </c>
      <c r="C8" s="56">
        <v>1807431</v>
      </c>
      <c r="D8" s="56">
        <v>103029253</v>
      </c>
      <c r="E8" s="56">
        <v>107666</v>
      </c>
      <c r="F8" s="56">
        <v>407705.414</v>
      </c>
      <c r="G8" s="56">
        <v>29213648</v>
      </c>
      <c r="H8" s="56">
        <v>8520</v>
      </c>
      <c r="I8" s="56">
        <v>29146.578</v>
      </c>
      <c r="J8" s="56">
        <v>1075711</v>
      </c>
      <c r="K8" s="144" t="s">
        <v>175</v>
      </c>
      <c r="L8" s="144" t="s">
        <v>175</v>
      </c>
      <c r="M8" s="144" t="s">
        <v>175</v>
      </c>
      <c r="N8" s="56">
        <v>241371</v>
      </c>
      <c r="O8" s="56">
        <v>1370579.498</v>
      </c>
      <c r="P8" s="57">
        <v>72739894</v>
      </c>
    </row>
    <row r="9" spans="1:16" s="49" customFormat="1" ht="45.75" customHeight="1">
      <c r="A9" s="2">
        <v>14</v>
      </c>
      <c r="B9" s="56">
        <v>347542</v>
      </c>
      <c r="C9" s="56">
        <v>1741105</v>
      </c>
      <c r="D9" s="56">
        <v>97339178</v>
      </c>
      <c r="E9" s="56">
        <v>102831</v>
      </c>
      <c r="F9" s="56">
        <v>385178</v>
      </c>
      <c r="G9" s="56">
        <v>27358816</v>
      </c>
      <c r="H9" s="56">
        <v>7464</v>
      </c>
      <c r="I9" s="56">
        <v>24419</v>
      </c>
      <c r="J9" s="56">
        <v>883907</v>
      </c>
      <c r="K9" s="144" t="s">
        <v>175</v>
      </c>
      <c r="L9" s="144" t="s">
        <v>175</v>
      </c>
      <c r="M9" s="144" t="s">
        <v>175</v>
      </c>
      <c r="N9" s="56">
        <v>237247</v>
      </c>
      <c r="O9" s="56">
        <v>1331508</v>
      </c>
      <c r="P9" s="57">
        <v>69096455</v>
      </c>
    </row>
    <row r="10" spans="1:16" s="49" customFormat="1" ht="45.75" customHeight="1">
      <c r="A10" s="2">
        <v>15</v>
      </c>
      <c r="B10" s="56">
        <v>347867</v>
      </c>
      <c r="C10" s="56">
        <v>1738792</v>
      </c>
      <c r="D10" s="56">
        <v>96811675</v>
      </c>
      <c r="E10" s="56">
        <v>98526</v>
      </c>
      <c r="F10" s="56">
        <v>358260</v>
      </c>
      <c r="G10" s="56">
        <v>24790305</v>
      </c>
      <c r="H10" s="56">
        <v>9603</v>
      </c>
      <c r="I10" s="56">
        <v>33484</v>
      </c>
      <c r="J10" s="56">
        <v>1337121</v>
      </c>
      <c r="K10" s="144" t="s">
        <v>175</v>
      </c>
      <c r="L10" s="144" t="s">
        <v>175</v>
      </c>
      <c r="M10" s="144" t="s">
        <v>175</v>
      </c>
      <c r="N10" s="56">
        <v>239738</v>
      </c>
      <c r="O10" s="56">
        <v>1347048</v>
      </c>
      <c r="P10" s="57">
        <v>70684250</v>
      </c>
    </row>
    <row r="11" spans="1:16" s="49" customFormat="1" ht="45.75" customHeight="1">
      <c r="A11" s="5">
        <v>16</v>
      </c>
      <c r="B11" s="58">
        <v>378343</v>
      </c>
      <c r="C11" s="58">
        <v>1794914</v>
      </c>
      <c r="D11" s="58">
        <v>96086615</v>
      </c>
      <c r="E11" s="58">
        <v>102567</v>
      </c>
      <c r="F11" s="58">
        <v>370390</v>
      </c>
      <c r="G11" s="58">
        <v>25797540</v>
      </c>
      <c r="H11" s="58">
        <v>8426</v>
      </c>
      <c r="I11" s="58">
        <v>28890</v>
      </c>
      <c r="J11" s="58">
        <v>1223551</v>
      </c>
      <c r="K11" s="133" t="s">
        <v>176</v>
      </c>
      <c r="L11" s="133" t="s">
        <v>175</v>
      </c>
      <c r="M11" s="133" t="s">
        <v>175</v>
      </c>
      <c r="N11" s="58">
        <v>267350</v>
      </c>
      <c r="O11" s="58">
        <v>1395635</v>
      </c>
      <c r="P11" s="59">
        <v>69065525</v>
      </c>
    </row>
    <row r="12" spans="1:16" ht="18.75" customHeight="1">
      <c r="A12" s="3" t="s">
        <v>10</v>
      </c>
      <c r="B12" s="3"/>
      <c r="C12" s="3"/>
      <c r="D12" s="3"/>
      <c r="E12" s="3"/>
      <c r="F12" s="3"/>
      <c r="G12" s="3"/>
      <c r="H12" s="3"/>
      <c r="I12" s="3"/>
      <c r="J12" s="3"/>
      <c r="K12" s="3"/>
      <c r="L12" s="3"/>
      <c r="M12" s="3"/>
      <c r="N12" s="3"/>
      <c r="O12" s="3"/>
      <c r="P12" s="3"/>
    </row>
    <row r="13" spans="1:16" ht="18.75" customHeight="1">
      <c r="A13" s="3" t="s">
        <v>11</v>
      </c>
      <c r="B13" s="3"/>
      <c r="C13" s="3"/>
      <c r="D13" s="3"/>
      <c r="E13" s="3"/>
      <c r="F13" s="3"/>
      <c r="G13" s="3"/>
      <c r="H13" s="3"/>
      <c r="I13" s="3"/>
      <c r="J13" s="3"/>
      <c r="K13" s="3"/>
      <c r="L13" s="3"/>
      <c r="M13" s="3"/>
      <c r="N13" s="3"/>
      <c r="O13" s="3"/>
      <c r="P13" s="3"/>
    </row>
    <row r="14" spans="1:16" ht="18.75" customHeight="1">
      <c r="A14" s="151" t="s">
        <v>196</v>
      </c>
      <c r="B14" s="151"/>
      <c r="C14" s="151"/>
      <c r="D14" s="151"/>
      <c r="E14" s="151"/>
      <c r="F14" s="151"/>
      <c r="G14" s="151"/>
      <c r="H14" s="151"/>
      <c r="I14" s="151"/>
      <c r="J14" s="151"/>
      <c r="K14" s="151"/>
      <c r="L14" s="151"/>
      <c r="M14" s="151"/>
      <c r="N14" s="151"/>
      <c r="O14" s="151"/>
      <c r="P14" s="151"/>
    </row>
  </sheetData>
  <mergeCells count="10">
    <mergeCell ref="A14:P14"/>
    <mergeCell ref="A2:A4"/>
    <mergeCell ref="B2:B4"/>
    <mergeCell ref="C2:C4"/>
    <mergeCell ref="D2:D4"/>
    <mergeCell ref="E3:G3"/>
    <mergeCell ref="H3:J3"/>
    <mergeCell ref="K3:M3"/>
    <mergeCell ref="E2:P2"/>
    <mergeCell ref="N3:P3"/>
  </mergeCells>
  <printOptions/>
  <pageMargins left="0.75" right="0.75" top="1" bottom="1" header="0.512" footer="0.512"/>
  <pageSetup horizontalDpi="600" verticalDpi="600" orientation="landscape" paperSize="9" scale="68" r:id="rId1"/>
  <headerFooter alignWithMargins="0">
    <oddHeader>&amp;L&amp;"ＭＳ Ｐゴシック,太字"&amp;14申　告　所　得　税
&amp;"ＭＳ Ｐゴシック,標準"&amp;12　2-1　課税状況</oddHeader>
  </headerFooter>
</worksheet>
</file>

<file path=xl/worksheets/sheet5.xml><?xml version="1.0" encoding="utf-8"?>
<worksheet xmlns="http://schemas.openxmlformats.org/spreadsheetml/2006/main" xmlns:r="http://schemas.openxmlformats.org/officeDocument/2006/relationships">
  <dimension ref="A1:W32"/>
  <sheetViews>
    <sheetView showGridLines="0" zoomScale="75" zoomScaleNormal="75" zoomScaleSheetLayoutView="40" workbookViewId="0" topLeftCell="A1">
      <pane xSplit="3" ySplit="6" topLeftCell="D7" activePane="bottomRight" state="frozen"/>
      <selection pane="topLeft" activeCell="A1" sqref="A1"/>
      <selection pane="topRight" activeCell="D1" sqref="D1"/>
      <selection pane="bottomLeft" activeCell="A7" sqref="A7"/>
      <selection pane="bottomRight" activeCell="X18" sqref="X18"/>
    </sheetView>
  </sheetViews>
  <sheetFormatPr defaultColWidth="9.00390625" defaultRowHeight="13.5"/>
  <cols>
    <col min="1" max="1" width="9.625" style="0" customWidth="1"/>
    <col min="2" max="2" width="4.50390625" style="0" customWidth="1"/>
    <col min="3" max="3" width="10.75390625" style="0" customWidth="1"/>
    <col min="4" max="4" width="7.625" style="0" customWidth="1"/>
    <col min="5" max="5" width="5.625" style="0" customWidth="1"/>
    <col min="6" max="6" width="7.625" style="0" customWidth="1"/>
    <col min="7" max="7" width="5.625" style="0" customWidth="1"/>
    <col min="8" max="8" width="7.625" style="0" customWidth="1"/>
    <col min="9" max="9" width="5.625" style="0" customWidth="1"/>
    <col min="10" max="10" width="7.625" style="0" customWidth="1"/>
    <col min="11"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8" width="7.625" style="0" customWidth="1"/>
    <col min="19" max="19" width="5.625" style="0" customWidth="1"/>
    <col min="20" max="20" width="7.625" style="0" customWidth="1"/>
    <col min="21" max="21" width="5.625" style="0" customWidth="1"/>
    <col min="22" max="22" width="7.625" style="0" customWidth="1"/>
    <col min="23" max="23" width="5.625" style="0" customWidth="1"/>
  </cols>
  <sheetData>
    <row r="1" spans="1:23" s="49" customFormat="1" ht="24.75" customHeight="1" thickBot="1">
      <c r="A1" s="46" t="s">
        <v>12</v>
      </c>
      <c r="B1" s="46"/>
      <c r="C1" s="46"/>
      <c r="D1" s="46"/>
      <c r="E1" s="46"/>
      <c r="F1" s="46"/>
      <c r="G1" s="46"/>
      <c r="H1" s="46"/>
      <c r="I1" s="46"/>
      <c r="J1" s="46"/>
      <c r="K1" s="46"/>
      <c r="L1" s="46"/>
      <c r="M1" s="46"/>
      <c r="N1" s="46"/>
      <c r="O1" s="46"/>
      <c r="P1" s="46"/>
      <c r="Q1" s="46"/>
      <c r="R1" s="46"/>
      <c r="S1" s="46"/>
      <c r="T1" s="46"/>
      <c r="U1" s="198" t="s">
        <v>192</v>
      </c>
      <c r="V1" s="198"/>
      <c r="W1" s="198"/>
    </row>
    <row r="2" spans="1:23" s="49" customFormat="1" ht="26.25" customHeight="1" thickTop="1">
      <c r="A2" s="204" t="s">
        <v>0</v>
      </c>
      <c r="B2" s="199"/>
      <c r="C2" s="199"/>
      <c r="D2" s="199" t="s">
        <v>13</v>
      </c>
      <c r="E2" s="199"/>
      <c r="F2" s="199" t="s">
        <v>5</v>
      </c>
      <c r="G2" s="199"/>
      <c r="H2" s="199" t="s">
        <v>6</v>
      </c>
      <c r="I2" s="199"/>
      <c r="J2" s="199"/>
      <c r="K2" s="199"/>
      <c r="L2" s="199"/>
      <c r="M2" s="199"/>
      <c r="N2" s="199"/>
      <c r="O2" s="199"/>
      <c r="P2" s="199"/>
      <c r="Q2" s="199"/>
      <c r="R2" s="199"/>
      <c r="S2" s="199"/>
      <c r="T2" s="199"/>
      <c r="U2" s="199"/>
      <c r="V2" s="199"/>
      <c r="W2" s="200"/>
    </row>
    <row r="3" spans="1:23" s="49" customFormat="1" ht="26.25" customHeight="1">
      <c r="A3" s="205"/>
      <c r="B3" s="201"/>
      <c r="C3" s="201"/>
      <c r="D3" s="201"/>
      <c r="E3" s="201"/>
      <c r="F3" s="201"/>
      <c r="G3" s="201"/>
      <c r="H3" s="201" t="s">
        <v>170</v>
      </c>
      <c r="I3" s="201"/>
      <c r="J3" s="201"/>
      <c r="K3" s="201"/>
      <c r="L3" s="201" t="s">
        <v>7</v>
      </c>
      <c r="M3" s="201"/>
      <c r="N3" s="201"/>
      <c r="O3" s="201"/>
      <c r="P3" s="201" t="s">
        <v>171</v>
      </c>
      <c r="Q3" s="201"/>
      <c r="R3" s="201"/>
      <c r="S3" s="201"/>
      <c r="T3" s="201" t="s">
        <v>8</v>
      </c>
      <c r="U3" s="201"/>
      <c r="V3" s="201"/>
      <c r="W3" s="202"/>
    </row>
    <row r="4" spans="1:23" s="49" customFormat="1" ht="26.25" customHeight="1">
      <c r="A4" s="205"/>
      <c r="B4" s="201"/>
      <c r="C4" s="201"/>
      <c r="D4" s="201"/>
      <c r="E4" s="201"/>
      <c r="F4" s="201"/>
      <c r="G4" s="201"/>
      <c r="H4" s="202" t="s">
        <v>13</v>
      </c>
      <c r="I4" s="205"/>
      <c r="J4" s="201" t="s">
        <v>5</v>
      </c>
      <c r="K4" s="201"/>
      <c r="L4" s="201" t="s">
        <v>13</v>
      </c>
      <c r="M4" s="201"/>
      <c r="N4" s="201" t="s">
        <v>5</v>
      </c>
      <c r="O4" s="201"/>
      <c r="P4" s="201" t="s">
        <v>13</v>
      </c>
      <c r="Q4" s="201"/>
      <c r="R4" s="201" t="s">
        <v>5</v>
      </c>
      <c r="S4" s="201"/>
      <c r="T4" s="201" t="s">
        <v>13</v>
      </c>
      <c r="U4" s="201"/>
      <c r="V4" s="201" t="s">
        <v>5</v>
      </c>
      <c r="W4" s="202"/>
    </row>
    <row r="5" spans="1:23" s="49" customFormat="1" ht="26.25" customHeight="1">
      <c r="A5" s="205"/>
      <c r="B5" s="201"/>
      <c r="C5" s="201"/>
      <c r="D5" s="89" t="s">
        <v>14</v>
      </c>
      <c r="E5" s="89" t="s">
        <v>15</v>
      </c>
      <c r="F5" s="89" t="s">
        <v>14</v>
      </c>
      <c r="G5" s="89" t="s">
        <v>15</v>
      </c>
      <c r="H5" s="89" t="s">
        <v>14</v>
      </c>
      <c r="I5" s="89" t="s">
        <v>15</v>
      </c>
      <c r="J5" s="89" t="s">
        <v>14</v>
      </c>
      <c r="K5" s="89" t="s">
        <v>15</v>
      </c>
      <c r="L5" s="89" t="s">
        <v>14</v>
      </c>
      <c r="M5" s="89" t="s">
        <v>15</v>
      </c>
      <c r="N5" s="89" t="s">
        <v>14</v>
      </c>
      <c r="O5" s="89" t="s">
        <v>15</v>
      </c>
      <c r="P5" s="89" t="s">
        <v>14</v>
      </c>
      <c r="Q5" s="89" t="s">
        <v>15</v>
      </c>
      <c r="R5" s="89" t="s">
        <v>14</v>
      </c>
      <c r="S5" s="89" t="s">
        <v>15</v>
      </c>
      <c r="T5" s="89" t="s">
        <v>14</v>
      </c>
      <c r="U5" s="89" t="s">
        <v>15</v>
      </c>
      <c r="V5" s="89" t="s">
        <v>14</v>
      </c>
      <c r="W5" s="95" t="s">
        <v>15</v>
      </c>
    </row>
    <row r="6" spans="1:23" s="69" customFormat="1" ht="15" customHeight="1">
      <c r="A6" s="65"/>
      <c r="B6" s="65"/>
      <c r="C6" s="66"/>
      <c r="D6" s="67" t="s">
        <v>9</v>
      </c>
      <c r="E6" s="68"/>
      <c r="F6" s="67" t="s">
        <v>9</v>
      </c>
      <c r="G6" s="68"/>
      <c r="H6" s="67" t="s">
        <v>9</v>
      </c>
      <c r="I6" s="68"/>
      <c r="J6" s="67" t="s">
        <v>9</v>
      </c>
      <c r="K6" s="68"/>
      <c r="L6" s="67" t="s">
        <v>9</v>
      </c>
      <c r="M6" s="68"/>
      <c r="N6" s="67" t="s">
        <v>9</v>
      </c>
      <c r="O6" s="68"/>
      <c r="P6" s="67" t="s">
        <v>9</v>
      </c>
      <c r="Q6" s="68"/>
      <c r="R6" s="67" t="s">
        <v>9</v>
      </c>
      <c r="S6" s="68"/>
      <c r="T6" s="67" t="s">
        <v>9</v>
      </c>
      <c r="U6" s="68"/>
      <c r="V6" s="67" t="s">
        <v>9</v>
      </c>
      <c r="W6" s="64"/>
    </row>
    <row r="7" spans="1:23" s="49" customFormat="1" ht="30" customHeight="1">
      <c r="A7" s="203" t="s">
        <v>197</v>
      </c>
      <c r="B7" s="18"/>
      <c r="C7" s="15" t="s">
        <v>16</v>
      </c>
      <c r="D7" s="217">
        <v>5555</v>
      </c>
      <c r="E7" s="217">
        <f>+D7/$D$7*100</f>
        <v>100</v>
      </c>
      <c r="F7" s="217">
        <v>353</v>
      </c>
      <c r="G7" s="217">
        <f>+F7/$F$7*100</f>
        <v>100</v>
      </c>
      <c r="H7" s="217">
        <v>3093</v>
      </c>
      <c r="I7" s="217">
        <f>+H7/$H$7*100</f>
        <v>100</v>
      </c>
      <c r="J7" s="217">
        <v>153</v>
      </c>
      <c r="K7" s="217">
        <f>+J7/$J$7*100</f>
        <v>100</v>
      </c>
      <c r="L7" s="217">
        <v>3735</v>
      </c>
      <c r="M7" s="217">
        <f>+L7/$L$7*100</f>
        <v>100</v>
      </c>
      <c r="N7" s="217">
        <v>156</v>
      </c>
      <c r="O7" s="217">
        <f>+N7/$N$7*100</f>
        <v>100</v>
      </c>
      <c r="P7" s="217">
        <v>6178</v>
      </c>
      <c r="Q7" s="217">
        <f>+P7/$P$7*100</f>
        <v>100</v>
      </c>
      <c r="R7" s="217">
        <v>599</v>
      </c>
      <c r="S7" s="217">
        <f>+R7/$R$7*100</f>
        <v>100</v>
      </c>
      <c r="T7" s="217">
        <v>6361</v>
      </c>
      <c r="U7" s="217">
        <f>+T7/$T$7*100</f>
        <v>100</v>
      </c>
      <c r="V7" s="217">
        <v>401</v>
      </c>
      <c r="W7" s="218">
        <f>+V7/$V$7*100</f>
        <v>100</v>
      </c>
    </row>
    <row r="8" spans="1:23" s="49" customFormat="1" ht="30" customHeight="1">
      <c r="A8" s="203"/>
      <c r="B8" s="18"/>
      <c r="C8" s="15" t="s">
        <v>17</v>
      </c>
      <c r="D8" s="217">
        <v>4954</v>
      </c>
      <c r="E8" s="217">
        <f>+D8/$D$8*100</f>
        <v>100</v>
      </c>
      <c r="F8" s="217">
        <v>277</v>
      </c>
      <c r="G8" s="217">
        <f>+F8/$F$8*100</f>
        <v>100</v>
      </c>
      <c r="H8" s="217">
        <v>2982</v>
      </c>
      <c r="I8" s="217">
        <f>+H8/$H$8*100</f>
        <v>100</v>
      </c>
      <c r="J8" s="217">
        <v>140</v>
      </c>
      <c r="K8" s="217">
        <f>+J8/$J$8*100</f>
        <v>100</v>
      </c>
      <c r="L8" s="217">
        <v>3523</v>
      </c>
      <c r="M8" s="217">
        <f>+L8/$L$8*100</f>
        <v>100</v>
      </c>
      <c r="N8" s="217">
        <v>128</v>
      </c>
      <c r="O8" s="217">
        <f>+N8/$N$8*100</f>
        <v>100</v>
      </c>
      <c r="P8" s="217">
        <v>5766</v>
      </c>
      <c r="Q8" s="217">
        <f>+P8/$P$8*100</f>
        <v>100</v>
      </c>
      <c r="R8" s="217">
        <v>554</v>
      </c>
      <c r="S8" s="217">
        <f>+R8/$R$8*100</f>
        <v>100</v>
      </c>
      <c r="T8" s="217">
        <v>5632</v>
      </c>
      <c r="U8" s="217">
        <f>+T8/$T$8*100</f>
        <v>100</v>
      </c>
      <c r="V8" s="217">
        <v>300</v>
      </c>
      <c r="W8" s="218">
        <f>+V8/$V$8*100</f>
        <v>100</v>
      </c>
    </row>
    <row r="9" spans="1:23" s="49" customFormat="1" ht="30" customHeight="1">
      <c r="A9" s="81"/>
      <c r="B9" s="18"/>
      <c r="C9" s="15"/>
      <c r="D9" s="217"/>
      <c r="E9" s="217"/>
      <c r="F9" s="217"/>
      <c r="G9" s="217"/>
      <c r="H9" s="217"/>
      <c r="I9" s="217"/>
      <c r="J9" s="217"/>
      <c r="K9" s="217"/>
      <c r="L9" s="217"/>
      <c r="M9" s="217"/>
      <c r="N9" s="217"/>
      <c r="O9" s="217"/>
      <c r="P9" s="217"/>
      <c r="Q9" s="217"/>
      <c r="R9" s="217"/>
      <c r="S9" s="217"/>
      <c r="T9" s="217"/>
      <c r="U9" s="217"/>
      <c r="V9" s="217"/>
      <c r="W9" s="218"/>
    </row>
    <row r="10" spans="1:23" s="49" customFormat="1" ht="30" customHeight="1">
      <c r="A10" s="203">
        <v>12</v>
      </c>
      <c r="B10" s="18"/>
      <c r="C10" s="15" t="s">
        <v>16</v>
      </c>
      <c r="D10" s="217">
        <v>5667</v>
      </c>
      <c r="E10" s="217">
        <f>+D10/$D$7*100</f>
        <v>102.01620162016201</v>
      </c>
      <c r="F10" s="217">
        <v>368</v>
      </c>
      <c r="G10" s="217">
        <f>+F10/$F$7*100</f>
        <v>104.24929178470255</v>
      </c>
      <c r="H10" s="217">
        <v>3136</v>
      </c>
      <c r="I10" s="217">
        <f>+H10/$H$7*100</f>
        <v>101.39023601681217</v>
      </c>
      <c r="J10" s="217">
        <v>160</v>
      </c>
      <c r="K10" s="217">
        <f>+J10/$J$7*100</f>
        <v>104.57516339869282</v>
      </c>
      <c r="L10" s="217">
        <v>3693</v>
      </c>
      <c r="M10" s="217">
        <f>+L10/$L$7*100</f>
        <v>98.87550200803213</v>
      </c>
      <c r="N10" s="217">
        <v>150</v>
      </c>
      <c r="O10" s="217">
        <f>+N10/$N$7*100</f>
        <v>96.15384615384616</v>
      </c>
      <c r="P10" s="217">
        <v>6567</v>
      </c>
      <c r="Q10" s="217">
        <f>+P10/$P$7*100</f>
        <v>106.2965360958239</v>
      </c>
      <c r="R10" s="217">
        <v>679</v>
      </c>
      <c r="S10" s="217">
        <f>+R10/$R$7*100</f>
        <v>113.35559265442403</v>
      </c>
      <c r="T10" s="217">
        <v>6458</v>
      </c>
      <c r="U10" s="217">
        <f>+T10/$T$7*100</f>
        <v>101.52491746580728</v>
      </c>
      <c r="V10" s="217">
        <v>413</v>
      </c>
      <c r="W10" s="218">
        <f>+V10/$V$7*100</f>
        <v>102.99251870324188</v>
      </c>
    </row>
    <row r="11" spans="1:23" s="49" customFormat="1" ht="30" customHeight="1">
      <c r="A11" s="203"/>
      <c r="B11" s="18"/>
      <c r="C11" s="15" t="s">
        <v>17</v>
      </c>
      <c r="D11" s="217">
        <v>5028</v>
      </c>
      <c r="E11" s="217">
        <f>+D11/$D$8*100</f>
        <v>101.49374243035932</v>
      </c>
      <c r="F11" s="217">
        <v>284</v>
      </c>
      <c r="G11" s="217">
        <f>+F11/$F$8*100</f>
        <v>102.52707581227436</v>
      </c>
      <c r="H11" s="217">
        <v>3046</v>
      </c>
      <c r="I11" s="217">
        <f>+H11/$H$8*100</f>
        <v>102.14621059691483</v>
      </c>
      <c r="J11" s="217">
        <v>145</v>
      </c>
      <c r="K11" s="217">
        <f>+J11/$J$8*100</f>
        <v>103.57142857142858</v>
      </c>
      <c r="L11" s="217">
        <v>3490</v>
      </c>
      <c r="M11" s="217">
        <f>+L11/$L$8*100</f>
        <v>99.06329832529094</v>
      </c>
      <c r="N11" s="217">
        <v>126</v>
      </c>
      <c r="O11" s="217">
        <f>+N11/$N$8*100</f>
        <v>98.4375</v>
      </c>
      <c r="P11" s="217">
        <v>6122</v>
      </c>
      <c r="Q11" s="217">
        <f>+P11/$P$8*100</f>
        <v>106.17412417620532</v>
      </c>
      <c r="R11" s="217">
        <v>625</v>
      </c>
      <c r="S11" s="217">
        <f>+R11/$R$8*100</f>
        <v>112.81588447653431</v>
      </c>
      <c r="T11" s="217">
        <v>5669</v>
      </c>
      <c r="U11" s="217">
        <f>+T11/$T$8*100</f>
        <v>100.65696022727273</v>
      </c>
      <c r="V11" s="217">
        <v>302</v>
      </c>
      <c r="W11" s="218">
        <f>+V11/$V$8*100</f>
        <v>100.66666666666666</v>
      </c>
    </row>
    <row r="12" spans="1:23" s="49" customFormat="1" ht="30" customHeight="1">
      <c r="A12" s="81"/>
      <c r="B12" s="18"/>
      <c r="C12" s="15"/>
      <c r="D12" s="217"/>
      <c r="E12" s="217"/>
      <c r="F12" s="217"/>
      <c r="G12" s="217"/>
      <c r="H12" s="217"/>
      <c r="I12" s="217"/>
      <c r="J12" s="217"/>
      <c r="K12" s="217"/>
      <c r="L12" s="217"/>
      <c r="M12" s="217"/>
      <c r="N12" s="217"/>
      <c r="O12" s="217"/>
      <c r="P12" s="217"/>
      <c r="Q12" s="217"/>
      <c r="R12" s="217"/>
      <c r="S12" s="217"/>
      <c r="T12" s="217"/>
      <c r="U12" s="217"/>
      <c r="V12" s="217"/>
      <c r="W12" s="218"/>
    </row>
    <row r="13" spans="1:23" s="49" customFormat="1" ht="30" customHeight="1">
      <c r="A13" s="203">
        <v>13</v>
      </c>
      <c r="B13" s="18"/>
      <c r="C13" s="15" t="s">
        <v>16</v>
      </c>
      <c r="D13" s="217">
        <v>5646.591879035954</v>
      </c>
      <c r="E13" s="217">
        <f>+D13/$D$7*100</f>
        <v>101.64881870451762</v>
      </c>
      <c r="F13" s="217">
        <v>363.1322989496717</v>
      </c>
      <c r="G13" s="217">
        <f>+F13/$F$7*100</f>
        <v>102.87033964579935</v>
      </c>
      <c r="H13" s="217">
        <v>3928.617849724755</v>
      </c>
      <c r="I13" s="217">
        <f>+H13/$H$7*100</f>
        <v>127.01641932508099</v>
      </c>
      <c r="J13" s="217">
        <v>283.3356091242877</v>
      </c>
      <c r="K13" s="217">
        <f>+J13/$J$7*100</f>
        <v>185.1866726302534</v>
      </c>
      <c r="L13" s="217">
        <v>3634.9444050936977</v>
      </c>
      <c r="M13" s="217">
        <f>+L13/$L$7*100</f>
        <v>97.3211353438741</v>
      </c>
      <c r="N13" s="217">
        <v>149.92104614816068</v>
      </c>
      <c r="O13" s="217">
        <f>+N13/$N$7*100</f>
        <v>96.1032347103594</v>
      </c>
      <c r="P13" s="219" t="s">
        <v>175</v>
      </c>
      <c r="Q13" s="219" t="s">
        <v>175</v>
      </c>
      <c r="R13" s="219" t="s">
        <v>175</v>
      </c>
      <c r="S13" s="219" t="s">
        <v>175</v>
      </c>
      <c r="T13" s="217">
        <v>6366.4556817416305</v>
      </c>
      <c r="U13" s="217">
        <f>+T13/$T$7*100</f>
        <v>100.08576767397628</v>
      </c>
      <c r="V13" s="217">
        <v>399.6784199423617</v>
      </c>
      <c r="W13" s="218">
        <f>+V13/$V$7*100</f>
        <v>99.67042891330715</v>
      </c>
    </row>
    <row r="14" spans="1:23" s="49" customFormat="1" ht="30" customHeight="1">
      <c r="A14" s="203"/>
      <c r="B14" s="18"/>
      <c r="C14" s="15" t="s">
        <v>17</v>
      </c>
      <c r="D14" s="217">
        <v>5054.9464560895185</v>
      </c>
      <c r="E14" s="217">
        <f>+D14/$D$8*100</f>
        <v>102.03767573858535</v>
      </c>
      <c r="F14" s="217">
        <v>288.14777224330663</v>
      </c>
      <c r="G14" s="217">
        <f>+F14/$F$8*100</f>
        <v>104.02446651382911</v>
      </c>
      <c r="H14" s="217">
        <v>3786.761038768042</v>
      </c>
      <c r="I14" s="217">
        <f>+H14/$H$8*100</f>
        <v>126.98729170918988</v>
      </c>
      <c r="J14" s="217">
        <v>271.33587204874334</v>
      </c>
      <c r="K14" s="217">
        <f>+J14/$J$8*100</f>
        <v>193.8113371776738</v>
      </c>
      <c r="L14" s="217">
        <v>3420.9598591549297</v>
      </c>
      <c r="M14" s="217">
        <f>+L14/$L$8*100</f>
        <v>97.10360088432954</v>
      </c>
      <c r="N14" s="217">
        <v>126.25715962441315</v>
      </c>
      <c r="O14" s="217">
        <f>+N14/$N$8*100</f>
        <v>98.63840595657277</v>
      </c>
      <c r="P14" s="219" t="s">
        <v>175</v>
      </c>
      <c r="Q14" s="219" t="s">
        <v>175</v>
      </c>
      <c r="R14" s="219" t="s">
        <v>175</v>
      </c>
      <c r="S14" s="219" t="s">
        <v>175</v>
      </c>
      <c r="T14" s="217">
        <v>5678.31055926354</v>
      </c>
      <c r="U14" s="217">
        <f>+T14/$T$8*100</f>
        <v>100.82227555510548</v>
      </c>
      <c r="V14" s="217">
        <v>301.36136486984765</v>
      </c>
      <c r="W14" s="218">
        <f>+V14/$V$8*100</f>
        <v>100.45378828994922</v>
      </c>
    </row>
    <row r="15" spans="1:23" s="49" customFormat="1" ht="30" customHeight="1">
      <c r="A15" s="81"/>
      <c r="B15" s="18"/>
      <c r="C15" s="15"/>
      <c r="D15" s="217"/>
      <c r="E15" s="217"/>
      <c r="F15" s="217"/>
      <c r="G15" s="217"/>
      <c r="H15" s="217"/>
      <c r="I15" s="217"/>
      <c r="J15" s="217"/>
      <c r="K15" s="217"/>
      <c r="L15" s="217"/>
      <c r="M15" s="217"/>
      <c r="N15" s="217"/>
      <c r="O15" s="217"/>
      <c r="P15" s="217"/>
      <c r="Q15" s="217"/>
      <c r="R15" s="217"/>
      <c r="S15" s="217"/>
      <c r="T15" s="217"/>
      <c r="U15" s="217"/>
      <c r="V15" s="217"/>
      <c r="W15" s="218"/>
    </row>
    <row r="16" spans="1:23" s="49" customFormat="1" ht="30" customHeight="1">
      <c r="A16" s="203">
        <v>14</v>
      </c>
      <c r="B16" s="18"/>
      <c r="C16" s="15" t="s">
        <v>16</v>
      </c>
      <c r="D16" s="217">
        <v>5542</v>
      </c>
      <c r="E16" s="217">
        <f>+D16/$D$7*100</f>
        <v>99.76597659765977</v>
      </c>
      <c r="F16" s="217">
        <v>348</v>
      </c>
      <c r="G16" s="217">
        <f>+F16/$F$7*100</f>
        <v>98.58356940509914</v>
      </c>
      <c r="H16" s="217">
        <v>3869</v>
      </c>
      <c r="I16" s="217">
        <f>+H16/$H$7*100</f>
        <v>125.08891044293566</v>
      </c>
      <c r="J16" s="217">
        <v>277</v>
      </c>
      <c r="K16" s="217">
        <f>+J16/$J$7*100</f>
        <v>181.04575163398692</v>
      </c>
      <c r="L16" s="217">
        <v>3757</v>
      </c>
      <c r="M16" s="217">
        <f>+L16/$L$7*100</f>
        <v>100.58902275769745</v>
      </c>
      <c r="N16" s="217">
        <v>168</v>
      </c>
      <c r="O16" s="217">
        <f>+N16/$N$7*100</f>
        <v>107.6923076923077</v>
      </c>
      <c r="P16" s="219" t="s">
        <v>175</v>
      </c>
      <c r="Q16" s="219" t="s">
        <v>175</v>
      </c>
      <c r="R16" s="219" t="s">
        <v>175</v>
      </c>
      <c r="S16" s="219" t="s">
        <v>175</v>
      </c>
      <c r="T16" s="217">
        <v>6213</v>
      </c>
      <c r="U16" s="217">
        <f>+T16/$T$7*100</f>
        <v>97.67332180474769</v>
      </c>
      <c r="V16" s="217">
        <v>379</v>
      </c>
      <c r="W16" s="218">
        <f>+V16/$V$7*100</f>
        <v>94.51371571072319</v>
      </c>
    </row>
    <row r="17" spans="1:23" s="49" customFormat="1" ht="30" customHeight="1">
      <c r="A17" s="203"/>
      <c r="B17" s="18"/>
      <c r="C17" s="15" t="s">
        <v>17</v>
      </c>
      <c r="D17" s="217">
        <v>5010</v>
      </c>
      <c r="E17" s="217">
        <f>+D17/$D$8*100</f>
        <v>101.13039967702866</v>
      </c>
      <c r="F17" s="217">
        <v>280</v>
      </c>
      <c r="G17" s="217">
        <f>+F17/$F$8*100</f>
        <v>101.08303249097472</v>
      </c>
      <c r="H17" s="217">
        <v>3746</v>
      </c>
      <c r="I17" s="217">
        <f>+H17/$H$8*100</f>
        <v>125.6203890006707</v>
      </c>
      <c r="J17" s="217">
        <v>266</v>
      </c>
      <c r="K17" s="217">
        <f>+J17/$J$8*100</f>
        <v>190</v>
      </c>
      <c r="L17" s="217">
        <v>3272</v>
      </c>
      <c r="M17" s="217">
        <f>+L17/$L$8*100</f>
        <v>92.87539029236446</v>
      </c>
      <c r="N17" s="217">
        <v>118</v>
      </c>
      <c r="O17" s="217">
        <f>+N17/$N$8*100</f>
        <v>92.1875</v>
      </c>
      <c r="P17" s="219" t="s">
        <v>175</v>
      </c>
      <c r="Q17" s="219" t="s">
        <v>175</v>
      </c>
      <c r="R17" s="219" t="s">
        <v>175</v>
      </c>
      <c r="S17" s="219" t="s">
        <v>175</v>
      </c>
      <c r="T17" s="217">
        <v>5612</v>
      </c>
      <c r="U17" s="217">
        <f>+T17/$T$8*100</f>
        <v>99.64488636363636</v>
      </c>
      <c r="V17" s="217">
        <v>291</v>
      </c>
      <c r="W17" s="218">
        <f>+V17/$V$8*100</f>
        <v>97</v>
      </c>
    </row>
    <row r="18" spans="1:23" s="49" customFormat="1" ht="30" customHeight="1">
      <c r="A18" s="81"/>
      <c r="B18" s="18"/>
      <c r="C18" s="15"/>
      <c r="D18" s="217"/>
      <c r="E18" s="217"/>
      <c r="F18" s="217"/>
      <c r="G18" s="217"/>
      <c r="H18" s="217"/>
      <c r="I18" s="217"/>
      <c r="J18" s="217"/>
      <c r="K18" s="217"/>
      <c r="L18" s="217"/>
      <c r="M18" s="217"/>
      <c r="N18" s="217"/>
      <c r="O18" s="217"/>
      <c r="P18" s="217"/>
      <c r="Q18" s="217"/>
      <c r="R18" s="217"/>
      <c r="S18" s="217"/>
      <c r="T18" s="217"/>
      <c r="U18" s="217"/>
      <c r="V18" s="217"/>
      <c r="W18" s="218"/>
    </row>
    <row r="19" spans="1:23" s="49" customFormat="1" ht="30" customHeight="1">
      <c r="A19" s="203">
        <v>15</v>
      </c>
      <c r="B19" s="18"/>
      <c r="C19" s="15" t="s">
        <v>16</v>
      </c>
      <c r="D19" s="217">
        <v>5527</v>
      </c>
      <c r="E19" s="217">
        <f>+D19/$D$7*100</f>
        <v>99.4959495949595</v>
      </c>
      <c r="F19" s="217">
        <v>342</v>
      </c>
      <c r="G19" s="217">
        <f>+F19/$F$7*100</f>
        <v>96.88385269121812</v>
      </c>
      <c r="H19" s="217">
        <v>3832</v>
      </c>
      <c r="I19" s="217">
        <f>+H19/$H$7*100</f>
        <v>123.89266084707404</v>
      </c>
      <c r="J19" s="217">
        <v>274</v>
      </c>
      <c r="K19" s="217">
        <f>+J19/$J$7*100</f>
        <v>179.08496732026146</v>
      </c>
      <c r="L19" s="217">
        <v>3851</v>
      </c>
      <c r="M19" s="217">
        <f>+L19/$L$7*100</f>
        <v>103.1057563587684</v>
      </c>
      <c r="N19" s="217">
        <v>178</v>
      </c>
      <c r="O19" s="217">
        <f>+N19/$N$7*100</f>
        <v>114.1025641025641</v>
      </c>
      <c r="P19" s="219" t="s">
        <v>175</v>
      </c>
      <c r="Q19" s="219" t="s">
        <v>175</v>
      </c>
      <c r="R19" s="219" t="s">
        <v>175</v>
      </c>
      <c r="S19" s="219" t="s">
        <v>175</v>
      </c>
      <c r="T19" s="217">
        <v>6181</v>
      </c>
      <c r="U19" s="217">
        <f>+T19/$T$7*100</f>
        <v>97.17025624901746</v>
      </c>
      <c r="V19" s="217">
        <v>371</v>
      </c>
      <c r="W19" s="218">
        <f>+V19/$V$7*100</f>
        <v>92.51870324189527</v>
      </c>
    </row>
    <row r="20" spans="1:23" s="49" customFormat="1" ht="30" customHeight="1">
      <c r="A20" s="203"/>
      <c r="B20" s="18"/>
      <c r="C20" s="15" t="s">
        <v>17</v>
      </c>
      <c r="D20" s="217">
        <v>4998</v>
      </c>
      <c r="E20" s="217">
        <f>+D20/$D$8*100</f>
        <v>100.88817117480824</v>
      </c>
      <c r="F20" s="217">
        <v>278</v>
      </c>
      <c r="G20" s="217">
        <f>+F20/$F$8*100</f>
        <v>100.36101083032491</v>
      </c>
      <c r="H20" s="217">
        <v>3636</v>
      </c>
      <c r="I20" s="217">
        <f>+H20/$H$8*100</f>
        <v>121.93158953722335</v>
      </c>
      <c r="J20" s="217">
        <v>252</v>
      </c>
      <c r="K20" s="217">
        <f>+J20/$J$8*100</f>
        <v>180</v>
      </c>
      <c r="L20" s="217">
        <v>3487</v>
      </c>
      <c r="M20" s="217">
        <f>+L20/$L$8*100</f>
        <v>98.97814362759011</v>
      </c>
      <c r="N20" s="217">
        <v>139</v>
      </c>
      <c r="O20" s="217">
        <f>+N20/$N$8*100</f>
        <v>108.59375</v>
      </c>
      <c r="P20" s="219" t="s">
        <v>175</v>
      </c>
      <c r="Q20" s="219" t="s">
        <v>175</v>
      </c>
      <c r="R20" s="219" t="s">
        <v>175</v>
      </c>
      <c r="S20" s="219" t="s">
        <v>175</v>
      </c>
      <c r="T20" s="217">
        <v>5619</v>
      </c>
      <c r="U20" s="217">
        <f>+T20/$T$8*100</f>
        <v>99.76917613636364</v>
      </c>
      <c r="V20" s="217">
        <v>295</v>
      </c>
      <c r="W20" s="218">
        <f>+V20/$V$8*100</f>
        <v>98.33333333333333</v>
      </c>
    </row>
    <row r="21" spans="1:23" s="49" customFormat="1" ht="30" customHeight="1">
      <c r="A21" s="81"/>
      <c r="B21" s="18"/>
      <c r="C21" s="15"/>
      <c r="D21" s="217"/>
      <c r="E21" s="217"/>
      <c r="F21" s="217"/>
      <c r="G21" s="217"/>
      <c r="H21" s="217"/>
      <c r="I21" s="217"/>
      <c r="J21" s="217"/>
      <c r="K21" s="217"/>
      <c r="L21" s="217"/>
      <c r="M21" s="217"/>
      <c r="N21" s="217"/>
      <c r="O21" s="217"/>
      <c r="P21" s="217"/>
      <c r="Q21" s="217"/>
      <c r="R21" s="217"/>
      <c r="S21" s="217"/>
      <c r="T21" s="217"/>
      <c r="U21" s="217"/>
      <c r="V21" s="217"/>
      <c r="W21" s="218"/>
    </row>
    <row r="22" spans="1:23" s="49" customFormat="1" ht="30" customHeight="1">
      <c r="A22" s="203">
        <v>16</v>
      </c>
      <c r="B22" s="18"/>
      <c r="C22" s="15" t="s">
        <v>16</v>
      </c>
      <c r="D22" s="217">
        <v>5401</v>
      </c>
      <c r="E22" s="217">
        <f>+D22/$D$7*100</f>
        <v>97.22772277227722</v>
      </c>
      <c r="F22" s="217">
        <v>323</v>
      </c>
      <c r="G22" s="217">
        <f>+F22/$F$7*100</f>
        <v>91.5014164305949</v>
      </c>
      <c r="H22" s="217">
        <v>3826</v>
      </c>
      <c r="I22" s="217">
        <f>+H22/$H$7*100</f>
        <v>123.6986744261235</v>
      </c>
      <c r="J22" s="217">
        <v>280</v>
      </c>
      <c r="K22" s="217">
        <f>+J22/$J$7*100</f>
        <v>183.00653594771242</v>
      </c>
      <c r="L22" s="217">
        <v>3785</v>
      </c>
      <c r="M22" s="217">
        <f>+L22/$L$7*100</f>
        <v>101.33868808567603</v>
      </c>
      <c r="N22" s="217">
        <v>183</v>
      </c>
      <c r="O22" s="217">
        <f>+N22/$N$7*100</f>
        <v>117.3076923076923</v>
      </c>
      <c r="P22" s="219" t="s">
        <v>175</v>
      </c>
      <c r="Q22" s="219" t="s">
        <v>175</v>
      </c>
      <c r="R22" s="219" t="s">
        <v>175</v>
      </c>
      <c r="S22" s="219" t="s">
        <v>175</v>
      </c>
      <c r="T22" s="217">
        <v>5961</v>
      </c>
      <c r="U22" s="217">
        <f>+T22/$T$7*100</f>
        <v>93.7116805533721</v>
      </c>
      <c r="V22" s="217">
        <v>341</v>
      </c>
      <c r="W22" s="218">
        <f>+V22/$V$7*100</f>
        <v>85.03740648379052</v>
      </c>
    </row>
    <row r="23" spans="1:23" s="49" customFormat="1" ht="30" customHeight="1">
      <c r="A23" s="206"/>
      <c r="B23" s="23"/>
      <c r="C23" s="63" t="s">
        <v>17</v>
      </c>
      <c r="D23" s="220">
        <v>4744</v>
      </c>
      <c r="E23" s="220">
        <f>+D23/$D$8*100</f>
        <v>95.76100121114251</v>
      </c>
      <c r="F23" s="220">
        <v>254</v>
      </c>
      <c r="G23" s="220">
        <f>+F23/$F$8*100</f>
        <v>91.69675090252709</v>
      </c>
      <c r="H23" s="220">
        <v>3611</v>
      </c>
      <c r="I23" s="220">
        <f>+H23/$H$8*100</f>
        <v>121.09322602280348</v>
      </c>
      <c r="J23" s="220">
        <v>252</v>
      </c>
      <c r="K23" s="220">
        <f>+J23/$J$8*100</f>
        <v>180</v>
      </c>
      <c r="L23" s="220">
        <v>3429</v>
      </c>
      <c r="M23" s="220">
        <f>+L23/$L$8*100</f>
        <v>97.33181947204088</v>
      </c>
      <c r="N23" s="220">
        <v>145</v>
      </c>
      <c r="O23" s="220">
        <f>+N23/$N$8*100</f>
        <v>113.28125</v>
      </c>
      <c r="P23" s="221" t="s">
        <v>175</v>
      </c>
      <c r="Q23" s="221" t="s">
        <v>175</v>
      </c>
      <c r="R23" s="221" t="s">
        <v>175</v>
      </c>
      <c r="S23" s="221" t="s">
        <v>175</v>
      </c>
      <c r="T23" s="220">
        <v>5220</v>
      </c>
      <c r="U23" s="220">
        <f>+T23/$T$8*100</f>
        <v>92.6846590909091</v>
      </c>
      <c r="V23" s="220">
        <v>258</v>
      </c>
      <c r="W23" s="222">
        <f>+V23/$V$8*100</f>
        <v>86</v>
      </c>
    </row>
    <row r="24" spans="1:23" s="49" customFormat="1" ht="13.5">
      <c r="A24" s="46"/>
      <c r="B24" s="46"/>
      <c r="C24" s="46"/>
      <c r="D24" s="46"/>
      <c r="E24" s="46"/>
      <c r="F24" s="46"/>
      <c r="G24" s="46"/>
      <c r="H24" s="46"/>
      <c r="I24" s="46"/>
      <c r="J24" s="46"/>
      <c r="K24" s="46"/>
      <c r="L24" s="46"/>
      <c r="M24" s="46"/>
      <c r="N24" s="46"/>
      <c r="O24" s="46"/>
      <c r="P24" s="46"/>
      <c r="Q24" s="46"/>
      <c r="R24" s="46"/>
      <c r="S24" s="46"/>
      <c r="T24" s="46"/>
      <c r="U24" s="46"/>
      <c r="V24" s="46"/>
      <c r="W24" s="46"/>
    </row>
    <row r="25" spans="1:23" s="49" customFormat="1" ht="13.5">
      <c r="A25" s="46" t="s">
        <v>10</v>
      </c>
      <c r="B25" s="46"/>
      <c r="C25" s="46"/>
      <c r="D25" s="46"/>
      <c r="E25" s="46"/>
      <c r="F25" s="46"/>
      <c r="G25" s="46"/>
      <c r="H25" s="46"/>
      <c r="I25" s="46"/>
      <c r="J25" s="46"/>
      <c r="K25" s="46"/>
      <c r="L25" s="46"/>
      <c r="M25" s="46"/>
      <c r="N25" s="46"/>
      <c r="O25" s="46"/>
      <c r="P25" s="46"/>
      <c r="Q25" s="46"/>
      <c r="R25" s="46"/>
      <c r="S25" s="46"/>
      <c r="T25" s="46"/>
      <c r="U25" s="46"/>
      <c r="V25" s="46"/>
      <c r="W25" s="46"/>
    </row>
    <row r="26" spans="1:23" s="49" customFormat="1" ht="13.5">
      <c r="A26" s="46" t="s">
        <v>18</v>
      </c>
      <c r="B26" s="46"/>
      <c r="C26" s="46"/>
      <c r="D26" s="46"/>
      <c r="E26" s="46"/>
      <c r="F26" s="46"/>
      <c r="G26" s="46"/>
      <c r="H26" s="46"/>
      <c r="I26" s="46"/>
      <c r="J26" s="46"/>
      <c r="K26" s="46"/>
      <c r="L26" s="46"/>
      <c r="M26" s="46"/>
      <c r="N26" s="46"/>
      <c r="O26" s="46"/>
      <c r="P26" s="46"/>
      <c r="Q26" s="46"/>
      <c r="R26" s="46"/>
      <c r="S26" s="46"/>
      <c r="T26" s="46"/>
      <c r="U26" s="46"/>
      <c r="V26" s="46"/>
      <c r="W26" s="46"/>
    </row>
    <row r="27" spans="1:23" ht="13.5">
      <c r="A27" s="151" t="s">
        <v>198</v>
      </c>
      <c r="B27" s="151"/>
      <c r="C27" s="151"/>
      <c r="D27" s="151"/>
      <c r="E27" s="151"/>
      <c r="F27" s="151"/>
      <c r="G27" s="151"/>
      <c r="H27" s="151"/>
      <c r="I27" s="151"/>
      <c r="J27" s="151"/>
      <c r="K27" s="151"/>
      <c r="L27" s="151"/>
      <c r="M27" s="151"/>
      <c r="N27" s="151"/>
      <c r="O27" s="151"/>
      <c r="P27" s="151"/>
      <c r="Q27" s="3"/>
      <c r="R27" s="3"/>
      <c r="S27" s="3"/>
      <c r="T27" s="3"/>
      <c r="U27" s="3"/>
      <c r="V27" s="3"/>
      <c r="W27" s="3"/>
    </row>
    <row r="28" spans="1:23" ht="13.5">
      <c r="A28" s="3"/>
      <c r="B28" s="3"/>
      <c r="C28" s="3"/>
      <c r="D28" s="3"/>
      <c r="E28" s="3"/>
      <c r="F28" s="3"/>
      <c r="G28" s="3"/>
      <c r="H28" s="3"/>
      <c r="I28" s="3"/>
      <c r="J28" s="3"/>
      <c r="K28" s="3"/>
      <c r="L28" s="3"/>
      <c r="M28" s="3"/>
      <c r="N28" s="3"/>
      <c r="O28" s="3"/>
      <c r="P28" s="3"/>
      <c r="Q28" s="3"/>
      <c r="R28" s="3"/>
      <c r="S28" s="3"/>
      <c r="T28" s="3"/>
      <c r="U28" s="3"/>
      <c r="V28" s="3"/>
      <c r="W28" s="3"/>
    </row>
    <row r="29" spans="1:23" ht="13.5">
      <c r="A29" s="3"/>
      <c r="B29" s="3"/>
      <c r="C29" s="3"/>
      <c r="D29" s="3"/>
      <c r="E29" s="3"/>
      <c r="F29" s="3"/>
      <c r="G29" s="3"/>
      <c r="H29" s="3"/>
      <c r="I29" s="3"/>
      <c r="J29" s="3"/>
      <c r="K29" s="3"/>
      <c r="L29" s="3"/>
      <c r="M29" s="3"/>
      <c r="N29" s="3"/>
      <c r="O29" s="3"/>
      <c r="P29" s="3"/>
      <c r="Q29" s="3"/>
      <c r="R29" s="3"/>
      <c r="S29" s="3"/>
      <c r="T29" s="3"/>
      <c r="U29" s="3"/>
      <c r="V29" s="3"/>
      <c r="W29" s="3"/>
    </row>
    <row r="30" spans="1:23" ht="13.5">
      <c r="A30" s="3"/>
      <c r="B30" s="3"/>
      <c r="C30" s="3"/>
      <c r="D30" s="3"/>
      <c r="E30" s="3"/>
      <c r="F30" s="3"/>
      <c r="G30" s="3"/>
      <c r="H30" s="3"/>
      <c r="I30" s="3"/>
      <c r="J30" s="3"/>
      <c r="K30" s="3"/>
      <c r="L30" s="3"/>
      <c r="M30" s="3"/>
      <c r="N30" s="3"/>
      <c r="O30" s="3"/>
      <c r="P30" s="3"/>
      <c r="Q30" s="3"/>
      <c r="R30" s="3"/>
      <c r="S30" s="3"/>
      <c r="T30" s="3"/>
      <c r="U30" s="3"/>
      <c r="V30" s="3"/>
      <c r="W30" s="3"/>
    </row>
    <row r="31" spans="1:23" ht="13.5">
      <c r="A31" s="3"/>
      <c r="B31" s="3"/>
      <c r="C31" s="3"/>
      <c r="D31" s="3"/>
      <c r="E31" s="3"/>
      <c r="F31" s="3"/>
      <c r="G31" s="3"/>
      <c r="H31" s="3"/>
      <c r="I31" s="3"/>
      <c r="J31" s="3"/>
      <c r="K31" s="3"/>
      <c r="L31" s="3"/>
      <c r="M31" s="3"/>
      <c r="N31" s="3"/>
      <c r="O31" s="3"/>
      <c r="P31" s="3"/>
      <c r="Q31" s="3"/>
      <c r="R31" s="3"/>
      <c r="S31" s="3"/>
      <c r="T31" s="3"/>
      <c r="U31" s="3"/>
      <c r="V31" s="3"/>
      <c r="W31" s="3"/>
    </row>
    <row r="32" spans="1:23" ht="13.5">
      <c r="A32" s="3"/>
      <c r="B32" s="3"/>
      <c r="C32" s="3"/>
      <c r="D32" s="3"/>
      <c r="E32" s="3"/>
      <c r="F32" s="3"/>
      <c r="G32" s="3"/>
      <c r="H32" s="3"/>
      <c r="I32" s="3"/>
      <c r="J32" s="3"/>
      <c r="K32" s="3"/>
      <c r="L32" s="3"/>
      <c r="M32" s="3"/>
      <c r="N32" s="3"/>
      <c r="O32" s="3"/>
      <c r="P32" s="3"/>
      <c r="Q32" s="3"/>
      <c r="R32" s="3"/>
      <c r="S32" s="3"/>
      <c r="T32" s="3"/>
      <c r="U32" s="3"/>
      <c r="V32" s="3"/>
      <c r="W32" s="3"/>
    </row>
  </sheetData>
  <mergeCells count="24">
    <mergeCell ref="A22:A23"/>
    <mergeCell ref="A10:A11"/>
    <mergeCell ref="A13:A14"/>
    <mergeCell ref="A16:A17"/>
    <mergeCell ref="A19:A20"/>
    <mergeCell ref="A7:A8"/>
    <mergeCell ref="J4:K4"/>
    <mergeCell ref="L4:M4"/>
    <mergeCell ref="N4:O4"/>
    <mergeCell ref="A2:C5"/>
    <mergeCell ref="D2:E4"/>
    <mergeCell ref="F2:G4"/>
    <mergeCell ref="H3:K3"/>
    <mergeCell ref="H4:I4"/>
    <mergeCell ref="A27:P27"/>
    <mergeCell ref="U1:W1"/>
    <mergeCell ref="H2:W2"/>
    <mergeCell ref="T3:W3"/>
    <mergeCell ref="T4:U4"/>
    <mergeCell ref="V4:W4"/>
    <mergeCell ref="L3:O3"/>
    <mergeCell ref="P3:S3"/>
    <mergeCell ref="P4:Q4"/>
    <mergeCell ref="R4:S4"/>
  </mergeCells>
  <printOptions/>
  <pageMargins left="0.75" right="0.75" top="1" bottom="1" header="0.512" footer="0.512"/>
  <pageSetup horizontalDpi="600" verticalDpi="600" orientation="landscape" paperSize="9" scale="60" r:id="rId2"/>
  <headerFooter alignWithMargins="0">
    <oddHeader>&amp;L&amp;"ＭＳ Ｐゴシック,太字"&amp;14申　告　所　得　税
&amp;"ＭＳ Ｐゴシック,標準"&amp;12　2-1　課税状況</oddHeader>
  </headerFooter>
  <drawing r:id="rId1"/>
</worksheet>
</file>

<file path=xl/worksheets/sheet6.xml><?xml version="1.0" encoding="utf-8"?>
<worksheet xmlns="http://schemas.openxmlformats.org/spreadsheetml/2006/main" xmlns:r="http://schemas.openxmlformats.org/officeDocument/2006/relationships">
  <dimension ref="A1:P54"/>
  <sheetViews>
    <sheetView showGridLines="0" zoomScale="75" zoomScaleNormal="75" zoomScaleSheetLayoutView="40" workbookViewId="0" topLeftCell="A1">
      <pane xSplit="3" ySplit="4" topLeftCell="F26" activePane="bottomRight" state="frozen"/>
      <selection pane="topLeft" activeCell="A1" sqref="A1"/>
      <selection pane="topRight" activeCell="D1" sqref="D1"/>
      <selection pane="bottomLeft" activeCell="A5" sqref="A5"/>
      <selection pane="bottomRight" activeCell="P50" sqref="P50"/>
    </sheetView>
  </sheetViews>
  <sheetFormatPr defaultColWidth="9.00390625" defaultRowHeight="13.5"/>
  <cols>
    <col min="1" max="1" width="4.25390625" style="0" customWidth="1"/>
    <col min="2" max="2" width="2.50390625" style="0" customWidth="1"/>
    <col min="3" max="3" width="12.125" style="0" bestFit="1" customWidth="1"/>
    <col min="4" max="4" width="11.125" style="0" bestFit="1" customWidth="1"/>
    <col min="5" max="5" width="13.125" style="0" bestFit="1" customWidth="1"/>
    <col min="6" max="6" width="15.875" style="131" bestFit="1" customWidth="1"/>
    <col min="7" max="7" width="7.875" style="0" customWidth="1"/>
    <col min="8" max="8" width="13.125" style="131" bestFit="1" customWidth="1"/>
    <col min="9" max="9" width="14.375" style="131" bestFit="1" customWidth="1"/>
    <col min="10" max="10" width="12.375" style="0" bestFit="1" customWidth="1"/>
    <col min="11" max="11" width="14.375" style="0" bestFit="1" customWidth="1"/>
    <col min="12" max="12" width="16.125" style="131" bestFit="1" customWidth="1"/>
    <col min="13" max="13" width="12.375" style="131" bestFit="1" customWidth="1"/>
    <col min="14" max="14" width="14.875" style="131" bestFit="1" customWidth="1"/>
    <col min="15" max="15" width="17.50390625" style="0" bestFit="1" customWidth="1"/>
    <col min="16" max="16" width="5.375" style="74" customWidth="1"/>
  </cols>
  <sheetData>
    <row r="1" spans="1:16" ht="14.25" thickBot="1">
      <c r="A1" s="210" t="s">
        <v>143</v>
      </c>
      <c r="B1" s="210"/>
      <c r="C1" s="210"/>
      <c r="D1" s="210"/>
      <c r="E1" s="210"/>
      <c r="F1" s="210"/>
      <c r="G1" s="3"/>
      <c r="H1" s="116"/>
      <c r="I1" s="116"/>
      <c r="J1" s="3"/>
      <c r="K1" s="3"/>
      <c r="L1" s="116"/>
      <c r="M1" s="116"/>
      <c r="N1" s="116"/>
      <c r="O1" s="3"/>
      <c r="P1" s="54"/>
    </row>
    <row r="2" spans="1:16" ht="23.25" customHeight="1" thickTop="1">
      <c r="A2" s="211" t="s">
        <v>19</v>
      </c>
      <c r="B2" s="212"/>
      <c r="C2" s="215" t="s">
        <v>20</v>
      </c>
      <c r="D2" s="194" t="s">
        <v>168</v>
      </c>
      <c r="E2" s="194"/>
      <c r="F2" s="194"/>
      <c r="G2" s="194" t="s">
        <v>161</v>
      </c>
      <c r="H2" s="194"/>
      <c r="I2" s="194"/>
      <c r="J2" s="194" t="s">
        <v>162</v>
      </c>
      <c r="K2" s="194"/>
      <c r="L2" s="194"/>
      <c r="M2" s="194" t="s">
        <v>177</v>
      </c>
      <c r="N2" s="194"/>
      <c r="O2" s="196"/>
      <c r="P2" s="208" t="s">
        <v>21</v>
      </c>
    </row>
    <row r="3" spans="1:16" ht="23.25" customHeight="1">
      <c r="A3" s="213"/>
      <c r="B3" s="214"/>
      <c r="C3" s="216"/>
      <c r="D3" s="96" t="s">
        <v>22</v>
      </c>
      <c r="E3" s="96" t="s">
        <v>164</v>
      </c>
      <c r="F3" s="96" t="s">
        <v>23</v>
      </c>
      <c r="G3" s="96" t="s">
        <v>22</v>
      </c>
      <c r="H3" s="96" t="s">
        <v>164</v>
      </c>
      <c r="I3" s="96" t="s">
        <v>23</v>
      </c>
      <c r="J3" s="96" t="s">
        <v>22</v>
      </c>
      <c r="K3" s="96" t="s">
        <v>164</v>
      </c>
      <c r="L3" s="96" t="s">
        <v>23</v>
      </c>
      <c r="M3" s="96" t="s">
        <v>22</v>
      </c>
      <c r="N3" s="96" t="s">
        <v>164</v>
      </c>
      <c r="O3" s="97" t="s">
        <v>23</v>
      </c>
      <c r="P3" s="209"/>
    </row>
    <row r="4" spans="1:16" s="1" customFormat="1" ht="11.25">
      <c r="A4" s="45"/>
      <c r="B4" s="45"/>
      <c r="C4" s="70"/>
      <c r="D4" s="71" t="s">
        <v>24</v>
      </c>
      <c r="E4" s="71" t="s">
        <v>25</v>
      </c>
      <c r="F4" s="127" t="s">
        <v>26</v>
      </c>
      <c r="G4" s="71" t="s">
        <v>24</v>
      </c>
      <c r="H4" s="127" t="s">
        <v>25</v>
      </c>
      <c r="I4" s="127" t="s">
        <v>26</v>
      </c>
      <c r="J4" s="71" t="s">
        <v>24</v>
      </c>
      <c r="K4" s="71" t="s">
        <v>25</v>
      </c>
      <c r="L4" s="127" t="s">
        <v>26</v>
      </c>
      <c r="M4" s="127" t="s">
        <v>24</v>
      </c>
      <c r="N4" s="127" t="s">
        <v>25</v>
      </c>
      <c r="O4" s="71" t="s">
        <v>26</v>
      </c>
      <c r="P4" s="73"/>
    </row>
    <row r="5" spans="1:16" s="49" customFormat="1" ht="17.25" customHeight="1">
      <c r="A5" s="207" t="s">
        <v>27</v>
      </c>
      <c r="B5" s="154"/>
      <c r="C5" s="15" t="s">
        <v>28</v>
      </c>
      <c r="D5" s="75">
        <v>1386</v>
      </c>
      <c r="E5" s="75">
        <v>5060</v>
      </c>
      <c r="F5" s="128">
        <v>428972</v>
      </c>
      <c r="G5" s="75">
        <v>1</v>
      </c>
      <c r="H5" s="128">
        <v>3</v>
      </c>
      <c r="I5" s="128">
        <v>158</v>
      </c>
      <c r="J5" s="75">
        <v>3943</v>
      </c>
      <c r="K5" s="75">
        <v>16734</v>
      </c>
      <c r="L5" s="128">
        <v>633845</v>
      </c>
      <c r="M5" s="128">
        <v>5330</v>
      </c>
      <c r="N5" s="128">
        <v>21798</v>
      </c>
      <c r="O5" s="75">
        <v>1062975</v>
      </c>
      <c r="P5" s="62" t="s">
        <v>29</v>
      </c>
    </row>
    <row r="6" spans="1:16" s="49" customFormat="1" ht="17.25" customHeight="1">
      <c r="A6" s="207"/>
      <c r="B6" s="154"/>
      <c r="C6" s="15" t="s">
        <v>30</v>
      </c>
      <c r="D6" s="75">
        <v>3069</v>
      </c>
      <c r="E6" s="75">
        <v>9654</v>
      </c>
      <c r="F6" s="128">
        <v>583702</v>
      </c>
      <c r="G6" s="75">
        <v>84</v>
      </c>
      <c r="H6" s="128">
        <v>234</v>
      </c>
      <c r="I6" s="128">
        <v>7716</v>
      </c>
      <c r="J6" s="75">
        <v>7686</v>
      </c>
      <c r="K6" s="75">
        <v>34630</v>
      </c>
      <c r="L6" s="128">
        <v>1338314</v>
      </c>
      <c r="M6" s="128">
        <v>10839</v>
      </c>
      <c r="N6" s="128">
        <v>44518</v>
      </c>
      <c r="O6" s="75">
        <v>1929733</v>
      </c>
      <c r="P6" s="62" t="s">
        <v>31</v>
      </c>
    </row>
    <row r="7" spans="1:16" s="49" customFormat="1" ht="17.25" customHeight="1">
      <c r="A7" s="207"/>
      <c r="B7" s="154"/>
      <c r="C7" s="15" t="s">
        <v>32</v>
      </c>
      <c r="D7" s="75">
        <v>5349</v>
      </c>
      <c r="E7" s="75">
        <v>19015</v>
      </c>
      <c r="F7" s="128">
        <v>1330566</v>
      </c>
      <c r="G7" s="75">
        <v>37</v>
      </c>
      <c r="H7" s="128">
        <v>101</v>
      </c>
      <c r="I7" s="128">
        <v>3027</v>
      </c>
      <c r="J7" s="75">
        <v>12986</v>
      </c>
      <c r="K7" s="75">
        <v>73980</v>
      </c>
      <c r="L7" s="128">
        <v>3512992</v>
      </c>
      <c r="M7" s="128">
        <v>18372</v>
      </c>
      <c r="N7" s="128">
        <v>93096</v>
      </c>
      <c r="O7" s="75">
        <v>4846584</v>
      </c>
      <c r="P7" s="62" t="s">
        <v>33</v>
      </c>
    </row>
    <row r="8" spans="1:16" s="49" customFormat="1" ht="17.25" customHeight="1">
      <c r="A8" s="207"/>
      <c r="B8" s="154"/>
      <c r="C8" s="15" t="s">
        <v>34</v>
      </c>
      <c r="D8" s="75">
        <v>5333</v>
      </c>
      <c r="E8" s="75">
        <v>19467</v>
      </c>
      <c r="F8" s="128">
        <v>1540130</v>
      </c>
      <c r="G8" s="75">
        <v>9</v>
      </c>
      <c r="H8" s="128">
        <v>21</v>
      </c>
      <c r="I8" s="128">
        <v>650</v>
      </c>
      <c r="J8" s="75">
        <v>13998</v>
      </c>
      <c r="K8" s="75">
        <v>71896</v>
      </c>
      <c r="L8" s="128">
        <v>3429533</v>
      </c>
      <c r="M8" s="128">
        <v>19340</v>
      </c>
      <c r="N8" s="128">
        <v>91384</v>
      </c>
      <c r="O8" s="75">
        <v>4970312</v>
      </c>
      <c r="P8" s="62" t="s">
        <v>35</v>
      </c>
    </row>
    <row r="9" spans="1:16" s="49" customFormat="1" ht="17.25" customHeight="1">
      <c r="A9" s="207"/>
      <c r="B9" s="154"/>
      <c r="C9" s="15" t="s">
        <v>36</v>
      </c>
      <c r="D9" s="75">
        <v>3510</v>
      </c>
      <c r="E9" s="75">
        <v>11170</v>
      </c>
      <c r="F9" s="128">
        <v>703780</v>
      </c>
      <c r="G9" s="75">
        <v>9</v>
      </c>
      <c r="H9" s="128">
        <v>33</v>
      </c>
      <c r="I9" s="128">
        <v>1757</v>
      </c>
      <c r="J9" s="75">
        <v>8474</v>
      </c>
      <c r="K9" s="75">
        <v>58208</v>
      </c>
      <c r="L9" s="128">
        <v>5214788</v>
      </c>
      <c r="M9" s="128">
        <v>11993</v>
      </c>
      <c r="N9" s="128">
        <v>69411</v>
      </c>
      <c r="O9" s="75">
        <v>5920325</v>
      </c>
      <c r="P9" s="62" t="s">
        <v>37</v>
      </c>
    </row>
    <row r="10" spans="1:16" s="49" customFormat="1" ht="17.25" customHeight="1">
      <c r="A10" s="207"/>
      <c r="B10" s="154"/>
      <c r="C10" s="15"/>
      <c r="D10" s="75"/>
      <c r="E10" s="75"/>
      <c r="F10" s="128"/>
      <c r="G10" s="75"/>
      <c r="H10" s="128"/>
      <c r="I10" s="128"/>
      <c r="J10" s="75"/>
      <c r="K10" s="75"/>
      <c r="L10" s="128"/>
      <c r="M10" s="128"/>
      <c r="N10" s="128"/>
      <c r="O10" s="75"/>
      <c r="P10" s="62"/>
    </row>
    <row r="11" spans="1:16" s="49" customFormat="1" ht="17.25" customHeight="1">
      <c r="A11" s="207"/>
      <c r="B11" s="154"/>
      <c r="C11" s="15" t="s">
        <v>38</v>
      </c>
      <c r="D11" s="75">
        <v>7869</v>
      </c>
      <c r="E11" s="75">
        <v>28278</v>
      </c>
      <c r="F11" s="128">
        <v>1934585</v>
      </c>
      <c r="G11" s="75">
        <v>171</v>
      </c>
      <c r="H11" s="128">
        <v>505</v>
      </c>
      <c r="I11" s="128">
        <v>18891</v>
      </c>
      <c r="J11" s="75">
        <v>23082</v>
      </c>
      <c r="K11" s="75">
        <v>124001</v>
      </c>
      <c r="L11" s="128">
        <v>6230719</v>
      </c>
      <c r="M11" s="128">
        <v>31122</v>
      </c>
      <c r="N11" s="128">
        <v>152783</v>
      </c>
      <c r="O11" s="75">
        <v>8184196</v>
      </c>
      <c r="P11" s="62" t="s">
        <v>39</v>
      </c>
    </row>
    <row r="12" spans="1:16" s="49" customFormat="1" ht="17.25" customHeight="1">
      <c r="A12" s="207"/>
      <c r="B12" s="154"/>
      <c r="C12" s="15" t="s">
        <v>40</v>
      </c>
      <c r="D12" s="75">
        <v>5714</v>
      </c>
      <c r="E12" s="75">
        <v>25916</v>
      </c>
      <c r="F12" s="128">
        <v>2167654</v>
      </c>
      <c r="G12" s="75">
        <v>8</v>
      </c>
      <c r="H12" s="128">
        <v>21</v>
      </c>
      <c r="I12" s="128">
        <v>934</v>
      </c>
      <c r="J12" s="75">
        <v>18046</v>
      </c>
      <c r="K12" s="75">
        <v>154104</v>
      </c>
      <c r="L12" s="128">
        <v>9788951</v>
      </c>
      <c r="M12" s="128">
        <v>23768</v>
      </c>
      <c r="N12" s="128">
        <v>180041</v>
      </c>
      <c r="O12" s="75">
        <v>11957539</v>
      </c>
      <c r="P12" s="62" t="s">
        <v>41</v>
      </c>
    </row>
    <row r="13" spans="1:16" s="49" customFormat="1" ht="17.25" customHeight="1">
      <c r="A13" s="207"/>
      <c r="B13" s="154"/>
      <c r="C13" s="15" t="s">
        <v>42</v>
      </c>
      <c r="D13" s="75">
        <v>8338</v>
      </c>
      <c r="E13" s="75">
        <v>29502</v>
      </c>
      <c r="F13" s="128">
        <v>1928374</v>
      </c>
      <c r="G13" s="75">
        <v>295</v>
      </c>
      <c r="H13" s="128">
        <v>1160</v>
      </c>
      <c r="I13" s="128">
        <v>55575</v>
      </c>
      <c r="J13" s="75">
        <v>22019</v>
      </c>
      <c r="K13" s="75">
        <v>136080</v>
      </c>
      <c r="L13" s="128">
        <v>7531577</v>
      </c>
      <c r="M13" s="128">
        <v>30652</v>
      </c>
      <c r="N13" s="128">
        <v>166742</v>
      </c>
      <c r="O13" s="75">
        <v>9515527</v>
      </c>
      <c r="P13" s="62" t="s">
        <v>43</v>
      </c>
    </row>
    <row r="14" spans="1:16" s="49" customFormat="1" ht="17.25" customHeight="1">
      <c r="A14" s="207"/>
      <c r="B14" s="154"/>
      <c r="C14" s="15" t="s">
        <v>44</v>
      </c>
      <c r="D14" s="75">
        <v>3972</v>
      </c>
      <c r="E14" s="75">
        <v>15392</v>
      </c>
      <c r="F14" s="128">
        <v>983051</v>
      </c>
      <c r="G14" s="75">
        <v>417</v>
      </c>
      <c r="H14" s="128">
        <v>1212</v>
      </c>
      <c r="I14" s="128">
        <v>39862</v>
      </c>
      <c r="J14" s="75">
        <v>8007</v>
      </c>
      <c r="K14" s="75">
        <v>33620</v>
      </c>
      <c r="L14" s="128">
        <v>1284880</v>
      </c>
      <c r="M14" s="128">
        <v>12396</v>
      </c>
      <c r="N14" s="128">
        <v>50223</v>
      </c>
      <c r="O14" s="75">
        <v>2307793</v>
      </c>
      <c r="P14" s="62" t="s">
        <v>45</v>
      </c>
    </row>
    <row r="15" spans="1:16" s="49" customFormat="1" ht="17.25" customHeight="1">
      <c r="A15" s="207"/>
      <c r="B15" s="154"/>
      <c r="C15" s="15" t="s">
        <v>46</v>
      </c>
      <c r="D15" s="75">
        <v>5202</v>
      </c>
      <c r="E15" s="75">
        <v>19858</v>
      </c>
      <c r="F15" s="128">
        <v>1404161</v>
      </c>
      <c r="G15" s="75">
        <v>791</v>
      </c>
      <c r="H15" s="128">
        <v>2904</v>
      </c>
      <c r="I15" s="128">
        <v>132384</v>
      </c>
      <c r="J15" s="75">
        <v>14275</v>
      </c>
      <c r="K15" s="75">
        <v>83447</v>
      </c>
      <c r="L15" s="128">
        <v>4235053</v>
      </c>
      <c r="M15" s="128">
        <v>20268</v>
      </c>
      <c r="N15" s="128">
        <v>106210</v>
      </c>
      <c r="O15" s="75">
        <v>5771599</v>
      </c>
      <c r="P15" s="62" t="s">
        <v>47</v>
      </c>
    </row>
    <row r="16" spans="1:16" s="49" customFormat="1" ht="17.25" customHeight="1">
      <c r="A16" s="207"/>
      <c r="B16" s="154"/>
      <c r="C16" s="15"/>
      <c r="D16" s="75"/>
      <c r="E16" s="75"/>
      <c r="F16" s="128"/>
      <c r="G16" s="75"/>
      <c r="H16" s="128"/>
      <c r="I16" s="128"/>
      <c r="J16" s="75"/>
      <c r="K16" s="75"/>
      <c r="L16" s="128"/>
      <c r="M16" s="128"/>
      <c r="N16" s="128"/>
      <c r="O16" s="75"/>
      <c r="P16" s="62"/>
    </row>
    <row r="17" spans="1:16" s="49" customFormat="1" ht="17.25" customHeight="1">
      <c r="A17" s="207"/>
      <c r="B17" s="154"/>
      <c r="C17" s="15" t="s">
        <v>48</v>
      </c>
      <c r="D17" s="75">
        <v>1665</v>
      </c>
      <c r="E17" s="75">
        <v>5497</v>
      </c>
      <c r="F17" s="128">
        <v>354047</v>
      </c>
      <c r="G17" s="75">
        <v>71</v>
      </c>
      <c r="H17" s="128">
        <v>236</v>
      </c>
      <c r="I17" s="128">
        <v>9498</v>
      </c>
      <c r="J17" s="75">
        <v>3795</v>
      </c>
      <c r="K17" s="75">
        <v>14814</v>
      </c>
      <c r="L17" s="128">
        <v>522748</v>
      </c>
      <c r="M17" s="128">
        <v>5531</v>
      </c>
      <c r="N17" s="128">
        <v>20547</v>
      </c>
      <c r="O17" s="75">
        <v>886293</v>
      </c>
      <c r="P17" s="62" t="s">
        <v>49</v>
      </c>
    </row>
    <row r="18" spans="1:16" s="49" customFormat="1" ht="17.25" customHeight="1">
      <c r="A18" s="207"/>
      <c r="B18" s="154"/>
      <c r="C18" s="15" t="s">
        <v>50</v>
      </c>
      <c r="D18" s="75">
        <v>2557</v>
      </c>
      <c r="E18" s="75">
        <v>9196</v>
      </c>
      <c r="F18" s="128">
        <v>822492</v>
      </c>
      <c r="G18" s="75">
        <v>95</v>
      </c>
      <c r="H18" s="128">
        <v>295</v>
      </c>
      <c r="I18" s="128">
        <v>11192</v>
      </c>
      <c r="J18" s="75">
        <v>6251</v>
      </c>
      <c r="K18" s="75">
        <v>27300</v>
      </c>
      <c r="L18" s="128">
        <v>1079690</v>
      </c>
      <c r="M18" s="128">
        <v>8903</v>
      </c>
      <c r="N18" s="128">
        <v>36791</v>
      </c>
      <c r="O18" s="75">
        <v>1913373</v>
      </c>
      <c r="P18" s="62" t="s">
        <v>51</v>
      </c>
    </row>
    <row r="19" spans="1:16" s="49" customFormat="1" ht="17.25" customHeight="1">
      <c r="A19" s="207"/>
      <c r="B19" s="154"/>
      <c r="C19" s="15" t="s">
        <v>52</v>
      </c>
      <c r="D19" s="75">
        <v>1789</v>
      </c>
      <c r="E19" s="75">
        <v>5650</v>
      </c>
      <c r="F19" s="128">
        <v>403771</v>
      </c>
      <c r="G19" s="75">
        <v>42</v>
      </c>
      <c r="H19" s="128">
        <v>173</v>
      </c>
      <c r="I19" s="128">
        <v>14584</v>
      </c>
      <c r="J19" s="75">
        <v>3013</v>
      </c>
      <c r="K19" s="75">
        <v>13561</v>
      </c>
      <c r="L19" s="128">
        <v>623330</v>
      </c>
      <c r="M19" s="128">
        <v>4844</v>
      </c>
      <c r="N19" s="128">
        <v>19385</v>
      </c>
      <c r="O19" s="75">
        <v>1041685</v>
      </c>
      <c r="P19" s="62" t="s">
        <v>53</v>
      </c>
    </row>
    <row r="20" spans="1:16" s="49" customFormat="1" ht="17.25" customHeight="1">
      <c r="A20" s="207"/>
      <c r="B20" s="154"/>
      <c r="C20" s="15" t="s">
        <v>54</v>
      </c>
      <c r="D20" s="75">
        <v>1427</v>
      </c>
      <c r="E20" s="75">
        <v>5088</v>
      </c>
      <c r="F20" s="128">
        <v>361202</v>
      </c>
      <c r="G20" s="75">
        <v>424</v>
      </c>
      <c r="H20" s="128">
        <v>1525</v>
      </c>
      <c r="I20" s="128">
        <v>61473</v>
      </c>
      <c r="J20" s="75">
        <v>3106</v>
      </c>
      <c r="K20" s="75">
        <v>13145</v>
      </c>
      <c r="L20" s="128">
        <v>493061</v>
      </c>
      <c r="M20" s="128">
        <v>4957</v>
      </c>
      <c r="N20" s="128">
        <v>19758</v>
      </c>
      <c r="O20" s="75">
        <v>915736</v>
      </c>
      <c r="P20" s="62" t="s">
        <v>55</v>
      </c>
    </row>
    <row r="21" spans="1:16" s="49" customFormat="1" ht="17.25" customHeight="1">
      <c r="A21" s="207"/>
      <c r="B21" s="154"/>
      <c r="C21" s="15" t="s">
        <v>56</v>
      </c>
      <c r="D21" s="75">
        <v>1946</v>
      </c>
      <c r="E21" s="75">
        <v>6972</v>
      </c>
      <c r="F21" s="128">
        <v>436147</v>
      </c>
      <c r="G21" s="75">
        <v>893</v>
      </c>
      <c r="H21" s="128">
        <v>3192</v>
      </c>
      <c r="I21" s="128">
        <v>128254</v>
      </c>
      <c r="J21" s="75">
        <v>4388</v>
      </c>
      <c r="K21" s="75">
        <v>20499</v>
      </c>
      <c r="L21" s="128">
        <v>889878</v>
      </c>
      <c r="M21" s="128">
        <v>7227</v>
      </c>
      <c r="N21" s="128">
        <v>30663</v>
      </c>
      <c r="O21" s="75">
        <v>1454279</v>
      </c>
      <c r="P21" s="62" t="s">
        <v>57</v>
      </c>
    </row>
    <row r="22" spans="1:16" s="49" customFormat="1" ht="17.25" customHeight="1">
      <c r="A22" s="207"/>
      <c r="B22" s="154"/>
      <c r="C22" s="15"/>
      <c r="D22" s="75"/>
      <c r="E22" s="75"/>
      <c r="F22" s="128"/>
      <c r="G22" s="75"/>
      <c r="H22" s="128"/>
      <c r="I22" s="128"/>
      <c r="J22" s="75"/>
      <c r="K22" s="75"/>
      <c r="L22" s="128"/>
      <c r="M22" s="128"/>
      <c r="N22" s="128"/>
      <c r="O22" s="75"/>
      <c r="P22" s="62"/>
    </row>
    <row r="23" spans="1:16" s="49" customFormat="1" ht="17.25" customHeight="1">
      <c r="A23" s="207"/>
      <c r="B23" s="154"/>
      <c r="C23" s="15" t="s">
        <v>58</v>
      </c>
      <c r="D23" s="75">
        <v>1437</v>
      </c>
      <c r="E23" s="75">
        <v>4952</v>
      </c>
      <c r="F23" s="128">
        <v>279632</v>
      </c>
      <c r="G23" s="75">
        <v>187</v>
      </c>
      <c r="H23" s="128">
        <v>599</v>
      </c>
      <c r="I23" s="128">
        <v>20177</v>
      </c>
      <c r="J23" s="75">
        <v>2682</v>
      </c>
      <c r="K23" s="75">
        <v>12727</v>
      </c>
      <c r="L23" s="128">
        <v>550845</v>
      </c>
      <c r="M23" s="128">
        <v>4306</v>
      </c>
      <c r="N23" s="128">
        <v>18278</v>
      </c>
      <c r="O23" s="75">
        <v>850654</v>
      </c>
      <c r="P23" s="62" t="s">
        <v>59</v>
      </c>
    </row>
    <row r="24" spans="1:16" s="49" customFormat="1" ht="17.25" customHeight="1">
      <c r="A24" s="207"/>
      <c r="B24" s="154"/>
      <c r="C24" s="15" t="s">
        <v>60</v>
      </c>
      <c r="D24" s="75">
        <v>2188</v>
      </c>
      <c r="E24" s="75">
        <v>7489</v>
      </c>
      <c r="F24" s="128">
        <v>502658</v>
      </c>
      <c r="G24" s="75">
        <v>97</v>
      </c>
      <c r="H24" s="128">
        <v>228</v>
      </c>
      <c r="I24" s="128">
        <v>7485</v>
      </c>
      <c r="J24" s="75">
        <v>6179</v>
      </c>
      <c r="K24" s="75">
        <v>26072</v>
      </c>
      <c r="L24" s="128">
        <v>931029</v>
      </c>
      <c r="M24" s="128">
        <v>8464</v>
      </c>
      <c r="N24" s="128">
        <v>33789</v>
      </c>
      <c r="O24" s="75">
        <v>1441172</v>
      </c>
      <c r="P24" s="62" t="s">
        <v>61</v>
      </c>
    </row>
    <row r="25" spans="1:16" s="49" customFormat="1" ht="17.25" customHeight="1">
      <c r="A25" s="207"/>
      <c r="B25" s="154"/>
      <c r="C25" s="15" t="s">
        <v>62</v>
      </c>
      <c r="D25" s="75">
        <v>5827</v>
      </c>
      <c r="E25" s="75">
        <v>19109</v>
      </c>
      <c r="F25" s="128">
        <v>1131767</v>
      </c>
      <c r="G25" s="75">
        <v>44</v>
      </c>
      <c r="H25" s="128">
        <v>124</v>
      </c>
      <c r="I25" s="128">
        <v>6487</v>
      </c>
      <c r="J25" s="75">
        <v>16017</v>
      </c>
      <c r="K25" s="75">
        <v>91587</v>
      </c>
      <c r="L25" s="128">
        <v>5335214</v>
      </c>
      <c r="M25" s="128">
        <v>21888</v>
      </c>
      <c r="N25" s="128">
        <v>110820</v>
      </c>
      <c r="O25" s="75">
        <v>6473468</v>
      </c>
      <c r="P25" s="62" t="s">
        <v>63</v>
      </c>
    </row>
    <row r="26" spans="1:16" s="49" customFormat="1" ht="17.25" customHeight="1">
      <c r="A26" s="207"/>
      <c r="B26" s="154"/>
      <c r="C26" s="15"/>
      <c r="D26" s="75"/>
      <c r="E26" s="75"/>
      <c r="F26" s="128"/>
      <c r="G26" s="75"/>
      <c r="H26" s="128"/>
      <c r="I26" s="128"/>
      <c r="J26" s="75"/>
      <c r="K26" s="75"/>
      <c r="L26" s="128"/>
      <c r="M26" s="128"/>
      <c r="N26" s="128"/>
      <c r="O26" s="75"/>
      <c r="P26" s="62"/>
    </row>
    <row r="27" spans="1:16" s="126" customFormat="1" ht="17.25" customHeight="1">
      <c r="A27" s="207"/>
      <c r="B27" s="154"/>
      <c r="C27" s="123" t="s">
        <v>64</v>
      </c>
      <c r="D27" s="124">
        <f>SUM(D5:D25)</f>
        <v>68578</v>
      </c>
      <c r="E27" s="124">
        <v>247267</v>
      </c>
      <c r="F27" s="124">
        <v>17296690</v>
      </c>
      <c r="G27" s="124">
        <f aca="true" t="shared" si="0" ref="G27:O27">SUM(G5:G25)</f>
        <v>3675</v>
      </c>
      <c r="H27" s="124">
        <v>12569</v>
      </c>
      <c r="I27" s="124">
        <f t="shared" si="0"/>
        <v>520104</v>
      </c>
      <c r="J27" s="124">
        <f t="shared" si="0"/>
        <v>177947</v>
      </c>
      <c r="K27" s="124">
        <v>1006403</v>
      </c>
      <c r="L27" s="124">
        <v>53626449</v>
      </c>
      <c r="M27" s="124">
        <f t="shared" si="0"/>
        <v>250200</v>
      </c>
      <c r="N27" s="124">
        <v>1266238</v>
      </c>
      <c r="O27" s="124">
        <f t="shared" si="0"/>
        <v>71443243</v>
      </c>
      <c r="P27" s="125" t="s">
        <v>65</v>
      </c>
    </row>
    <row r="28" spans="1:16" s="78" customFormat="1" ht="17.25" customHeight="1">
      <c r="A28" s="207"/>
      <c r="B28" s="154"/>
      <c r="C28" s="26"/>
      <c r="D28" s="76"/>
      <c r="E28" s="76"/>
      <c r="F28" s="124"/>
      <c r="G28" s="76"/>
      <c r="H28" s="124"/>
      <c r="I28" s="124"/>
      <c r="J28" s="76"/>
      <c r="K28" s="76"/>
      <c r="L28" s="124"/>
      <c r="M28" s="124"/>
      <c r="N28" s="124"/>
      <c r="O28" s="76"/>
      <c r="P28" s="77"/>
    </row>
    <row r="29" spans="1:16" s="126" customFormat="1" ht="17.25" customHeight="1">
      <c r="A29" s="207"/>
      <c r="B29" s="154"/>
      <c r="C29" s="123" t="s">
        <v>66</v>
      </c>
      <c r="D29" s="124">
        <f>SUM(D5:D8)</f>
        <v>15137</v>
      </c>
      <c r="E29" s="124">
        <f aca="true" t="shared" si="1" ref="E29:O29">SUM(E5:E8)</f>
        <v>53196</v>
      </c>
      <c r="F29" s="124">
        <f t="shared" si="1"/>
        <v>3883370</v>
      </c>
      <c r="G29" s="124">
        <f t="shared" si="1"/>
        <v>131</v>
      </c>
      <c r="H29" s="124">
        <f t="shared" si="1"/>
        <v>359</v>
      </c>
      <c r="I29" s="124">
        <f t="shared" si="1"/>
        <v>11551</v>
      </c>
      <c r="J29" s="124">
        <f t="shared" si="1"/>
        <v>38613</v>
      </c>
      <c r="K29" s="124">
        <f t="shared" si="1"/>
        <v>197240</v>
      </c>
      <c r="L29" s="124">
        <f t="shared" si="1"/>
        <v>8914684</v>
      </c>
      <c r="M29" s="124">
        <f t="shared" si="1"/>
        <v>53881</v>
      </c>
      <c r="N29" s="124">
        <f t="shared" si="1"/>
        <v>250796</v>
      </c>
      <c r="O29" s="124">
        <f t="shared" si="1"/>
        <v>12809604</v>
      </c>
      <c r="P29" s="125" t="s">
        <v>67</v>
      </c>
    </row>
    <row r="30" spans="1:16" s="126" customFormat="1" ht="17.25" customHeight="1">
      <c r="A30" s="207"/>
      <c r="B30" s="154"/>
      <c r="C30" s="123" t="s">
        <v>68</v>
      </c>
      <c r="D30" s="124">
        <f>SUM(D9:D13)</f>
        <v>25431</v>
      </c>
      <c r="E30" s="124">
        <f aca="true" t="shared" si="2" ref="E30:O30">SUM(E9:E13)</f>
        <v>94866</v>
      </c>
      <c r="F30" s="124">
        <f t="shared" si="2"/>
        <v>6734393</v>
      </c>
      <c r="G30" s="124">
        <f t="shared" si="2"/>
        <v>483</v>
      </c>
      <c r="H30" s="124">
        <f t="shared" si="2"/>
        <v>1719</v>
      </c>
      <c r="I30" s="124">
        <f t="shared" si="2"/>
        <v>77157</v>
      </c>
      <c r="J30" s="124">
        <f t="shared" si="2"/>
        <v>71621</v>
      </c>
      <c r="K30" s="124">
        <f t="shared" si="2"/>
        <v>472393</v>
      </c>
      <c r="L30" s="124">
        <f t="shared" si="2"/>
        <v>28766035</v>
      </c>
      <c r="M30" s="124">
        <f t="shared" si="2"/>
        <v>97535</v>
      </c>
      <c r="N30" s="124">
        <f t="shared" si="2"/>
        <v>568977</v>
      </c>
      <c r="O30" s="124">
        <f t="shared" si="2"/>
        <v>35577587</v>
      </c>
      <c r="P30" s="125" t="s">
        <v>41</v>
      </c>
    </row>
    <row r="31" spans="1:16" s="78" customFormat="1" ht="17.25" customHeight="1">
      <c r="A31" s="72"/>
      <c r="B31" s="46"/>
      <c r="C31" s="26"/>
      <c r="D31" s="76"/>
      <c r="E31" s="76"/>
      <c r="F31" s="124"/>
      <c r="G31" s="76"/>
      <c r="H31" s="124"/>
      <c r="I31" s="124"/>
      <c r="J31" s="76"/>
      <c r="K31" s="76"/>
      <c r="L31" s="124"/>
      <c r="M31" s="124"/>
      <c r="N31" s="124"/>
      <c r="O31" s="76"/>
      <c r="P31" s="77"/>
    </row>
    <row r="32" spans="1:16" s="49" customFormat="1" ht="17.25" customHeight="1">
      <c r="A32" s="207" t="s">
        <v>69</v>
      </c>
      <c r="B32" s="154"/>
      <c r="C32" s="15" t="s">
        <v>70</v>
      </c>
      <c r="D32" s="75">
        <v>4926</v>
      </c>
      <c r="E32" s="75">
        <v>21070</v>
      </c>
      <c r="F32" s="128">
        <v>1493300</v>
      </c>
      <c r="G32" s="75">
        <v>714</v>
      </c>
      <c r="H32" s="128">
        <v>2283</v>
      </c>
      <c r="I32" s="128">
        <v>87354</v>
      </c>
      <c r="J32" s="75">
        <v>12856</v>
      </c>
      <c r="K32" s="75">
        <v>61311</v>
      </c>
      <c r="L32" s="128">
        <v>2478312</v>
      </c>
      <c r="M32" s="128">
        <v>18496</v>
      </c>
      <c r="N32" s="128">
        <v>84664</v>
      </c>
      <c r="O32" s="75">
        <v>4058967</v>
      </c>
      <c r="P32" s="62" t="s">
        <v>71</v>
      </c>
    </row>
    <row r="33" spans="1:16" s="49" customFormat="1" ht="17.25" customHeight="1">
      <c r="A33" s="207"/>
      <c r="B33" s="154"/>
      <c r="C33" s="15" t="s">
        <v>72</v>
      </c>
      <c r="D33" s="75">
        <v>2015</v>
      </c>
      <c r="E33" s="75">
        <v>7005</v>
      </c>
      <c r="F33" s="128">
        <v>467280</v>
      </c>
      <c r="G33" s="75">
        <v>537</v>
      </c>
      <c r="H33" s="128">
        <v>1934</v>
      </c>
      <c r="I33" s="128">
        <v>95521</v>
      </c>
      <c r="J33" s="75">
        <v>4899</v>
      </c>
      <c r="K33" s="75">
        <v>21228</v>
      </c>
      <c r="L33" s="128">
        <v>850615</v>
      </c>
      <c r="M33" s="128">
        <v>7451</v>
      </c>
      <c r="N33" s="128">
        <v>30167</v>
      </c>
      <c r="O33" s="75">
        <v>1413416</v>
      </c>
      <c r="P33" s="62" t="s">
        <v>73</v>
      </c>
    </row>
    <row r="34" spans="1:16" s="49" customFormat="1" ht="17.25" customHeight="1">
      <c r="A34" s="207"/>
      <c r="B34" s="154"/>
      <c r="C34" s="15" t="s">
        <v>74</v>
      </c>
      <c r="D34" s="75">
        <v>1951</v>
      </c>
      <c r="E34" s="75">
        <v>7658</v>
      </c>
      <c r="F34" s="128">
        <v>552545</v>
      </c>
      <c r="G34" s="75">
        <v>440</v>
      </c>
      <c r="H34" s="128">
        <v>1355</v>
      </c>
      <c r="I34" s="128">
        <v>51353</v>
      </c>
      <c r="J34" s="75">
        <v>6708</v>
      </c>
      <c r="K34" s="75">
        <v>30142</v>
      </c>
      <c r="L34" s="128">
        <v>1268441</v>
      </c>
      <c r="M34" s="128">
        <v>9099</v>
      </c>
      <c r="N34" s="128">
        <v>39155</v>
      </c>
      <c r="O34" s="75">
        <v>1872340</v>
      </c>
      <c r="P34" s="62" t="s">
        <v>75</v>
      </c>
    </row>
    <row r="35" spans="1:16" s="49" customFormat="1" ht="17.25" customHeight="1">
      <c r="A35" s="207"/>
      <c r="B35" s="154"/>
      <c r="C35" s="15" t="s">
        <v>76</v>
      </c>
      <c r="D35" s="75">
        <v>1069</v>
      </c>
      <c r="E35" s="75">
        <v>3273</v>
      </c>
      <c r="F35" s="128">
        <v>191507</v>
      </c>
      <c r="G35" s="75">
        <v>212</v>
      </c>
      <c r="H35" s="128">
        <v>759</v>
      </c>
      <c r="I35" s="128">
        <v>38207</v>
      </c>
      <c r="J35" s="75">
        <v>2893</v>
      </c>
      <c r="K35" s="75">
        <v>11603</v>
      </c>
      <c r="L35" s="128">
        <v>429461</v>
      </c>
      <c r="M35" s="128">
        <v>4174</v>
      </c>
      <c r="N35" s="128">
        <v>15635</v>
      </c>
      <c r="O35" s="75">
        <v>659175</v>
      </c>
      <c r="P35" s="62" t="s">
        <v>77</v>
      </c>
    </row>
    <row r="36" spans="1:16" s="49" customFormat="1" ht="17.25" customHeight="1">
      <c r="A36" s="207"/>
      <c r="B36" s="154"/>
      <c r="C36" s="15" t="s">
        <v>78</v>
      </c>
      <c r="D36" s="75">
        <v>2638</v>
      </c>
      <c r="E36" s="75">
        <v>9743</v>
      </c>
      <c r="F36" s="128">
        <v>618739</v>
      </c>
      <c r="G36" s="75">
        <v>681</v>
      </c>
      <c r="H36" s="128">
        <v>2131</v>
      </c>
      <c r="I36" s="128">
        <v>83706</v>
      </c>
      <c r="J36" s="75">
        <v>5975</v>
      </c>
      <c r="K36" s="75">
        <v>23726</v>
      </c>
      <c r="L36" s="128">
        <v>750051</v>
      </c>
      <c r="M36" s="128">
        <v>9294</v>
      </c>
      <c r="N36" s="128">
        <v>35600</v>
      </c>
      <c r="O36" s="75">
        <v>1452496</v>
      </c>
      <c r="P36" s="62" t="s">
        <v>79</v>
      </c>
    </row>
    <row r="37" spans="1:16" s="49" customFormat="1" ht="17.25" customHeight="1">
      <c r="A37" s="207"/>
      <c r="B37" s="154"/>
      <c r="C37" s="15"/>
      <c r="D37" s="75"/>
      <c r="E37" s="75"/>
      <c r="F37" s="128"/>
      <c r="G37" s="75"/>
      <c r="H37" s="128"/>
      <c r="I37" s="128"/>
      <c r="J37" s="75"/>
      <c r="K37" s="75"/>
      <c r="L37" s="128"/>
      <c r="M37" s="128"/>
      <c r="N37" s="128"/>
      <c r="O37" s="75"/>
      <c r="P37" s="62"/>
    </row>
    <row r="38" spans="1:16" s="126" customFormat="1" ht="17.25" customHeight="1">
      <c r="A38" s="207"/>
      <c r="B38" s="154"/>
      <c r="C38" s="123" t="s">
        <v>80</v>
      </c>
      <c r="D38" s="124">
        <f>SUM(D32:D37)</f>
        <v>12599</v>
      </c>
      <c r="E38" s="124">
        <v>48748</v>
      </c>
      <c r="F38" s="124">
        <v>3233372</v>
      </c>
      <c r="G38" s="124">
        <f aca="true" t="shared" si="3" ref="G38:O38">SUM(G32:G37)</f>
        <v>2584</v>
      </c>
      <c r="H38" s="124">
        <f t="shared" si="3"/>
        <v>8462</v>
      </c>
      <c r="I38" s="124">
        <f t="shared" si="3"/>
        <v>356141</v>
      </c>
      <c r="J38" s="124">
        <f t="shared" si="3"/>
        <v>33331</v>
      </c>
      <c r="K38" s="124">
        <f t="shared" si="3"/>
        <v>148010</v>
      </c>
      <c r="L38" s="124">
        <v>5776881</v>
      </c>
      <c r="M38" s="124">
        <f t="shared" si="3"/>
        <v>48514</v>
      </c>
      <c r="N38" s="124">
        <v>205220</v>
      </c>
      <c r="O38" s="124">
        <f t="shared" si="3"/>
        <v>9456394</v>
      </c>
      <c r="P38" s="125" t="s">
        <v>65</v>
      </c>
    </row>
    <row r="39" spans="1:16" s="78" customFormat="1" ht="17.25" customHeight="1">
      <c r="A39" s="72"/>
      <c r="B39" s="46"/>
      <c r="C39" s="26"/>
      <c r="D39" s="76"/>
      <c r="E39" s="76"/>
      <c r="F39" s="124"/>
      <c r="G39" s="76"/>
      <c r="H39" s="124"/>
      <c r="I39" s="124"/>
      <c r="J39" s="76"/>
      <c r="K39" s="76"/>
      <c r="L39" s="124"/>
      <c r="M39" s="124"/>
      <c r="N39" s="124"/>
      <c r="O39" s="76"/>
      <c r="P39" s="77"/>
    </row>
    <row r="40" spans="1:16" s="49" customFormat="1" ht="17.25" customHeight="1">
      <c r="A40" s="207" t="s">
        <v>81</v>
      </c>
      <c r="B40" s="154"/>
      <c r="C40" s="15" t="s">
        <v>82</v>
      </c>
      <c r="D40" s="75">
        <v>8106</v>
      </c>
      <c r="E40" s="75">
        <v>28882</v>
      </c>
      <c r="F40" s="128">
        <v>2145173</v>
      </c>
      <c r="G40" s="75">
        <v>317</v>
      </c>
      <c r="H40" s="128">
        <v>956</v>
      </c>
      <c r="I40" s="128">
        <v>41704</v>
      </c>
      <c r="J40" s="75">
        <v>24079</v>
      </c>
      <c r="K40" s="75">
        <v>110772</v>
      </c>
      <c r="L40" s="128">
        <v>4709039</v>
      </c>
      <c r="M40" s="128">
        <v>32502</v>
      </c>
      <c r="N40" s="128">
        <v>140610</v>
      </c>
      <c r="O40" s="75">
        <v>6895916</v>
      </c>
      <c r="P40" s="62" t="s">
        <v>83</v>
      </c>
    </row>
    <row r="41" spans="1:16" s="49" customFormat="1" ht="17.25" customHeight="1">
      <c r="A41" s="207"/>
      <c r="B41" s="154"/>
      <c r="C41" s="15" t="s">
        <v>84</v>
      </c>
      <c r="D41" s="75">
        <v>3995</v>
      </c>
      <c r="E41" s="75">
        <v>14755</v>
      </c>
      <c r="F41" s="128">
        <v>1161779</v>
      </c>
      <c r="G41" s="75">
        <v>213</v>
      </c>
      <c r="H41" s="128">
        <v>687</v>
      </c>
      <c r="I41" s="128">
        <v>30287</v>
      </c>
      <c r="J41" s="75">
        <v>11652</v>
      </c>
      <c r="K41" s="75">
        <v>49167</v>
      </c>
      <c r="L41" s="128">
        <v>1955114</v>
      </c>
      <c r="M41" s="128">
        <v>15860</v>
      </c>
      <c r="N41" s="128">
        <v>64609</v>
      </c>
      <c r="O41" s="75">
        <v>3147180</v>
      </c>
      <c r="P41" s="62" t="s">
        <v>85</v>
      </c>
    </row>
    <row r="42" spans="1:16" s="49" customFormat="1" ht="17.25" customHeight="1">
      <c r="A42" s="207"/>
      <c r="B42" s="154"/>
      <c r="C42" s="15" t="s">
        <v>86</v>
      </c>
      <c r="D42" s="75">
        <v>2144</v>
      </c>
      <c r="E42" s="75">
        <v>7342</v>
      </c>
      <c r="F42" s="128">
        <v>439322</v>
      </c>
      <c r="G42" s="75">
        <v>1140</v>
      </c>
      <c r="H42" s="128">
        <v>4611</v>
      </c>
      <c r="I42" s="128">
        <v>190767</v>
      </c>
      <c r="J42" s="75">
        <v>4735</v>
      </c>
      <c r="K42" s="75">
        <v>18618</v>
      </c>
      <c r="L42" s="128">
        <v>634197</v>
      </c>
      <c r="M42" s="128">
        <v>8019</v>
      </c>
      <c r="N42" s="128">
        <v>30571</v>
      </c>
      <c r="O42" s="75">
        <v>1264286</v>
      </c>
      <c r="P42" s="62" t="s">
        <v>87</v>
      </c>
    </row>
    <row r="43" spans="1:16" s="49" customFormat="1" ht="17.25" customHeight="1">
      <c r="A43" s="207"/>
      <c r="B43" s="154"/>
      <c r="C43" s="15" t="s">
        <v>88</v>
      </c>
      <c r="D43" s="75">
        <v>2753</v>
      </c>
      <c r="E43" s="75">
        <v>9456</v>
      </c>
      <c r="F43" s="128">
        <v>658777</v>
      </c>
      <c r="G43" s="75">
        <v>248</v>
      </c>
      <c r="H43" s="128">
        <v>954</v>
      </c>
      <c r="I43" s="128">
        <v>65599</v>
      </c>
      <c r="J43" s="75">
        <v>7882</v>
      </c>
      <c r="K43" s="75">
        <v>34622</v>
      </c>
      <c r="L43" s="128">
        <v>1451029</v>
      </c>
      <c r="M43" s="128">
        <v>10883</v>
      </c>
      <c r="N43" s="128">
        <v>45032</v>
      </c>
      <c r="O43" s="75">
        <v>2175404</v>
      </c>
      <c r="P43" s="62" t="s">
        <v>89</v>
      </c>
    </row>
    <row r="44" spans="1:16" s="49" customFormat="1" ht="17.25" customHeight="1">
      <c r="A44" s="207"/>
      <c r="B44" s="154"/>
      <c r="C44" s="15" t="s">
        <v>90</v>
      </c>
      <c r="D44" s="75">
        <v>1094</v>
      </c>
      <c r="E44" s="75">
        <v>3363</v>
      </c>
      <c r="F44" s="128">
        <v>199453</v>
      </c>
      <c r="G44" s="75">
        <v>49</v>
      </c>
      <c r="H44" s="128">
        <v>123</v>
      </c>
      <c r="I44" s="128">
        <v>4103</v>
      </c>
      <c r="J44" s="75">
        <v>2290</v>
      </c>
      <c r="K44" s="75">
        <v>8241</v>
      </c>
      <c r="L44" s="128">
        <v>259077</v>
      </c>
      <c r="M44" s="128">
        <v>3433</v>
      </c>
      <c r="N44" s="128">
        <v>11727</v>
      </c>
      <c r="O44" s="75">
        <v>462633</v>
      </c>
      <c r="P44" s="62" t="s">
        <v>91</v>
      </c>
    </row>
    <row r="45" spans="1:16" s="49" customFormat="1" ht="17.25" customHeight="1">
      <c r="A45" s="207"/>
      <c r="B45" s="154"/>
      <c r="C45" s="15"/>
      <c r="D45" s="75"/>
      <c r="E45" s="75"/>
      <c r="F45" s="128"/>
      <c r="G45" s="75"/>
      <c r="H45" s="128"/>
      <c r="I45" s="128"/>
      <c r="J45" s="75"/>
      <c r="K45" s="75"/>
      <c r="L45" s="128"/>
      <c r="M45" s="128"/>
      <c r="N45" s="128"/>
      <c r="O45" s="75"/>
      <c r="P45" s="62"/>
    </row>
    <row r="46" spans="1:16" s="49" customFormat="1" ht="17.25" customHeight="1">
      <c r="A46" s="207"/>
      <c r="B46" s="154"/>
      <c r="C46" s="15" t="s">
        <v>92</v>
      </c>
      <c r="D46" s="75">
        <v>1754</v>
      </c>
      <c r="E46" s="75">
        <v>5559</v>
      </c>
      <c r="F46" s="128">
        <v>309130</v>
      </c>
      <c r="G46" s="75">
        <v>127</v>
      </c>
      <c r="H46" s="128">
        <v>321</v>
      </c>
      <c r="I46" s="128">
        <v>7453</v>
      </c>
      <c r="J46" s="75">
        <v>3612</v>
      </c>
      <c r="K46" s="75">
        <v>11756</v>
      </c>
      <c r="L46" s="128">
        <v>341771</v>
      </c>
      <c r="M46" s="128">
        <v>5493</v>
      </c>
      <c r="N46" s="128">
        <v>17637</v>
      </c>
      <c r="O46" s="75">
        <v>658353</v>
      </c>
      <c r="P46" s="62" t="s">
        <v>93</v>
      </c>
    </row>
    <row r="47" spans="1:16" s="49" customFormat="1" ht="17.25" customHeight="1">
      <c r="A47" s="207"/>
      <c r="B47" s="154"/>
      <c r="C47" s="15" t="s">
        <v>163</v>
      </c>
      <c r="D47" s="75">
        <v>552</v>
      </c>
      <c r="E47" s="75">
        <v>1684</v>
      </c>
      <c r="F47" s="128">
        <v>76869</v>
      </c>
      <c r="G47" s="75">
        <v>67</v>
      </c>
      <c r="H47" s="128">
        <v>199</v>
      </c>
      <c r="I47" s="128">
        <v>7216</v>
      </c>
      <c r="J47" s="75">
        <v>795</v>
      </c>
      <c r="K47" s="75">
        <v>3670</v>
      </c>
      <c r="L47" s="128">
        <v>138943</v>
      </c>
      <c r="M47" s="128">
        <v>1414</v>
      </c>
      <c r="N47" s="128">
        <v>5553</v>
      </c>
      <c r="O47" s="75">
        <v>223027</v>
      </c>
      <c r="P47" s="62" t="s">
        <v>94</v>
      </c>
    </row>
    <row r="48" spans="1:16" s="49" customFormat="1" ht="17.25" customHeight="1">
      <c r="A48" s="207"/>
      <c r="B48" s="154"/>
      <c r="C48" s="15" t="s">
        <v>95</v>
      </c>
      <c r="D48" s="75">
        <v>992</v>
      </c>
      <c r="E48" s="75">
        <v>3334</v>
      </c>
      <c r="F48" s="128">
        <v>186975</v>
      </c>
      <c r="G48" s="75">
        <v>6</v>
      </c>
      <c r="H48" s="128">
        <v>8</v>
      </c>
      <c r="I48" s="128">
        <v>179</v>
      </c>
      <c r="J48" s="75">
        <v>1027</v>
      </c>
      <c r="K48" s="75">
        <v>4377</v>
      </c>
      <c r="L48" s="128">
        <v>173025</v>
      </c>
      <c r="M48" s="128">
        <v>2025</v>
      </c>
      <c r="N48" s="128">
        <v>7718</v>
      </c>
      <c r="O48" s="75">
        <v>360179</v>
      </c>
      <c r="P48" s="62" t="s">
        <v>96</v>
      </c>
    </row>
    <row r="49" spans="1:16" s="49" customFormat="1" ht="17.25" customHeight="1">
      <c r="A49" s="207"/>
      <c r="B49" s="154"/>
      <c r="C49" s="15"/>
      <c r="D49" s="75"/>
      <c r="E49" s="75"/>
      <c r="F49" s="128"/>
      <c r="G49" s="75"/>
      <c r="H49" s="128"/>
      <c r="I49" s="128"/>
      <c r="J49" s="75"/>
      <c r="K49" s="75"/>
      <c r="L49" s="128"/>
      <c r="M49" s="128"/>
      <c r="N49" s="128"/>
      <c r="O49" s="75"/>
      <c r="P49" s="62"/>
    </row>
    <row r="50" spans="1:16" s="126" customFormat="1" ht="17.25" customHeight="1">
      <c r="A50" s="207"/>
      <c r="B50" s="154"/>
      <c r="C50" s="123" t="s">
        <v>97</v>
      </c>
      <c r="D50" s="124">
        <f>SUM(D40:D48)</f>
        <v>21390</v>
      </c>
      <c r="E50" s="124">
        <f aca="true" t="shared" si="4" ref="E50:N50">SUM(E40:E48)</f>
        <v>74375</v>
      </c>
      <c r="F50" s="124">
        <f t="shared" si="4"/>
        <v>5177478</v>
      </c>
      <c r="G50" s="124">
        <f t="shared" si="4"/>
        <v>2167</v>
      </c>
      <c r="H50" s="124">
        <f t="shared" si="4"/>
        <v>7859</v>
      </c>
      <c r="I50" s="124">
        <v>347306</v>
      </c>
      <c r="J50" s="124">
        <f t="shared" si="4"/>
        <v>56072</v>
      </c>
      <c r="K50" s="124">
        <f t="shared" si="4"/>
        <v>241223</v>
      </c>
      <c r="L50" s="124">
        <f t="shared" si="4"/>
        <v>9662195</v>
      </c>
      <c r="M50" s="124">
        <f t="shared" si="4"/>
        <v>79629</v>
      </c>
      <c r="N50" s="124">
        <f t="shared" si="4"/>
        <v>323457</v>
      </c>
      <c r="O50" s="124">
        <v>15186979</v>
      </c>
      <c r="P50" s="125" t="s">
        <v>65</v>
      </c>
    </row>
    <row r="51" spans="1:16" s="78" customFormat="1" ht="19.5" customHeight="1">
      <c r="A51" s="53"/>
      <c r="B51" s="53"/>
      <c r="C51" s="24" t="s">
        <v>165</v>
      </c>
      <c r="D51" s="79">
        <f aca="true" t="shared" si="5" ref="D51:O51">SUM(D5:D25,D32:D36,D40:D48)</f>
        <v>102567</v>
      </c>
      <c r="E51" s="79">
        <v>370390</v>
      </c>
      <c r="F51" s="129">
        <f t="shared" si="5"/>
        <v>25797540</v>
      </c>
      <c r="G51" s="79">
        <f t="shared" si="5"/>
        <v>8426</v>
      </c>
      <c r="H51" s="129">
        <v>28890</v>
      </c>
      <c r="I51" s="129">
        <v>1223551</v>
      </c>
      <c r="J51" s="79">
        <f t="shared" si="5"/>
        <v>267350</v>
      </c>
      <c r="K51" s="79">
        <v>1395635</v>
      </c>
      <c r="L51" s="129">
        <v>69065525</v>
      </c>
      <c r="M51" s="129">
        <f t="shared" si="5"/>
        <v>378343</v>
      </c>
      <c r="N51" s="129">
        <f t="shared" si="5"/>
        <v>1794915</v>
      </c>
      <c r="O51" s="79">
        <f t="shared" si="5"/>
        <v>96086615</v>
      </c>
      <c r="P51" s="80" t="s">
        <v>98</v>
      </c>
    </row>
    <row r="52" spans="1:16" s="49" customFormat="1" ht="13.5">
      <c r="A52" s="46" t="s">
        <v>193</v>
      </c>
      <c r="B52" s="46"/>
      <c r="C52" s="46"/>
      <c r="D52" s="46"/>
      <c r="E52" s="46"/>
      <c r="F52" s="130"/>
      <c r="G52" s="46"/>
      <c r="H52" s="130"/>
      <c r="I52" s="130"/>
      <c r="J52" s="46"/>
      <c r="K52" s="46"/>
      <c r="L52" s="130"/>
      <c r="M52" s="130"/>
      <c r="N52" s="130"/>
      <c r="O52" s="46"/>
      <c r="P52" s="28"/>
    </row>
    <row r="53" spans="1:16" s="49" customFormat="1" ht="13.5">
      <c r="A53" s="46" t="s">
        <v>194</v>
      </c>
      <c r="B53" s="46"/>
      <c r="C53" s="46"/>
      <c r="D53" s="46"/>
      <c r="E53" s="46"/>
      <c r="F53" s="130"/>
      <c r="G53" s="46"/>
      <c r="H53" s="130"/>
      <c r="I53" s="130"/>
      <c r="J53" s="46"/>
      <c r="K53" s="46"/>
      <c r="L53" s="130"/>
      <c r="M53" s="130"/>
      <c r="N53" s="130"/>
      <c r="O53" s="46"/>
      <c r="P53" s="28"/>
    </row>
    <row r="54" spans="1:16" s="49" customFormat="1" ht="13.5">
      <c r="A54" s="46" t="s">
        <v>144</v>
      </c>
      <c r="B54" s="46"/>
      <c r="C54" s="46"/>
      <c r="D54" s="46"/>
      <c r="E54" s="46"/>
      <c r="F54" s="130"/>
      <c r="G54" s="46"/>
      <c r="H54" s="130"/>
      <c r="I54" s="130"/>
      <c r="J54" s="46"/>
      <c r="K54" s="46"/>
      <c r="L54" s="130"/>
      <c r="M54" s="130"/>
      <c r="N54" s="130"/>
      <c r="O54" s="46"/>
      <c r="P54" s="28"/>
    </row>
  </sheetData>
  <mergeCells count="14">
    <mergeCell ref="A1:F1"/>
    <mergeCell ref="M2:O2"/>
    <mergeCell ref="A2:B3"/>
    <mergeCell ref="C2:C3"/>
    <mergeCell ref="D2:F2"/>
    <mergeCell ref="A40:A50"/>
    <mergeCell ref="B40:B50"/>
    <mergeCell ref="P2:P3"/>
    <mergeCell ref="A5:A30"/>
    <mergeCell ref="B5:B30"/>
    <mergeCell ref="A32:A38"/>
    <mergeCell ref="B32:B38"/>
    <mergeCell ref="G2:I2"/>
    <mergeCell ref="J2:L2"/>
  </mergeCells>
  <printOptions/>
  <pageMargins left="0.65" right="0.16" top="0.79" bottom="0.27" header="0.36" footer="0.512"/>
  <pageSetup horizontalDpi="600" verticalDpi="600" orientation="landscape" paperSize="9" scale="60" r:id="rId2"/>
  <headerFooter alignWithMargins="0">
    <oddHeader>&amp;L&amp;"ＭＳ Ｐゴシック,太字"&amp;14申　告　所　得　税
&amp;"ＭＳ Ｐゴシック,標準"&amp;12　2-1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user</cp:lastModifiedBy>
  <cp:lastPrinted>2006-04-26T02:34:46Z</cp:lastPrinted>
  <dcterms:created xsi:type="dcterms:W3CDTF">2002-06-21T09:26:56Z</dcterms:created>
  <dcterms:modified xsi:type="dcterms:W3CDTF">2006-07-12T07:03:30Z</dcterms:modified>
  <cp:category/>
  <cp:version/>
  <cp:contentType/>
  <cp:contentStatus/>
</cp:coreProperties>
</file>